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/>
  <mc:AlternateContent xmlns:mc="http://schemas.openxmlformats.org/markup-compatibility/2006">
    <mc:Choice Requires="x15">
      <x15ac:absPath xmlns:x15ac="http://schemas.microsoft.com/office/spreadsheetml/2010/11/ac" url="https://umich-my.sharepoint.com/personal/yangfchn_umich_edu/Documents/QMSS final project 12.8/"/>
    </mc:Choice>
  </mc:AlternateContent>
  <xr:revisionPtr revIDLastSave="398" documentId="11_88C0D4196FF581F3AD5878DFC0D82498ABCB4760" xr6:coauthVersionLast="47" xr6:coauthVersionMax="47" xr10:uidLastSave="{971AF3A0-381F-B54D-9743-9B73D376D0D3}"/>
  <bookViews>
    <workbookView xWindow="0" yWindow="0" windowWidth="28800" windowHeight="18000" activeTab="4" xr2:uid="{00000000-000D-0000-FFFF-FFFF00000000}"/>
  </bookViews>
  <sheets>
    <sheet name="Fall 2021 State Data Set BLM- c" sheetId="1" r:id="rId1"/>
    <sheet name="Sources " sheetId="2" r:id="rId2"/>
    <sheet name="Q1a" sheetId="3" r:id="rId3"/>
    <sheet name="Q1b" sheetId="4" r:id="rId4"/>
    <sheet name="Q2a" sheetId="6" r:id="rId5"/>
    <sheet name="Q2b" sheetId="5" r:id="rId6"/>
    <sheet name="Q3a" sheetId="7" r:id="rId7"/>
    <sheet name="Q3b" sheetId="8" r:id="rId8"/>
    <sheet name="Q3b-1" sheetId="13" r:id="rId9"/>
    <sheet name="Q3b-2" sheetId="14" r:id="rId10"/>
    <sheet name="Q3c" sheetId="9" r:id="rId11"/>
    <sheet name="Q3d" sheetId="10" r:id="rId12"/>
    <sheet name="Q3e" sheetId="11" r:id="rId13"/>
    <sheet name="Q3e-1" sheetId="15" r:id="rId14"/>
    <sheet name="Q3e-2" sheetId="16" r:id="rId15"/>
    <sheet name="Q4" sheetId="12" r:id="rId16"/>
  </sheets>
  <definedNames>
    <definedName name="_xlnm._FilterDatabase" localSheetId="3" hidden="1">Q1b!$A$1:$E$52</definedName>
    <definedName name="_xlnm._FilterDatabase" localSheetId="4" hidden="1">Q2a!$A$1:$B$51</definedName>
    <definedName name="_xlnm._FilterDatabase" localSheetId="5" hidden="1">Q2b!$A$1:$B$51</definedName>
    <definedName name="_xlnm._FilterDatabase" localSheetId="10" hidden="1">Q3c!$A$1:$B$1</definedName>
    <definedName name="_xlnm._FilterDatabase" localSheetId="11" hidden="1">Q3d!$A$1:$B$1</definedName>
  </definedNames>
  <calcPr calcId="191029"/>
  <pivotCaches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4" l="1"/>
  <c r="B78" i="4" s="1"/>
  <c r="B52" i="4"/>
  <c r="F52" i="3"/>
  <c r="E52" i="3"/>
  <c r="B5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3"/>
</calcChain>
</file>

<file path=xl/sharedStrings.xml><?xml version="1.0" encoding="utf-8"?>
<sst xmlns="http://schemas.openxmlformats.org/spreadsheetml/2006/main" count="1145" uniqueCount="113">
  <si>
    <t>STATE</t>
  </si>
  <si>
    <t>Total Population</t>
  </si>
  <si>
    <t>Feb 2021 Unemployment rate</t>
  </si>
  <si>
    <t>Median Income 2018</t>
  </si>
  <si>
    <t>Minimum Wage</t>
  </si>
  <si>
    <t>2020 Poverty Rate</t>
  </si>
  <si>
    <t>% who attend religious services at least once a week</t>
  </si>
  <si>
    <t>% 25 and older w/4 year college degree or higher</t>
  </si>
  <si>
    <t>% Vote Trump 2020</t>
  </si>
  <si>
    <t>% Vote Biden 2020</t>
  </si>
  <si>
    <t>Voter Turnout - 2020</t>
  </si>
  <si>
    <t>Democratic or Republican Governor in 2021</t>
  </si>
  <si>
    <t>% Foreign Born Population</t>
  </si>
  <si>
    <t>Support for Black Lives Matter - April 2021</t>
  </si>
  <si>
    <t>Opposition to Black Lives Matter - April 2021</t>
  </si>
  <si>
    <t>Alabama</t>
  </si>
  <si>
    <t>Republican</t>
  </si>
  <si>
    <t>Alaska</t>
  </si>
  <si>
    <t>Arizona</t>
  </si>
  <si>
    <t>Arkansas</t>
  </si>
  <si>
    <t>California</t>
  </si>
  <si>
    <t>Democrat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</si>
  <si>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</si>
  <si>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</si>
  <si>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</si>
  <si>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</si>
  <si>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</si>
  <si>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</si>
  <si>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</si>
  <si>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</si>
  <si>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</si>
  <si>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</si>
  <si>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</si>
  <si>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</si>
  <si>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</si>
  <si>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</si>
  <si>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</si>
  <si>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</si>
  <si>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</si>
  <si>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</si>
  <si>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</si>
  <si>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</si>
  <si>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</si>
  <si>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</si>
  <si>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</si>
  <si>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</si>
  <si>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</si>
  <si>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</si>
  <si>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York7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</si>
  <si>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</si>
  <si>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</si>
  <si>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</si>
  <si>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</si>
  <si>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</si>
  <si>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</si>
  <si>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</si>
  <si>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</si>
  <si>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</si>
  <si>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</si>
  <si>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</si>
  <si>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</si>
  <si>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</si>
  <si>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</si>
  <si>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</si>
  <si>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</si>
  <si>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</si>
  <si>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</si>
  <si>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Sept 2021 Unemployment</t>
  </si>
  <si>
    <t>diversity index - 2020 census - likelihhod that 2 people chosen at random will be from different racial and ethnic groups</t>
  </si>
  <si>
    <t>diversity index 2020</t>
  </si>
  <si>
    <t>Police Killing 2013-202 Black people killed</t>
  </si>
  <si>
    <t>Police 2013-20 # Hispanic people killed</t>
  </si>
  <si>
    <t>Police Killing Total 2013-20</t>
  </si>
  <si>
    <t>Police Killing # White 13-20</t>
  </si>
  <si>
    <t>% African-American in state</t>
  </si>
  <si>
    <t>% police killing Victims Black</t>
  </si>
  <si>
    <t>Source of police killing data - mapping police violence</t>
  </si>
  <si>
    <t>Policing &amp; Corrections Per Capita Spend</t>
  </si>
  <si>
    <t>Policing &amp; Corrections % of Total Spend</t>
  </si>
  <si>
    <t>Policing &amp; Corrections Expenditures ($ Millions)</t>
  </si>
  <si>
    <t>Corrections Spend as % of Policing</t>
  </si>
  <si>
    <t xml:space="preserve">police spending https://www.moneygeek.com/living/state-policing-corrections-spending/  MoneyGeek analyzed the most recent U.S. Census Bureau data to see how much states spent on policing and corrections in 2019, the year before the protests began. </t>
  </si>
  <si>
    <t>https://www.edweek.org/policy-politics/map-where-critical-race-theory-is-under-attack/2021/06</t>
  </si>
  <si>
    <t>yes = state action, passed but overturned, law, in process</t>
  </si>
  <si>
    <t>no=  no action, action stalled or withdrawn</t>
  </si>
  <si>
    <t>yes</t>
  </si>
  <si>
    <t>no</t>
  </si>
  <si>
    <t>Legislation opposing CRT active, inprocess</t>
  </si>
  <si>
    <t>ratio victims/population Black</t>
  </si>
  <si>
    <t>2019 per capita GDP</t>
  </si>
  <si>
    <t xml:space="preserve">support </t>
  </si>
  <si>
    <t xml:space="preserve">oppose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</si>
  <si>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</si>
  <si>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</si>
  <si>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</si>
  <si>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</si>
  <si>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</si>
  <si>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</si>
  <si>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</si>
  <si>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</si>
  <si>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</si>
  <si>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</si>
  <si>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</si>
  <si>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</si>
  <si>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</si>
  <si>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Legislation opposing CRT active, inprocess</t>
  </si>
  <si>
    <t>Row Labels</t>
  </si>
  <si>
    <t>(blank)</t>
  </si>
  <si>
    <t>Grand Total</t>
  </si>
  <si>
    <t>Count of Legislation opposing CRT active, inprocess2</t>
  </si>
  <si>
    <t>% Opposition to Black Lives Matter - April 2021</t>
  </si>
  <si>
    <t>% Support for Black Lives Matter - April 2021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</si>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</sst>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555555"/>
      <name val="Var(--chakra-fonts-heading)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0" borderId="10" xfId="0" applyBorder="1"/>
    <xf numFmtId="0" fontId="18" fillId="33" borderId="10" xfId="0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19" fillId="0" borderId="10" xfId="0" applyFont="1" applyBorder="1"/>
    <xf numFmtId="0" fontId="18" fillId="34" borderId="11" xfId="0" applyFont="1" applyFill="1" applyBorder="1" applyAlignment="1">
      <alignment horizontal="center" vertical="center" wrapText="1"/>
    </xf>
    <xf numFmtId="0" fontId="19" fillId="0" borderId="0" xfId="0" applyFont="1"/>
    <xf numFmtId="9" fontId="0" fillId="0" borderId="0" xfId="42" applyFont="1"/>
    <xf numFmtId="0" fontId="0" fillId="0" borderId="0" xfId="0" applyFill="1" applyBorder="1" applyAlignment="1"/>
    <xf numFmtId="0" fontId="0" fillId="0" borderId="12" xfId="0" applyFill="1" applyBorder="1" applyAlignment="1"/>
    <xf numFmtId="0" fontId="20" fillId="0" borderId="13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2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State</a:t>
            </a:r>
            <a:r>
              <a:rPr lang="en-US" baseline="0"/>
              <a:t> Total Population in </a:t>
            </a:r>
            <a:r>
              <a:rPr lang="en-US"/>
              <a:t>Opposition to Black Lives Matter in U.S. by April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Q2a!$B$1</c:f>
              <c:strCache>
                <c:ptCount val="1"/>
                <c:pt idx="0">
                  <c:v>Opposition to Black Lives Matter - April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Q2a!$A$2:$A$51</c:f>
              <c:strCache>
                <c:ptCount val="50"/>
                <c:pt idx="0">
                  <c:v>Wyoming</c:v>
                </c:pt>
                <c:pt idx="1">
                  <c:v>West Virginia</c:v>
                </c:pt>
                <c:pt idx="2">
                  <c:v>North Dakota</c:v>
                </c:pt>
                <c:pt idx="3">
                  <c:v>Arkansas</c:v>
                </c:pt>
                <c:pt idx="4">
                  <c:v>Idaho</c:v>
                </c:pt>
                <c:pt idx="5">
                  <c:v>South Dakota</c:v>
                </c:pt>
                <c:pt idx="6">
                  <c:v>Kentucky</c:v>
                </c:pt>
                <c:pt idx="7">
                  <c:v>Oklahoma</c:v>
                </c:pt>
                <c:pt idx="8">
                  <c:v>Alabama</c:v>
                </c:pt>
                <c:pt idx="9">
                  <c:v>Tennessee</c:v>
                </c:pt>
                <c:pt idx="10">
                  <c:v>Mississippi</c:v>
                </c:pt>
                <c:pt idx="11">
                  <c:v>Missouri</c:v>
                </c:pt>
                <c:pt idx="12">
                  <c:v>Utah</c:v>
                </c:pt>
                <c:pt idx="13">
                  <c:v>Kansas</c:v>
                </c:pt>
                <c:pt idx="14">
                  <c:v>Louisiana</c:v>
                </c:pt>
                <c:pt idx="15">
                  <c:v>Montana</c:v>
                </c:pt>
                <c:pt idx="16">
                  <c:v>Nebraska</c:v>
                </c:pt>
                <c:pt idx="17">
                  <c:v>South Carolina</c:v>
                </c:pt>
                <c:pt idx="18">
                  <c:v>Indiana</c:v>
                </c:pt>
                <c:pt idx="19">
                  <c:v>Alaska</c:v>
                </c:pt>
                <c:pt idx="20">
                  <c:v>Ohio</c:v>
                </c:pt>
                <c:pt idx="21">
                  <c:v>Texas</c:v>
                </c:pt>
                <c:pt idx="22">
                  <c:v>Arizona</c:v>
                </c:pt>
                <c:pt idx="23">
                  <c:v>Georgia</c:v>
                </c:pt>
                <c:pt idx="24">
                  <c:v>Iowa</c:v>
                </c:pt>
                <c:pt idx="25">
                  <c:v>North Carolina</c:v>
                </c:pt>
                <c:pt idx="26">
                  <c:v>Florida</c:v>
                </c:pt>
                <c:pt idx="27">
                  <c:v>Wisconsin</c:v>
                </c:pt>
                <c:pt idx="28">
                  <c:v>Nevada</c:v>
                </c:pt>
                <c:pt idx="29">
                  <c:v>Michigan</c:v>
                </c:pt>
                <c:pt idx="30">
                  <c:v>Pennsylvania</c:v>
                </c:pt>
                <c:pt idx="31">
                  <c:v>Minnesota</c:v>
                </c:pt>
                <c:pt idx="32">
                  <c:v>New Mexico</c:v>
                </c:pt>
                <c:pt idx="33">
                  <c:v>Virginia</c:v>
                </c:pt>
                <c:pt idx="34">
                  <c:v>Colorado</c:v>
                </c:pt>
                <c:pt idx="35">
                  <c:v>New Hampshire</c:v>
                </c:pt>
                <c:pt idx="36">
                  <c:v>Delaware</c:v>
                </c:pt>
                <c:pt idx="37">
                  <c:v>Illinois</c:v>
                </c:pt>
                <c:pt idx="38">
                  <c:v>Maine</c:v>
                </c:pt>
                <c:pt idx="39">
                  <c:v>Oregon</c:v>
                </c:pt>
                <c:pt idx="40">
                  <c:v>New Jersey</c:v>
                </c:pt>
                <c:pt idx="41">
                  <c:v>Washington</c:v>
                </c:pt>
                <c:pt idx="42">
                  <c:v>New York</c:v>
                </c:pt>
                <c:pt idx="43">
                  <c:v>Connecticut</c:v>
                </c:pt>
                <c:pt idx="44">
                  <c:v>California</c:v>
                </c:pt>
                <c:pt idx="45">
                  <c:v>Rhode Island</c:v>
                </c:pt>
                <c:pt idx="46">
                  <c:v>Massachusetts</c:v>
                </c:pt>
                <c:pt idx="47">
                  <c:v>Hawaii</c:v>
                </c:pt>
                <c:pt idx="48">
                  <c:v>Vermont</c:v>
                </c:pt>
                <c:pt idx="49">
                  <c:v>Maryland</c:v>
                </c:pt>
              </c:strCache>
            </c:strRef>
          </c:cat>
          <c:val>
            <c:numRef>
              <c:f>Q2a!$B$2:$B$51</c:f>
              <c:numCache>
                <c:formatCode>General</c:formatCode>
                <c:ptCount val="50"/>
                <c:pt idx="0">
                  <c:v>72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56</c:v>
                </c:pt>
                <c:pt idx="7">
                  <c:v>56</c:v>
                </c:pt>
                <c:pt idx="8">
                  <c:v>55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49</c:v>
                </c:pt>
                <c:pt idx="19">
                  <c:v>48</c:v>
                </c:pt>
                <c:pt idx="20">
                  <c:v>48</c:v>
                </c:pt>
                <c:pt idx="21">
                  <c:v>47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44</c:v>
                </c:pt>
                <c:pt idx="27">
                  <c:v>44</c:v>
                </c:pt>
                <c:pt idx="28">
                  <c:v>42</c:v>
                </c:pt>
                <c:pt idx="29">
                  <c:v>41</c:v>
                </c:pt>
                <c:pt idx="30">
                  <c:v>41</c:v>
                </c:pt>
                <c:pt idx="31">
                  <c:v>40</c:v>
                </c:pt>
                <c:pt idx="32">
                  <c:v>40</c:v>
                </c:pt>
                <c:pt idx="33">
                  <c:v>38</c:v>
                </c:pt>
                <c:pt idx="34">
                  <c:v>37</c:v>
                </c:pt>
                <c:pt idx="35">
                  <c:v>36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34</c:v>
                </c:pt>
                <c:pt idx="41">
                  <c:v>33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27</c:v>
                </c:pt>
                <c:pt idx="47">
                  <c:v>26</c:v>
                </c:pt>
                <c:pt idx="48">
                  <c:v>26</c:v>
                </c:pt>
                <c:pt idx="4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C-254D-ABF2-D1B5DBB9E1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31330847"/>
        <c:axId val="230824735"/>
      </c:barChart>
      <c:catAx>
        <c:axId val="23133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24735"/>
        <c:crosses val="autoZero"/>
        <c:auto val="1"/>
        <c:lblAlgn val="ctr"/>
        <c:lblOffset val="100"/>
        <c:noMultiLvlLbl val="0"/>
      </c:catAx>
      <c:valAx>
        <c:axId val="23082473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3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The</a:t>
            </a:r>
            <a:r>
              <a:rPr lang="en-US" sz="1200" baseline="0"/>
              <a:t> relationship between </a:t>
            </a:r>
            <a:r>
              <a:rPr lang="en-US" sz="1200"/>
              <a:t>% Vote Trump in 2020 and median income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% Vote Trump 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654243904672999E-3"/>
                  <c:y val="9.25495771361913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'Q4'!$A$2:$A$51</c:f>
              <c:numCache>
                <c:formatCode>General</c:formatCode>
                <c:ptCount val="50"/>
                <c:pt idx="0">
                  <c:v>49936</c:v>
                </c:pt>
                <c:pt idx="1">
                  <c:v>68734</c:v>
                </c:pt>
                <c:pt idx="2">
                  <c:v>62283</c:v>
                </c:pt>
                <c:pt idx="3">
                  <c:v>49781</c:v>
                </c:pt>
                <c:pt idx="4">
                  <c:v>70489</c:v>
                </c:pt>
                <c:pt idx="5">
                  <c:v>73034</c:v>
                </c:pt>
                <c:pt idx="6">
                  <c:v>72812</c:v>
                </c:pt>
                <c:pt idx="7">
                  <c:v>65012</c:v>
                </c:pt>
                <c:pt idx="8">
                  <c:v>54644</c:v>
                </c:pt>
                <c:pt idx="9">
                  <c:v>55821</c:v>
                </c:pt>
                <c:pt idx="10">
                  <c:v>80108</c:v>
                </c:pt>
                <c:pt idx="11">
                  <c:v>58728</c:v>
                </c:pt>
                <c:pt idx="12">
                  <c:v>70145</c:v>
                </c:pt>
                <c:pt idx="13">
                  <c:v>59892</c:v>
                </c:pt>
                <c:pt idx="14">
                  <c:v>68718</c:v>
                </c:pt>
                <c:pt idx="15">
                  <c:v>63938</c:v>
                </c:pt>
                <c:pt idx="16">
                  <c:v>54555</c:v>
                </c:pt>
                <c:pt idx="17">
                  <c:v>49973</c:v>
                </c:pt>
                <c:pt idx="18">
                  <c:v>58663</c:v>
                </c:pt>
                <c:pt idx="19">
                  <c:v>86223</c:v>
                </c:pt>
                <c:pt idx="20">
                  <c:v>86345</c:v>
                </c:pt>
                <c:pt idx="21">
                  <c:v>60449</c:v>
                </c:pt>
                <c:pt idx="22">
                  <c:v>71817</c:v>
                </c:pt>
                <c:pt idx="23">
                  <c:v>42781</c:v>
                </c:pt>
                <c:pt idx="24">
                  <c:v>61726</c:v>
                </c:pt>
                <c:pt idx="25">
                  <c:v>57679</c:v>
                </c:pt>
                <c:pt idx="26">
                  <c:v>67575</c:v>
                </c:pt>
                <c:pt idx="27">
                  <c:v>61864</c:v>
                </c:pt>
                <c:pt idx="28">
                  <c:v>81346</c:v>
                </c:pt>
                <c:pt idx="29">
                  <c:v>74176</c:v>
                </c:pt>
                <c:pt idx="30">
                  <c:v>48283</c:v>
                </c:pt>
                <c:pt idx="31">
                  <c:v>67274</c:v>
                </c:pt>
                <c:pt idx="32">
                  <c:v>53369</c:v>
                </c:pt>
                <c:pt idx="33">
                  <c:v>66505</c:v>
                </c:pt>
                <c:pt idx="34">
                  <c:v>61633</c:v>
                </c:pt>
                <c:pt idx="35">
                  <c:v>54434</c:v>
                </c:pt>
                <c:pt idx="36">
                  <c:v>69165</c:v>
                </c:pt>
                <c:pt idx="37">
                  <c:v>64524</c:v>
                </c:pt>
                <c:pt idx="38">
                  <c:v>62266</c:v>
                </c:pt>
                <c:pt idx="39">
                  <c:v>57444</c:v>
                </c:pt>
                <c:pt idx="40">
                  <c:v>59463</c:v>
                </c:pt>
                <c:pt idx="41">
                  <c:v>56060</c:v>
                </c:pt>
                <c:pt idx="42">
                  <c:v>59785</c:v>
                </c:pt>
                <c:pt idx="43">
                  <c:v>77067</c:v>
                </c:pt>
                <c:pt idx="44">
                  <c:v>70066</c:v>
                </c:pt>
                <c:pt idx="45">
                  <c:v>77151</c:v>
                </c:pt>
                <c:pt idx="46">
                  <c:v>79726</c:v>
                </c:pt>
                <c:pt idx="47">
                  <c:v>50573</c:v>
                </c:pt>
                <c:pt idx="48">
                  <c:v>62629</c:v>
                </c:pt>
                <c:pt idx="49">
                  <c:v>62539</c:v>
                </c:pt>
              </c:numCache>
            </c:numRef>
          </c:xVal>
          <c:yVal>
            <c:numRef>
              <c:f>'Q4'!$B$2:$B$51</c:f>
              <c:numCache>
                <c:formatCode>General</c:formatCode>
                <c:ptCount val="50"/>
                <c:pt idx="0">
                  <c:v>62</c:v>
                </c:pt>
                <c:pt idx="1">
                  <c:v>52.8</c:v>
                </c:pt>
                <c:pt idx="2">
                  <c:v>49.1</c:v>
                </c:pt>
                <c:pt idx="3">
                  <c:v>62.4</c:v>
                </c:pt>
                <c:pt idx="4">
                  <c:v>34.299999999999997</c:v>
                </c:pt>
                <c:pt idx="5">
                  <c:v>41.9</c:v>
                </c:pt>
                <c:pt idx="6">
                  <c:v>39.200000000000003</c:v>
                </c:pt>
                <c:pt idx="7">
                  <c:v>39.799999999999997</c:v>
                </c:pt>
                <c:pt idx="8">
                  <c:v>51.2</c:v>
                </c:pt>
                <c:pt idx="9">
                  <c:v>49.3</c:v>
                </c:pt>
                <c:pt idx="10">
                  <c:v>34.299999999999997</c:v>
                </c:pt>
                <c:pt idx="11">
                  <c:v>63.9</c:v>
                </c:pt>
                <c:pt idx="12">
                  <c:v>40.5</c:v>
                </c:pt>
                <c:pt idx="13">
                  <c:v>57</c:v>
                </c:pt>
                <c:pt idx="14">
                  <c:v>53.1</c:v>
                </c:pt>
                <c:pt idx="15">
                  <c:v>56.2</c:v>
                </c:pt>
                <c:pt idx="16">
                  <c:v>62.1</c:v>
                </c:pt>
                <c:pt idx="17">
                  <c:v>58.5</c:v>
                </c:pt>
                <c:pt idx="18">
                  <c:v>44</c:v>
                </c:pt>
                <c:pt idx="19">
                  <c:v>32.200000000000003</c:v>
                </c:pt>
                <c:pt idx="20">
                  <c:v>32.1</c:v>
                </c:pt>
                <c:pt idx="21">
                  <c:v>47.8</c:v>
                </c:pt>
                <c:pt idx="22">
                  <c:v>45.3</c:v>
                </c:pt>
                <c:pt idx="23">
                  <c:v>57.6</c:v>
                </c:pt>
                <c:pt idx="24">
                  <c:v>56.7</c:v>
                </c:pt>
                <c:pt idx="25">
                  <c:v>56.9</c:v>
                </c:pt>
                <c:pt idx="26">
                  <c:v>58.5</c:v>
                </c:pt>
                <c:pt idx="27">
                  <c:v>47.7</c:v>
                </c:pt>
                <c:pt idx="28">
                  <c:v>45.4</c:v>
                </c:pt>
                <c:pt idx="29">
                  <c:v>41.3</c:v>
                </c:pt>
                <c:pt idx="30">
                  <c:v>43.5</c:v>
                </c:pt>
                <c:pt idx="31">
                  <c:v>38.1</c:v>
                </c:pt>
                <c:pt idx="32">
                  <c:v>49.9</c:v>
                </c:pt>
                <c:pt idx="33">
                  <c:v>65.099999999999994</c:v>
                </c:pt>
                <c:pt idx="34">
                  <c:v>53.3</c:v>
                </c:pt>
                <c:pt idx="35">
                  <c:v>65.400000000000006</c:v>
                </c:pt>
                <c:pt idx="36">
                  <c:v>40.4</c:v>
                </c:pt>
                <c:pt idx="37">
                  <c:v>48.8</c:v>
                </c:pt>
                <c:pt idx="38">
                  <c:v>38.6</c:v>
                </c:pt>
                <c:pt idx="39">
                  <c:v>55.1</c:v>
                </c:pt>
                <c:pt idx="40">
                  <c:v>61.8</c:v>
                </c:pt>
                <c:pt idx="41">
                  <c:v>60.7</c:v>
                </c:pt>
                <c:pt idx="42">
                  <c:v>52.1</c:v>
                </c:pt>
                <c:pt idx="43">
                  <c:v>58.1</c:v>
                </c:pt>
                <c:pt idx="44">
                  <c:v>30.7</c:v>
                </c:pt>
                <c:pt idx="45">
                  <c:v>44</c:v>
                </c:pt>
                <c:pt idx="46">
                  <c:v>38.799999999999997</c:v>
                </c:pt>
                <c:pt idx="47">
                  <c:v>68.599999999999994</c:v>
                </c:pt>
                <c:pt idx="48">
                  <c:v>48.8</c:v>
                </c:pt>
                <c:pt idx="49">
                  <c:v>69.900000000000006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9-BD40-B1F3-B1E5AAF83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31392"/>
        <c:axId val="548269376"/>
      </c:scatterChart>
      <c:valAx>
        <c:axId val="593831392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Income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69376"/>
        <c:crosses val="autoZero"/>
        <c:crossBetween val="midCat"/>
      </c:valAx>
      <c:valAx>
        <c:axId val="5482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Vote Trump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3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Anti-CRT Legislation Active or Not by Percentage of States in U.S.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507-B942-9182-6E82077330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Q2b!$E$13:$E$14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Q2b!$F$13:$F$14</c:f>
              <c:numCache>
                <c:formatCode>0%</c:formatCode>
                <c:ptCount val="2"/>
                <c:pt idx="0">
                  <c:v>0.42</c:v>
                </c:pt>
                <c:pt idx="1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7-B942-9182-6E82077330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393872"/>
        <c:axId val="553045600"/>
      </c:barChart>
      <c:catAx>
        <c:axId val="55239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Anti-CRT Legislation Active</a:t>
                </a:r>
                <a:r>
                  <a:rPr lang="en-US" baseline="0"/>
                  <a:t> or In-process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45600"/>
        <c:crosses val="autoZero"/>
        <c:auto val="1"/>
        <c:lblAlgn val="ctr"/>
        <c:lblOffset val="100"/>
        <c:noMultiLvlLbl val="0"/>
      </c:catAx>
      <c:valAx>
        <c:axId val="55304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9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State Population</a:t>
            </a:r>
            <a:r>
              <a:rPr lang="en-US" baseline="0"/>
              <a:t> Who are </a:t>
            </a:r>
            <a:r>
              <a:rPr lang="en-US"/>
              <a:t>25 and Older with</a:t>
            </a:r>
            <a:r>
              <a:rPr lang="en-US" baseline="0"/>
              <a:t> </a:t>
            </a:r>
            <a:r>
              <a:rPr lang="en-US"/>
              <a:t>4-year College Degree or Higher in U.S.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Q3a!$B$1</c:f>
              <c:strCache>
                <c:ptCount val="1"/>
                <c:pt idx="0">
                  <c:v>% 25 and older w/4 year college degree or higher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DAA-6441-AAAA-668EBC4AFE7B}"/>
                </c:ext>
              </c:extLst>
            </c:dLbl>
            <c:dLbl>
              <c:idx val="4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DAA-6441-AAAA-668EBC4AFE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Q3a!$A$2:$A$51</c:f>
              <c:strCache>
                <c:ptCount val="50"/>
                <c:pt idx="0">
                  <c:v>Massachusetts</c:v>
                </c:pt>
                <c:pt idx="1">
                  <c:v>Colorado</c:v>
                </c:pt>
                <c:pt idx="2">
                  <c:v>Maryland</c:v>
                </c:pt>
                <c:pt idx="3">
                  <c:v>Connecticut</c:v>
                </c:pt>
                <c:pt idx="4">
                  <c:v>New Jersey</c:v>
                </c:pt>
                <c:pt idx="5">
                  <c:v>Virginia</c:v>
                </c:pt>
                <c:pt idx="6">
                  <c:v>Vermont</c:v>
                </c:pt>
                <c:pt idx="7">
                  <c:v>New Hampshire</c:v>
                </c:pt>
                <c:pt idx="8">
                  <c:v>New York</c:v>
                </c:pt>
                <c:pt idx="9">
                  <c:v>Minnesota</c:v>
                </c:pt>
                <c:pt idx="10">
                  <c:v>Washington</c:v>
                </c:pt>
                <c:pt idx="11">
                  <c:v>Illinois</c:v>
                </c:pt>
                <c:pt idx="12">
                  <c:v>Rhode Island</c:v>
                </c:pt>
                <c:pt idx="13">
                  <c:v>California</c:v>
                </c:pt>
                <c:pt idx="14">
                  <c:v>Utah</c:v>
                </c:pt>
                <c:pt idx="15">
                  <c:v>Kansas</c:v>
                </c:pt>
                <c:pt idx="16">
                  <c:v>Oregon</c:v>
                </c:pt>
                <c:pt idx="17">
                  <c:v>Hawaii</c:v>
                </c:pt>
                <c:pt idx="18">
                  <c:v>Delaware</c:v>
                </c:pt>
                <c:pt idx="19">
                  <c:v>Montana</c:v>
                </c:pt>
                <c:pt idx="20">
                  <c:v>Nebraska</c:v>
                </c:pt>
                <c:pt idx="21">
                  <c:v>Maine</c:v>
                </c:pt>
                <c:pt idx="22">
                  <c:v>Pennsylvania</c:v>
                </c:pt>
                <c:pt idx="23">
                  <c:v>Georgia</c:v>
                </c:pt>
                <c:pt idx="24">
                  <c:v>North Carolina</c:v>
                </c:pt>
                <c:pt idx="25">
                  <c:v>Alaska</c:v>
                </c:pt>
                <c:pt idx="26">
                  <c:v>Wisconsin</c:v>
                </c:pt>
                <c:pt idx="27">
                  <c:v>North Dakota</c:v>
                </c:pt>
                <c:pt idx="28">
                  <c:v>Texas</c:v>
                </c:pt>
                <c:pt idx="29">
                  <c:v>Florida</c:v>
                </c:pt>
                <c:pt idx="30">
                  <c:v>Arizona</c:v>
                </c:pt>
                <c:pt idx="31">
                  <c:v>Missouri</c:v>
                </c:pt>
                <c:pt idx="32">
                  <c:v>Michigan</c:v>
                </c:pt>
                <c:pt idx="33">
                  <c:v>South Dakota</c:v>
                </c:pt>
                <c:pt idx="34">
                  <c:v>Iowa</c:v>
                </c:pt>
                <c:pt idx="35">
                  <c:v>Ohio</c:v>
                </c:pt>
                <c:pt idx="36">
                  <c:v>South Carolina</c:v>
                </c:pt>
                <c:pt idx="37">
                  <c:v>New Mexico</c:v>
                </c:pt>
                <c:pt idx="38">
                  <c:v>Idaho</c:v>
                </c:pt>
                <c:pt idx="39">
                  <c:v>Wyoming</c:v>
                </c:pt>
                <c:pt idx="40">
                  <c:v>Tennessee</c:v>
                </c:pt>
                <c:pt idx="41">
                  <c:v>Indiana</c:v>
                </c:pt>
                <c:pt idx="42">
                  <c:v>Oklahoma</c:v>
                </c:pt>
                <c:pt idx="43">
                  <c:v>Alabama</c:v>
                </c:pt>
                <c:pt idx="44">
                  <c:v>Nevada</c:v>
                </c:pt>
                <c:pt idx="45">
                  <c:v>Louisiana</c:v>
                </c:pt>
                <c:pt idx="46">
                  <c:v>Kentucky</c:v>
                </c:pt>
                <c:pt idx="47">
                  <c:v>Arkansas</c:v>
                </c:pt>
                <c:pt idx="48">
                  <c:v>Mississippi</c:v>
                </c:pt>
                <c:pt idx="49">
                  <c:v>West Virginia</c:v>
                </c:pt>
              </c:strCache>
            </c:strRef>
          </c:cat>
          <c:val>
            <c:numRef>
              <c:f>Q3a!$B$2:$B$51</c:f>
              <c:numCache>
                <c:formatCode>General</c:formatCode>
                <c:ptCount val="50"/>
                <c:pt idx="0">
                  <c:v>42.1</c:v>
                </c:pt>
                <c:pt idx="1">
                  <c:v>39.4</c:v>
                </c:pt>
                <c:pt idx="2">
                  <c:v>39</c:v>
                </c:pt>
                <c:pt idx="3">
                  <c:v>38.4</c:v>
                </c:pt>
                <c:pt idx="4">
                  <c:v>38.1</c:v>
                </c:pt>
                <c:pt idx="5">
                  <c:v>37.6</c:v>
                </c:pt>
                <c:pt idx="6">
                  <c:v>36.799999999999997</c:v>
                </c:pt>
                <c:pt idx="7">
                  <c:v>36</c:v>
                </c:pt>
                <c:pt idx="8">
                  <c:v>35.299999999999997</c:v>
                </c:pt>
                <c:pt idx="9">
                  <c:v>34.799999999999997</c:v>
                </c:pt>
                <c:pt idx="10">
                  <c:v>34.5</c:v>
                </c:pt>
                <c:pt idx="11">
                  <c:v>33.4</c:v>
                </c:pt>
                <c:pt idx="12">
                  <c:v>33</c:v>
                </c:pt>
                <c:pt idx="13">
                  <c:v>32.6</c:v>
                </c:pt>
                <c:pt idx="14">
                  <c:v>32.5</c:v>
                </c:pt>
                <c:pt idx="15">
                  <c:v>32.299999999999997</c:v>
                </c:pt>
                <c:pt idx="16">
                  <c:v>32.299999999999997</c:v>
                </c:pt>
                <c:pt idx="17">
                  <c:v>32</c:v>
                </c:pt>
                <c:pt idx="18">
                  <c:v>31</c:v>
                </c:pt>
                <c:pt idx="19">
                  <c:v>30.7</c:v>
                </c:pt>
                <c:pt idx="20">
                  <c:v>30.6</c:v>
                </c:pt>
                <c:pt idx="21">
                  <c:v>30.3</c:v>
                </c:pt>
                <c:pt idx="22">
                  <c:v>30.1</c:v>
                </c:pt>
                <c:pt idx="23">
                  <c:v>29.9</c:v>
                </c:pt>
                <c:pt idx="24">
                  <c:v>29.9</c:v>
                </c:pt>
                <c:pt idx="25">
                  <c:v>29</c:v>
                </c:pt>
                <c:pt idx="26">
                  <c:v>29</c:v>
                </c:pt>
                <c:pt idx="27">
                  <c:v>28.9</c:v>
                </c:pt>
                <c:pt idx="28">
                  <c:v>28.7</c:v>
                </c:pt>
                <c:pt idx="29">
                  <c:v>28.5</c:v>
                </c:pt>
                <c:pt idx="30">
                  <c:v>28.4</c:v>
                </c:pt>
                <c:pt idx="31">
                  <c:v>28.2</c:v>
                </c:pt>
                <c:pt idx="32">
                  <c:v>28.1</c:v>
                </c:pt>
                <c:pt idx="33">
                  <c:v>27.8</c:v>
                </c:pt>
                <c:pt idx="34">
                  <c:v>27.7</c:v>
                </c:pt>
                <c:pt idx="35">
                  <c:v>27.2</c:v>
                </c:pt>
                <c:pt idx="36">
                  <c:v>27</c:v>
                </c:pt>
                <c:pt idx="37">
                  <c:v>26.9</c:v>
                </c:pt>
                <c:pt idx="38">
                  <c:v>26.8</c:v>
                </c:pt>
                <c:pt idx="39">
                  <c:v>26.7</c:v>
                </c:pt>
                <c:pt idx="40">
                  <c:v>26.1</c:v>
                </c:pt>
                <c:pt idx="41">
                  <c:v>25.3</c:v>
                </c:pt>
                <c:pt idx="42">
                  <c:v>24.8</c:v>
                </c:pt>
                <c:pt idx="43">
                  <c:v>24.5</c:v>
                </c:pt>
                <c:pt idx="44">
                  <c:v>23.7</c:v>
                </c:pt>
                <c:pt idx="45">
                  <c:v>23.4</c:v>
                </c:pt>
                <c:pt idx="46">
                  <c:v>23.2</c:v>
                </c:pt>
                <c:pt idx="47">
                  <c:v>22</c:v>
                </c:pt>
                <c:pt idx="48">
                  <c:v>21.3</c:v>
                </c:pt>
                <c:pt idx="49">
                  <c:v>19.899999999999999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A-6441-AAAA-668EBC4AFE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0662832"/>
        <c:axId val="530847696"/>
      </c:barChart>
      <c:catAx>
        <c:axId val="5306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7696"/>
        <c:crosses val="autoZero"/>
        <c:auto val="1"/>
        <c:lblAlgn val="ctr"/>
        <c:lblOffset val="100"/>
        <c:noMultiLvlLbl val="0"/>
      </c:catAx>
      <c:valAx>
        <c:axId val="53084769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Median income in U.S.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AB-214C-89CA-E82E0B2CB1E5}"/>
                </c:ext>
              </c:extLst>
            </c:dLbl>
            <c:dLbl>
              <c:idx val="4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AB-214C-89CA-E82E0B2CB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'Q3b-1'!$A$2:$A$51</c:f>
              <c:strCache>
                <c:ptCount val="50"/>
                <c:pt idx="0">
                  <c:v>Massachusetts</c:v>
                </c:pt>
                <c:pt idx="1">
                  <c:v>Maryland</c:v>
                </c:pt>
                <c:pt idx="2">
                  <c:v>New Hampshire</c:v>
                </c:pt>
                <c:pt idx="3">
                  <c:v>Hawaii</c:v>
                </c:pt>
                <c:pt idx="4">
                  <c:v>Washington</c:v>
                </c:pt>
                <c:pt idx="5">
                  <c:v>Virginia</c:v>
                </c:pt>
                <c:pt idx="6">
                  <c:v>Utah</c:v>
                </c:pt>
                <c:pt idx="7">
                  <c:v>New Jersey</c:v>
                </c:pt>
                <c:pt idx="8">
                  <c:v>Colorado</c:v>
                </c:pt>
                <c:pt idx="9">
                  <c:v>Connecticut</c:v>
                </c:pt>
                <c:pt idx="10">
                  <c:v>Minnesota</c:v>
                </c:pt>
                <c:pt idx="11">
                  <c:v>California</c:v>
                </c:pt>
                <c:pt idx="12">
                  <c:v>Illinois</c:v>
                </c:pt>
                <c:pt idx="13">
                  <c:v>Vermont</c:v>
                </c:pt>
                <c:pt idx="14">
                  <c:v>Oregon</c:v>
                </c:pt>
                <c:pt idx="15">
                  <c:v>Alaska</c:v>
                </c:pt>
                <c:pt idx="16">
                  <c:v>Iowa</c:v>
                </c:pt>
                <c:pt idx="17">
                  <c:v>Nebraska</c:v>
                </c:pt>
                <c:pt idx="18">
                  <c:v>New York7</c:v>
                </c:pt>
                <c:pt idx="19">
                  <c:v>North Dakota</c:v>
                </c:pt>
                <c:pt idx="20">
                  <c:v>Delaware</c:v>
                </c:pt>
                <c:pt idx="21">
                  <c:v>Pennsylvania</c:v>
                </c:pt>
                <c:pt idx="22">
                  <c:v>Kansas</c:v>
                </c:pt>
                <c:pt idx="23">
                  <c:v>Wisconsin</c:v>
                </c:pt>
                <c:pt idx="24">
                  <c:v>Wyoming</c:v>
                </c:pt>
                <c:pt idx="25">
                  <c:v>Arizona</c:v>
                </c:pt>
                <c:pt idx="26">
                  <c:v>Rhode Island</c:v>
                </c:pt>
                <c:pt idx="27">
                  <c:v>Nevada</c:v>
                </c:pt>
                <c:pt idx="28">
                  <c:v>Missouri</c:v>
                </c:pt>
                <c:pt idx="29">
                  <c:v>Ohio</c:v>
                </c:pt>
                <c:pt idx="30">
                  <c:v>Michigan</c:v>
                </c:pt>
                <c:pt idx="31">
                  <c:v>Indiana</c:v>
                </c:pt>
                <c:pt idx="32">
                  <c:v>Texas</c:v>
                </c:pt>
                <c:pt idx="33">
                  <c:v>South Dakota</c:v>
                </c:pt>
                <c:pt idx="34">
                  <c:v>Idaho</c:v>
                </c:pt>
                <c:pt idx="35">
                  <c:v>Maine</c:v>
                </c:pt>
                <c:pt idx="36">
                  <c:v>Montana</c:v>
                </c:pt>
                <c:pt idx="37">
                  <c:v>South Carolina</c:v>
                </c:pt>
                <c:pt idx="38">
                  <c:v>Tennessee</c:v>
                </c:pt>
                <c:pt idx="39">
                  <c:v>Georgia</c:v>
                </c:pt>
                <c:pt idx="40">
                  <c:v>Florida</c:v>
                </c:pt>
                <c:pt idx="41">
                  <c:v>Kentucky</c:v>
                </c:pt>
                <c:pt idx="42">
                  <c:v>Oklahoma</c:v>
                </c:pt>
                <c:pt idx="43">
                  <c:v>North Carolina</c:v>
                </c:pt>
                <c:pt idx="44">
                  <c:v>West Virginia</c:v>
                </c:pt>
                <c:pt idx="45">
                  <c:v>Louisiana</c:v>
                </c:pt>
                <c:pt idx="46">
                  <c:v>Alabama</c:v>
                </c:pt>
                <c:pt idx="47">
                  <c:v>Arkansas</c:v>
                </c:pt>
                <c:pt idx="48">
                  <c:v>New Mexico</c:v>
                </c:pt>
                <c:pt idx="49">
                  <c:v>Mississippi</c:v>
                </c:pt>
              </c:strCache>
            </c:strRef>
          </c:cat>
          <c:val>
            <c:numRef>
              <c:f>'Q3b-1'!$B$2:$B$51</c:f>
              <c:numCache>
                <c:formatCode>General</c:formatCode>
                <c:ptCount val="50"/>
                <c:pt idx="0">
                  <c:v>86345</c:v>
                </c:pt>
                <c:pt idx="1">
                  <c:v>86223</c:v>
                </c:pt>
                <c:pt idx="2">
                  <c:v>81346</c:v>
                </c:pt>
                <c:pt idx="3">
                  <c:v>80108</c:v>
                </c:pt>
                <c:pt idx="4">
                  <c:v>79726</c:v>
                </c:pt>
                <c:pt idx="5">
                  <c:v>77151</c:v>
                </c:pt>
                <c:pt idx="6">
                  <c:v>77067</c:v>
                </c:pt>
                <c:pt idx="7">
                  <c:v>74176</c:v>
                </c:pt>
                <c:pt idx="8">
                  <c:v>73034</c:v>
                </c:pt>
                <c:pt idx="9">
                  <c:v>72812</c:v>
                </c:pt>
                <c:pt idx="10">
                  <c:v>71817</c:v>
                </c:pt>
                <c:pt idx="11">
                  <c:v>70489</c:v>
                </c:pt>
                <c:pt idx="12">
                  <c:v>70145</c:v>
                </c:pt>
                <c:pt idx="13">
                  <c:v>70066</c:v>
                </c:pt>
                <c:pt idx="14">
                  <c:v>69165</c:v>
                </c:pt>
                <c:pt idx="15">
                  <c:v>68734</c:v>
                </c:pt>
                <c:pt idx="16">
                  <c:v>68718</c:v>
                </c:pt>
                <c:pt idx="17">
                  <c:v>67575</c:v>
                </c:pt>
                <c:pt idx="18">
                  <c:v>67274</c:v>
                </c:pt>
                <c:pt idx="19">
                  <c:v>66505</c:v>
                </c:pt>
                <c:pt idx="20">
                  <c:v>65012</c:v>
                </c:pt>
                <c:pt idx="21">
                  <c:v>64524</c:v>
                </c:pt>
                <c:pt idx="22">
                  <c:v>63938</c:v>
                </c:pt>
                <c:pt idx="23">
                  <c:v>62629</c:v>
                </c:pt>
                <c:pt idx="24">
                  <c:v>62539</c:v>
                </c:pt>
                <c:pt idx="25">
                  <c:v>62283</c:v>
                </c:pt>
                <c:pt idx="26">
                  <c:v>62266</c:v>
                </c:pt>
                <c:pt idx="27">
                  <c:v>61864</c:v>
                </c:pt>
                <c:pt idx="28">
                  <c:v>61726</c:v>
                </c:pt>
                <c:pt idx="29">
                  <c:v>61633</c:v>
                </c:pt>
                <c:pt idx="30">
                  <c:v>60449</c:v>
                </c:pt>
                <c:pt idx="31">
                  <c:v>59892</c:v>
                </c:pt>
                <c:pt idx="32">
                  <c:v>59785</c:v>
                </c:pt>
                <c:pt idx="33">
                  <c:v>59463</c:v>
                </c:pt>
                <c:pt idx="34">
                  <c:v>58728</c:v>
                </c:pt>
                <c:pt idx="35">
                  <c:v>58663</c:v>
                </c:pt>
                <c:pt idx="36">
                  <c:v>57679</c:v>
                </c:pt>
                <c:pt idx="37">
                  <c:v>57444</c:v>
                </c:pt>
                <c:pt idx="38">
                  <c:v>56060</c:v>
                </c:pt>
                <c:pt idx="39">
                  <c:v>55821</c:v>
                </c:pt>
                <c:pt idx="40">
                  <c:v>54644</c:v>
                </c:pt>
                <c:pt idx="41">
                  <c:v>54555</c:v>
                </c:pt>
                <c:pt idx="42">
                  <c:v>54434</c:v>
                </c:pt>
                <c:pt idx="43">
                  <c:v>53369</c:v>
                </c:pt>
                <c:pt idx="44">
                  <c:v>50573</c:v>
                </c:pt>
                <c:pt idx="45">
                  <c:v>49973</c:v>
                </c:pt>
                <c:pt idx="46">
                  <c:v>49936</c:v>
                </c:pt>
                <c:pt idx="47">
                  <c:v>49781</c:v>
                </c:pt>
                <c:pt idx="48">
                  <c:v>48283</c:v>
                </c:pt>
                <c:pt idx="49">
                  <c:v>42781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1-BC49-B255-6FC38FE2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317216"/>
        <c:axId val="544080816"/>
      </c:barChart>
      <c:catAx>
        <c:axId val="4803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80816"/>
        <c:crosses val="autoZero"/>
        <c:auto val="1"/>
        <c:lblAlgn val="ctr"/>
        <c:lblOffset val="100"/>
        <c:noMultiLvlLbl val="0"/>
      </c:catAx>
      <c:valAx>
        <c:axId val="5440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State Per Capita GDP in U.S. in 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'Q3b-2'!$A$2:$A$51</c:f>
              <c:strCache>
                <c:ptCount val="50"/>
                <c:pt idx="0">
                  <c:v>New York</c:v>
                </c:pt>
                <c:pt idx="1">
                  <c:v>Massachusetts</c:v>
                </c:pt>
                <c:pt idx="2">
                  <c:v>Connecticut</c:v>
                </c:pt>
                <c:pt idx="3">
                  <c:v>Washington</c:v>
                </c:pt>
                <c:pt idx="4">
                  <c:v>California</c:v>
                </c:pt>
                <c:pt idx="5">
                  <c:v>Delaware</c:v>
                </c:pt>
                <c:pt idx="6">
                  <c:v>North Dakota</c:v>
                </c:pt>
                <c:pt idx="7">
                  <c:v>Alaska</c:v>
                </c:pt>
                <c:pt idx="8">
                  <c:v>New Jersey</c:v>
                </c:pt>
                <c:pt idx="9">
                  <c:v>Maryland</c:v>
                </c:pt>
                <c:pt idx="10">
                  <c:v>Illinois</c:v>
                </c:pt>
                <c:pt idx="11">
                  <c:v>Wyoming</c:v>
                </c:pt>
                <c:pt idx="12">
                  <c:v>Colorado</c:v>
                </c:pt>
                <c:pt idx="13">
                  <c:v>Minnesota</c:v>
                </c:pt>
                <c:pt idx="14">
                  <c:v>Hawaii</c:v>
                </c:pt>
                <c:pt idx="15">
                  <c:v>Nebraska</c:v>
                </c:pt>
                <c:pt idx="16">
                  <c:v>Virginia</c:v>
                </c:pt>
                <c:pt idx="17">
                  <c:v>New Hampshire</c:v>
                </c:pt>
                <c:pt idx="18">
                  <c:v>Texas</c:v>
                </c:pt>
                <c:pt idx="19">
                  <c:v>Pennsylvania</c:v>
                </c:pt>
                <c:pt idx="20">
                  <c:v>South Dakota</c:v>
                </c:pt>
                <c:pt idx="21">
                  <c:v>Iowa</c:v>
                </c:pt>
                <c:pt idx="22">
                  <c:v>Kansas</c:v>
                </c:pt>
                <c:pt idx="23">
                  <c:v>Oregon</c:v>
                </c:pt>
                <c:pt idx="24">
                  <c:v>Utah</c:v>
                </c:pt>
                <c:pt idx="25">
                  <c:v>Wisconsin</c:v>
                </c:pt>
                <c:pt idx="26">
                  <c:v>Ohio</c:v>
                </c:pt>
                <c:pt idx="27">
                  <c:v>Georgia</c:v>
                </c:pt>
                <c:pt idx="28">
                  <c:v>Rhode Island</c:v>
                </c:pt>
                <c:pt idx="29">
                  <c:v>Nevada</c:v>
                </c:pt>
                <c:pt idx="30">
                  <c:v>Indiana</c:v>
                </c:pt>
                <c:pt idx="31">
                  <c:v>North Carolina</c:v>
                </c:pt>
                <c:pt idx="32">
                  <c:v>Louisiana</c:v>
                </c:pt>
                <c:pt idx="33">
                  <c:v>Tennessee</c:v>
                </c:pt>
                <c:pt idx="34">
                  <c:v>Vermont</c:v>
                </c:pt>
                <c:pt idx="35">
                  <c:v>Michigan</c:v>
                </c:pt>
                <c:pt idx="36">
                  <c:v>Missouri</c:v>
                </c:pt>
                <c:pt idx="37">
                  <c:v>Florida</c:v>
                </c:pt>
                <c:pt idx="38">
                  <c:v>Oklahoma</c:v>
                </c:pt>
                <c:pt idx="39">
                  <c:v>Arizona</c:v>
                </c:pt>
                <c:pt idx="40">
                  <c:v>Maine</c:v>
                </c:pt>
                <c:pt idx="41">
                  <c:v>New Mexico</c:v>
                </c:pt>
                <c:pt idx="42">
                  <c:v>Montana</c:v>
                </c:pt>
                <c:pt idx="43">
                  <c:v>Kentucky</c:v>
                </c:pt>
                <c:pt idx="44">
                  <c:v>South Carolina</c:v>
                </c:pt>
                <c:pt idx="45">
                  <c:v>Idaho</c:v>
                </c:pt>
                <c:pt idx="46">
                  <c:v>Alabama</c:v>
                </c:pt>
                <c:pt idx="47">
                  <c:v>West Virginia</c:v>
                </c:pt>
                <c:pt idx="48">
                  <c:v>Arkansas</c:v>
                </c:pt>
                <c:pt idx="49">
                  <c:v>Mississippi</c:v>
                </c:pt>
              </c:strCache>
            </c:strRef>
          </c:cat>
          <c:val>
            <c:numRef>
              <c:f>'Q3b-2'!$B$2:$B$51</c:f>
              <c:numCache>
                <c:formatCode>General</c:formatCode>
                <c:ptCount val="50"/>
                <c:pt idx="0">
                  <c:v>91057</c:v>
                </c:pt>
                <c:pt idx="1">
                  <c:v>86527</c:v>
                </c:pt>
                <c:pt idx="2">
                  <c:v>80712</c:v>
                </c:pt>
                <c:pt idx="3">
                  <c:v>80509</c:v>
                </c:pt>
                <c:pt idx="4">
                  <c:v>79437</c:v>
                </c:pt>
                <c:pt idx="5">
                  <c:v>78924</c:v>
                </c:pt>
                <c:pt idx="6">
                  <c:v>74871</c:v>
                </c:pt>
                <c:pt idx="7">
                  <c:v>74135</c:v>
                </c:pt>
                <c:pt idx="8">
                  <c:v>71394</c:v>
                </c:pt>
                <c:pt idx="9">
                  <c:v>70479</c:v>
                </c:pt>
                <c:pt idx="10">
                  <c:v>69913</c:v>
                </c:pt>
                <c:pt idx="11">
                  <c:v>69676</c:v>
                </c:pt>
                <c:pt idx="12">
                  <c:v>68245</c:v>
                </c:pt>
                <c:pt idx="13">
                  <c:v>68045</c:v>
                </c:pt>
                <c:pt idx="14">
                  <c:v>67634</c:v>
                </c:pt>
                <c:pt idx="15">
                  <c:v>67274</c:v>
                </c:pt>
                <c:pt idx="16">
                  <c:v>65085</c:v>
                </c:pt>
                <c:pt idx="17">
                  <c:v>64400</c:v>
                </c:pt>
                <c:pt idx="18">
                  <c:v>63608</c:v>
                </c:pt>
                <c:pt idx="19">
                  <c:v>63188</c:v>
                </c:pt>
                <c:pt idx="20">
                  <c:v>61931</c:v>
                </c:pt>
                <c:pt idx="21">
                  <c:v>61609</c:v>
                </c:pt>
                <c:pt idx="22">
                  <c:v>60596</c:v>
                </c:pt>
                <c:pt idx="23">
                  <c:v>60156</c:v>
                </c:pt>
                <c:pt idx="24">
                  <c:v>60099</c:v>
                </c:pt>
                <c:pt idx="25">
                  <c:v>59990</c:v>
                </c:pt>
                <c:pt idx="26">
                  <c:v>59450</c:v>
                </c:pt>
                <c:pt idx="27">
                  <c:v>58874</c:v>
                </c:pt>
                <c:pt idx="28">
                  <c:v>58483</c:v>
                </c:pt>
                <c:pt idx="29">
                  <c:v>57655</c:v>
                </c:pt>
                <c:pt idx="30">
                  <c:v>56408</c:v>
                </c:pt>
                <c:pt idx="31">
                  <c:v>56336</c:v>
                </c:pt>
                <c:pt idx="32">
                  <c:v>55153</c:v>
                </c:pt>
                <c:pt idx="33">
                  <c:v>55134</c:v>
                </c:pt>
                <c:pt idx="34">
                  <c:v>54505</c:v>
                </c:pt>
                <c:pt idx="35">
                  <c:v>53771</c:v>
                </c:pt>
                <c:pt idx="36">
                  <c:v>53481</c:v>
                </c:pt>
                <c:pt idx="37">
                  <c:v>51484</c:v>
                </c:pt>
                <c:pt idx="38">
                  <c:v>51011</c:v>
                </c:pt>
                <c:pt idx="39">
                  <c:v>50758</c:v>
                </c:pt>
                <c:pt idx="40">
                  <c:v>50318</c:v>
                </c:pt>
                <c:pt idx="41">
                  <c:v>50077</c:v>
                </c:pt>
                <c:pt idx="42">
                  <c:v>49466</c:v>
                </c:pt>
                <c:pt idx="43">
                  <c:v>48162</c:v>
                </c:pt>
                <c:pt idx="44">
                  <c:v>47995</c:v>
                </c:pt>
                <c:pt idx="45">
                  <c:v>46765</c:v>
                </c:pt>
                <c:pt idx="46">
                  <c:v>46484</c:v>
                </c:pt>
                <c:pt idx="47">
                  <c:v>43929</c:v>
                </c:pt>
                <c:pt idx="48">
                  <c:v>43348</c:v>
                </c:pt>
                <c:pt idx="49">
                  <c:v>38940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E-D347-8EC6-698E94DB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09984"/>
        <c:axId val="564836064"/>
      </c:barChart>
      <c:catAx>
        <c:axId val="5437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36064"/>
        <c:crosses val="autoZero"/>
        <c:auto val="1"/>
        <c:lblAlgn val="ctr"/>
        <c:lblOffset val="100"/>
        <c:noMultiLvlLbl val="0"/>
      </c:catAx>
      <c:valAx>
        <c:axId val="5648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  <a:r>
                  <a:rPr lang="en-US" baseline="0"/>
                  <a:t> Per Capita GDP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Diversity Index</a:t>
            </a:r>
            <a:r>
              <a:rPr lang="en-US" baseline="0"/>
              <a:t> in U.S. in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89-494D-900E-E28F698EAA92}"/>
                </c:ext>
              </c:extLst>
            </c:dLbl>
            <c:dLbl>
              <c:idx val="4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89-494D-900E-E28F698EAA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Q3c!$A$2:$A$51</c:f>
              <c:strCache>
                <c:ptCount val="50"/>
                <c:pt idx="0">
                  <c:v>Hawaii</c:v>
                </c:pt>
                <c:pt idx="1">
                  <c:v>California</c:v>
                </c:pt>
                <c:pt idx="2">
                  <c:v>Nevada</c:v>
                </c:pt>
                <c:pt idx="3">
                  <c:v>Maryland</c:v>
                </c:pt>
                <c:pt idx="4">
                  <c:v>Texas</c:v>
                </c:pt>
                <c:pt idx="5">
                  <c:v>New Jersey</c:v>
                </c:pt>
                <c:pt idx="6">
                  <c:v>New York</c:v>
                </c:pt>
                <c:pt idx="7">
                  <c:v>Florida</c:v>
                </c:pt>
                <c:pt idx="8">
                  <c:v>Georgia</c:v>
                </c:pt>
                <c:pt idx="9">
                  <c:v>New Mexico</c:v>
                </c:pt>
                <c:pt idx="10">
                  <c:v>Alaska</c:v>
                </c:pt>
                <c:pt idx="11">
                  <c:v>Arizona</c:v>
                </c:pt>
                <c:pt idx="12">
                  <c:v>Virginia</c:v>
                </c:pt>
                <c:pt idx="13">
                  <c:v>Illinois</c:v>
                </c:pt>
                <c:pt idx="14">
                  <c:v>Delaware</c:v>
                </c:pt>
                <c:pt idx="15">
                  <c:v>Oklahoma</c:v>
                </c:pt>
                <c:pt idx="16">
                  <c:v>Louisiana</c:v>
                </c:pt>
                <c:pt idx="17">
                  <c:v>North Carolina</c:v>
                </c:pt>
                <c:pt idx="18">
                  <c:v>Mississippi</c:v>
                </c:pt>
                <c:pt idx="19">
                  <c:v>Washington</c:v>
                </c:pt>
                <c:pt idx="20">
                  <c:v>Connecticut</c:v>
                </c:pt>
                <c:pt idx="21">
                  <c:v>South Carolina</c:v>
                </c:pt>
                <c:pt idx="22">
                  <c:v>Alabama</c:v>
                </c:pt>
                <c:pt idx="23">
                  <c:v>Colorado</c:v>
                </c:pt>
                <c:pt idx="24">
                  <c:v>Massachusetts</c:v>
                </c:pt>
                <c:pt idx="25">
                  <c:v>Arkansas</c:v>
                </c:pt>
                <c:pt idx="26">
                  <c:v>Rhode Island</c:v>
                </c:pt>
                <c:pt idx="27">
                  <c:v>Tennessee</c:v>
                </c:pt>
                <c:pt idx="28">
                  <c:v>Oregon</c:v>
                </c:pt>
                <c:pt idx="29">
                  <c:v>Kansas</c:v>
                </c:pt>
                <c:pt idx="30">
                  <c:v>Michigan</c:v>
                </c:pt>
                <c:pt idx="31">
                  <c:v>Pennsylvania</c:v>
                </c:pt>
                <c:pt idx="32">
                  <c:v>Indiana</c:v>
                </c:pt>
                <c:pt idx="33">
                  <c:v>Missouri</c:v>
                </c:pt>
                <c:pt idx="34">
                  <c:v>Nebraska</c:v>
                </c:pt>
                <c:pt idx="35">
                  <c:v>Utah</c:v>
                </c:pt>
                <c:pt idx="36">
                  <c:v>Minnesota</c:v>
                </c:pt>
                <c:pt idx="37">
                  <c:v>Ohio</c:v>
                </c:pt>
                <c:pt idx="38">
                  <c:v>Wisconsin</c:v>
                </c:pt>
                <c:pt idx="39">
                  <c:v>Idaho</c:v>
                </c:pt>
                <c:pt idx="40">
                  <c:v>South Dakota</c:v>
                </c:pt>
                <c:pt idx="41">
                  <c:v>Kentucky</c:v>
                </c:pt>
                <c:pt idx="42">
                  <c:v>North Dakota</c:v>
                </c:pt>
                <c:pt idx="43">
                  <c:v>Wyoming</c:v>
                </c:pt>
                <c:pt idx="44">
                  <c:v>Iowa</c:v>
                </c:pt>
                <c:pt idx="45">
                  <c:v>Montana</c:v>
                </c:pt>
                <c:pt idx="46">
                  <c:v>New Hampshire</c:v>
                </c:pt>
                <c:pt idx="47">
                  <c:v>Vermont</c:v>
                </c:pt>
                <c:pt idx="48">
                  <c:v>West Virginia</c:v>
                </c:pt>
                <c:pt idx="49">
                  <c:v>Maine</c:v>
                </c:pt>
              </c:strCache>
            </c:strRef>
          </c:cat>
          <c:val>
            <c:numRef>
              <c:f>Q3c!$B$2:$B$51</c:f>
              <c:numCache>
                <c:formatCode>General</c:formatCode>
                <c:ptCount val="50"/>
                <c:pt idx="0">
                  <c:v>76</c:v>
                </c:pt>
                <c:pt idx="1">
                  <c:v>69.7</c:v>
                </c:pt>
                <c:pt idx="2">
                  <c:v>68.8</c:v>
                </c:pt>
                <c:pt idx="3">
                  <c:v>67.3</c:v>
                </c:pt>
                <c:pt idx="4">
                  <c:v>67</c:v>
                </c:pt>
                <c:pt idx="5">
                  <c:v>65.8</c:v>
                </c:pt>
                <c:pt idx="6">
                  <c:v>65.8</c:v>
                </c:pt>
                <c:pt idx="7">
                  <c:v>64.099999999999994</c:v>
                </c:pt>
                <c:pt idx="8">
                  <c:v>64.099999999999994</c:v>
                </c:pt>
                <c:pt idx="9">
                  <c:v>63</c:v>
                </c:pt>
                <c:pt idx="10">
                  <c:v>62.8</c:v>
                </c:pt>
                <c:pt idx="11">
                  <c:v>61.5</c:v>
                </c:pt>
                <c:pt idx="12">
                  <c:v>60.5</c:v>
                </c:pt>
                <c:pt idx="13">
                  <c:v>60.3</c:v>
                </c:pt>
                <c:pt idx="14">
                  <c:v>59.6</c:v>
                </c:pt>
                <c:pt idx="15">
                  <c:v>59.5</c:v>
                </c:pt>
                <c:pt idx="16">
                  <c:v>58.6</c:v>
                </c:pt>
                <c:pt idx="17">
                  <c:v>57.9</c:v>
                </c:pt>
                <c:pt idx="18">
                  <c:v>55.9</c:v>
                </c:pt>
                <c:pt idx="19">
                  <c:v>55.9</c:v>
                </c:pt>
                <c:pt idx="20">
                  <c:v>55.7</c:v>
                </c:pt>
                <c:pt idx="21">
                  <c:v>54.6</c:v>
                </c:pt>
                <c:pt idx="22">
                  <c:v>53.1</c:v>
                </c:pt>
                <c:pt idx="23">
                  <c:v>52.3</c:v>
                </c:pt>
                <c:pt idx="24">
                  <c:v>51.6</c:v>
                </c:pt>
                <c:pt idx="25">
                  <c:v>49.8</c:v>
                </c:pt>
                <c:pt idx="26">
                  <c:v>49.4</c:v>
                </c:pt>
                <c:pt idx="27">
                  <c:v>46.6</c:v>
                </c:pt>
                <c:pt idx="28">
                  <c:v>46.1</c:v>
                </c:pt>
                <c:pt idx="29">
                  <c:v>45.4</c:v>
                </c:pt>
                <c:pt idx="30">
                  <c:v>45.2</c:v>
                </c:pt>
                <c:pt idx="31">
                  <c:v>44</c:v>
                </c:pt>
                <c:pt idx="32">
                  <c:v>41.3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40.5</c:v>
                </c:pt>
                <c:pt idx="37">
                  <c:v>40.4</c:v>
                </c:pt>
                <c:pt idx="38">
                  <c:v>37</c:v>
                </c:pt>
                <c:pt idx="39">
                  <c:v>35.9</c:v>
                </c:pt>
                <c:pt idx="40">
                  <c:v>35.6</c:v>
                </c:pt>
                <c:pt idx="41">
                  <c:v>32.799999999999997</c:v>
                </c:pt>
                <c:pt idx="42">
                  <c:v>32.6</c:v>
                </c:pt>
                <c:pt idx="43">
                  <c:v>32.4</c:v>
                </c:pt>
                <c:pt idx="44">
                  <c:v>30.8</c:v>
                </c:pt>
                <c:pt idx="45">
                  <c:v>30.1</c:v>
                </c:pt>
                <c:pt idx="46">
                  <c:v>23.6</c:v>
                </c:pt>
                <c:pt idx="47">
                  <c:v>20.2</c:v>
                </c:pt>
                <c:pt idx="48">
                  <c:v>20.2</c:v>
                </c:pt>
                <c:pt idx="49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9-494D-900E-E28F698EA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038272"/>
        <c:axId val="597556496"/>
      </c:barChart>
      <c:catAx>
        <c:axId val="5600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6496"/>
        <c:crosses val="autoZero"/>
        <c:auto val="1"/>
        <c:lblAlgn val="ctr"/>
        <c:lblOffset val="100"/>
        <c:noMultiLvlLbl val="0"/>
      </c:catAx>
      <c:valAx>
        <c:axId val="5975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  <a:r>
                  <a:rPr lang="en-US" baseline="0"/>
                  <a:t> Index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3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Vote Trump in U.S. in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FA-7446-BD74-40D666AE2D5C}"/>
                </c:ext>
              </c:extLst>
            </c:dLbl>
            <c:dLbl>
              <c:idx val="4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FA-7446-BD74-40D666AE2D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Q3d!$A$2:$A$51</c:f>
              <c:strCache>
                <c:ptCount val="50"/>
                <c:pt idx="0">
                  <c:v>Wyoming</c:v>
                </c:pt>
                <c:pt idx="1">
                  <c:v>West Virginia</c:v>
                </c:pt>
                <c:pt idx="2">
                  <c:v>Oklahoma</c:v>
                </c:pt>
                <c:pt idx="3">
                  <c:v>North Dakota</c:v>
                </c:pt>
                <c:pt idx="4">
                  <c:v>Idaho</c:v>
                </c:pt>
                <c:pt idx="5">
                  <c:v>Arkansas</c:v>
                </c:pt>
                <c:pt idx="6">
                  <c:v>Kentucky</c:v>
                </c:pt>
                <c:pt idx="7">
                  <c:v>Alabama</c:v>
                </c:pt>
                <c:pt idx="8">
                  <c:v>South Dakota</c:v>
                </c:pt>
                <c:pt idx="9">
                  <c:v>Tennessee</c:v>
                </c:pt>
                <c:pt idx="10">
                  <c:v>Louisiana</c:v>
                </c:pt>
                <c:pt idx="11">
                  <c:v>Nebraska</c:v>
                </c:pt>
                <c:pt idx="12">
                  <c:v>Utah</c:v>
                </c:pt>
                <c:pt idx="13">
                  <c:v>Mississippi</c:v>
                </c:pt>
                <c:pt idx="14">
                  <c:v>Indiana</c:v>
                </c:pt>
                <c:pt idx="15">
                  <c:v>Montana</c:v>
                </c:pt>
                <c:pt idx="16">
                  <c:v>Missouri</c:v>
                </c:pt>
                <c:pt idx="17">
                  <c:v>Kansas</c:v>
                </c:pt>
                <c:pt idx="18">
                  <c:v>South Carolina</c:v>
                </c:pt>
                <c:pt idx="19">
                  <c:v>Ohio</c:v>
                </c:pt>
                <c:pt idx="20">
                  <c:v>Iowa</c:v>
                </c:pt>
                <c:pt idx="21">
                  <c:v>Alaska</c:v>
                </c:pt>
                <c:pt idx="22">
                  <c:v>Texas</c:v>
                </c:pt>
                <c:pt idx="23">
                  <c:v>Florida</c:v>
                </c:pt>
                <c:pt idx="24">
                  <c:v>North Carolina</c:v>
                </c:pt>
                <c:pt idx="25">
                  <c:v>Georgia</c:v>
                </c:pt>
                <c:pt idx="26">
                  <c:v>Arizona</c:v>
                </c:pt>
                <c:pt idx="27">
                  <c:v>Pennsylvania</c:v>
                </c:pt>
                <c:pt idx="28">
                  <c:v>Wisconsin</c:v>
                </c:pt>
                <c:pt idx="29">
                  <c:v>Michigan</c:v>
                </c:pt>
                <c:pt idx="30">
                  <c:v>Nevada</c:v>
                </c:pt>
                <c:pt idx="31">
                  <c:v>New Hampshire</c:v>
                </c:pt>
                <c:pt idx="32">
                  <c:v>Minnesota</c:v>
                </c:pt>
                <c:pt idx="33">
                  <c:v>Maine</c:v>
                </c:pt>
                <c:pt idx="34">
                  <c:v>Virginia</c:v>
                </c:pt>
                <c:pt idx="35">
                  <c:v>New Mexico</c:v>
                </c:pt>
                <c:pt idx="36">
                  <c:v>Colorado</c:v>
                </c:pt>
                <c:pt idx="37">
                  <c:v>New Jersey</c:v>
                </c:pt>
                <c:pt idx="38">
                  <c:v>Illinois</c:v>
                </c:pt>
                <c:pt idx="39">
                  <c:v>Oregon</c:v>
                </c:pt>
                <c:pt idx="40">
                  <c:v>Delaware</c:v>
                </c:pt>
                <c:pt idx="41">
                  <c:v>Connecticut</c:v>
                </c:pt>
                <c:pt idx="42">
                  <c:v>Washington</c:v>
                </c:pt>
                <c:pt idx="43">
                  <c:v>Rhode Island</c:v>
                </c:pt>
                <c:pt idx="44">
                  <c:v>New York</c:v>
                </c:pt>
                <c:pt idx="45">
                  <c:v>California</c:v>
                </c:pt>
                <c:pt idx="46">
                  <c:v>Hawaii</c:v>
                </c:pt>
                <c:pt idx="47">
                  <c:v>Maryland</c:v>
                </c:pt>
                <c:pt idx="48">
                  <c:v>Massachusetts</c:v>
                </c:pt>
                <c:pt idx="49">
                  <c:v>Vermont</c:v>
                </c:pt>
              </c:strCache>
            </c:strRef>
          </c:cat>
          <c:val>
            <c:numRef>
              <c:f>Q3d!$B$2:$B$51</c:f>
              <c:numCache>
                <c:formatCode>General</c:formatCode>
                <c:ptCount val="50"/>
                <c:pt idx="0">
                  <c:v>69.900000000000006</c:v>
                </c:pt>
                <c:pt idx="1">
                  <c:v>68.599999999999994</c:v>
                </c:pt>
                <c:pt idx="2">
                  <c:v>65.400000000000006</c:v>
                </c:pt>
                <c:pt idx="3">
                  <c:v>65.099999999999994</c:v>
                </c:pt>
                <c:pt idx="4">
                  <c:v>63.9</c:v>
                </c:pt>
                <c:pt idx="5">
                  <c:v>62.4</c:v>
                </c:pt>
                <c:pt idx="6">
                  <c:v>62.1</c:v>
                </c:pt>
                <c:pt idx="7">
                  <c:v>62</c:v>
                </c:pt>
                <c:pt idx="8">
                  <c:v>61.8</c:v>
                </c:pt>
                <c:pt idx="9">
                  <c:v>60.7</c:v>
                </c:pt>
                <c:pt idx="10">
                  <c:v>58.5</c:v>
                </c:pt>
                <c:pt idx="11">
                  <c:v>58.5</c:v>
                </c:pt>
                <c:pt idx="12">
                  <c:v>58.1</c:v>
                </c:pt>
                <c:pt idx="13">
                  <c:v>57.6</c:v>
                </c:pt>
                <c:pt idx="14">
                  <c:v>57</c:v>
                </c:pt>
                <c:pt idx="15">
                  <c:v>56.9</c:v>
                </c:pt>
                <c:pt idx="16">
                  <c:v>56.7</c:v>
                </c:pt>
                <c:pt idx="17">
                  <c:v>56.2</c:v>
                </c:pt>
                <c:pt idx="18">
                  <c:v>55.1</c:v>
                </c:pt>
                <c:pt idx="19">
                  <c:v>53.3</c:v>
                </c:pt>
                <c:pt idx="20">
                  <c:v>53.1</c:v>
                </c:pt>
                <c:pt idx="21">
                  <c:v>52.8</c:v>
                </c:pt>
                <c:pt idx="22">
                  <c:v>52.1</c:v>
                </c:pt>
                <c:pt idx="23">
                  <c:v>51.2</c:v>
                </c:pt>
                <c:pt idx="24">
                  <c:v>49.9</c:v>
                </c:pt>
                <c:pt idx="25">
                  <c:v>49.3</c:v>
                </c:pt>
                <c:pt idx="26">
                  <c:v>49.1</c:v>
                </c:pt>
                <c:pt idx="27">
                  <c:v>48.8</c:v>
                </c:pt>
                <c:pt idx="28">
                  <c:v>48.8</c:v>
                </c:pt>
                <c:pt idx="29">
                  <c:v>47.8</c:v>
                </c:pt>
                <c:pt idx="30">
                  <c:v>47.7</c:v>
                </c:pt>
                <c:pt idx="31">
                  <c:v>45.4</c:v>
                </c:pt>
                <c:pt idx="32">
                  <c:v>45.3</c:v>
                </c:pt>
                <c:pt idx="33">
                  <c:v>44</c:v>
                </c:pt>
                <c:pt idx="34">
                  <c:v>44</c:v>
                </c:pt>
                <c:pt idx="35">
                  <c:v>43.5</c:v>
                </c:pt>
                <c:pt idx="36">
                  <c:v>41.9</c:v>
                </c:pt>
                <c:pt idx="37">
                  <c:v>41.3</c:v>
                </c:pt>
                <c:pt idx="38">
                  <c:v>40.5</c:v>
                </c:pt>
                <c:pt idx="39">
                  <c:v>40.4</c:v>
                </c:pt>
                <c:pt idx="40">
                  <c:v>39.799999999999997</c:v>
                </c:pt>
                <c:pt idx="41">
                  <c:v>39.200000000000003</c:v>
                </c:pt>
                <c:pt idx="42">
                  <c:v>38.799999999999997</c:v>
                </c:pt>
                <c:pt idx="43">
                  <c:v>38.6</c:v>
                </c:pt>
                <c:pt idx="44">
                  <c:v>38.1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32.200000000000003</c:v>
                </c:pt>
                <c:pt idx="48">
                  <c:v>32.1</c:v>
                </c:pt>
                <c:pt idx="49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A-7446-BD74-40D666AE2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974448"/>
        <c:axId val="559355056"/>
      </c:barChart>
      <c:catAx>
        <c:axId val="5979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55056"/>
        <c:crosses val="autoZero"/>
        <c:auto val="1"/>
        <c:lblAlgn val="ctr"/>
        <c:lblOffset val="100"/>
        <c:noMultiLvlLbl val="0"/>
      </c:catAx>
      <c:valAx>
        <c:axId val="5593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Vote Trump in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/>
              <a:t>% Police Killing Victims Black/% African-American in State in U.S.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0E-0E4F-A91F-B62E1E0E2A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'Q3e-1'!$A$2:$A$51</c:f>
              <c:strCache>
                <c:ptCount val="50"/>
                <c:pt idx="0">
                  <c:v>Rhode Island</c:v>
                </c:pt>
                <c:pt idx="1">
                  <c:v>Utah</c:v>
                </c:pt>
                <c:pt idx="2">
                  <c:v>Nebraska</c:v>
                </c:pt>
                <c:pt idx="3">
                  <c:v>Iowa</c:v>
                </c:pt>
                <c:pt idx="4">
                  <c:v>Wisconsin</c:v>
                </c:pt>
                <c:pt idx="5">
                  <c:v>Oregon</c:v>
                </c:pt>
                <c:pt idx="6">
                  <c:v>West Virginia</c:v>
                </c:pt>
                <c:pt idx="7">
                  <c:v>Illinois</c:v>
                </c:pt>
                <c:pt idx="8">
                  <c:v>New Jersey</c:v>
                </c:pt>
                <c:pt idx="9">
                  <c:v>Massachusetts</c:v>
                </c:pt>
                <c:pt idx="10">
                  <c:v>Minnesota</c:v>
                </c:pt>
                <c:pt idx="11">
                  <c:v>Washington</c:v>
                </c:pt>
                <c:pt idx="12">
                  <c:v>Indiana</c:v>
                </c:pt>
                <c:pt idx="13">
                  <c:v>New York</c:v>
                </c:pt>
                <c:pt idx="14">
                  <c:v>Ohio</c:v>
                </c:pt>
                <c:pt idx="15">
                  <c:v>Pennsylvania</c:v>
                </c:pt>
                <c:pt idx="16">
                  <c:v>Oklahoma</c:v>
                </c:pt>
                <c:pt idx="17">
                  <c:v>Missouri</c:v>
                </c:pt>
                <c:pt idx="18">
                  <c:v>Idaho</c:v>
                </c:pt>
                <c:pt idx="19">
                  <c:v>California</c:v>
                </c:pt>
                <c:pt idx="20">
                  <c:v>Alaska</c:v>
                </c:pt>
                <c:pt idx="21">
                  <c:v>Colorado</c:v>
                </c:pt>
                <c:pt idx="22">
                  <c:v>Michigan</c:v>
                </c:pt>
                <c:pt idx="23">
                  <c:v>Kansas</c:v>
                </c:pt>
                <c:pt idx="24">
                  <c:v>Maine</c:v>
                </c:pt>
                <c:pt idx="25">
                  <c:v>Connecticut</c:v>
                </c:pt>
                <c:pt idx="26">
                  <c:v>Virginia</c:v>
                </c:pt>
                <c:pt idx="27">
                  <c:v>Delaware</c:v>
                </c:pt>
                <c:pt idx="28">
                  <c:v>Maryland</c:v>
                </c:pt>
                <c:pt idx="29">
                  <c:v>Arizona</c:v>
                </c:pt>
                <c:pt idx="30">
                  <c:v>Nevada</c:v>
                </c:pt>
                <c:pt idx="31">
                  <c:v>Florida</c:v>
                </c:pt>
                <c:pt idx="32">
                  <c:v>Arkansas</c:v>
                </c:pt>
                <c:pt idx="33">
                  <c:v>Kentucky</c:v>
                </c:pt>
                <c:pt idx="34">
                  <c:v>Texas</c:v>
                </c:pt>
                <c:pt idx="35">
                  <c:v>New Mexico</c:v>
                </c:pt>
                <c:pt idx="36">
                  <c:v>Louisiana</c:v>
                </c:pt>
                <c:pt idx="37">
                  <c:v>North Carolina</c:v>
                </c:pt>
                <c:pt idx="38">
                  <c:v>Hawaii</c:v>
                </c:pt>
                <c:pt idx="39">
                  <c:v>Alabama</c:v>
                </c:pt>
                <c:pt idx="40">
                  <c:v>Tennessee</c:v>
                </c:pt>
                <c:pt idx="41">
                  <c:v>Georgia</c:v>
                </c:pt>
                <c:pt idx="42">
                  <c:v>South Carolina</c:v>
                </c:pt>
                <c:pt idx="43">
                  <c:v>Mississippi</c:v>
                </c:pt>
                <c:pt idx="44">
                  <c:v>Montana</c:v>
                </c:pt>
                <c:pt idx="45">
                  <c:v>New Hampshire</c:v>
                </c:pt>
                <c:pt idx="46">
                  <c:v>North Dakota</c:v>
                </c:pt>
                <c:pt idx="47">
                  <c:v>South Dakota</c:v>
                </c:pt>
                <c:pt idx="48">
                  <c:v>Vermont</c:v>
                </c:pt>
                <c:pt idx="49">
                  <c:v>Wyoming</c:v>
                </c:pt>
              </c:strCache>
            </c:strRef>
          </c:cat>
          <c:val>
            <c:numRef>
              <c:f>'Q3e-1'!$B$2:$B$51</c:f>
              <c:numCache>
                <c:formatCode>0.00</c:formatCode>
                <c:ptCount val="50"/>
                <c:pt idx="0">
                  <c:v>8.9541787427331734</c:v>
                </c:pt>
                <c:pt idx="1">
                  <c:v>8.2957612790318276</c:v>
                </c:pt>
                <c:pt idx="2">
                  <c:v>4.8457859388073539</c:v>
                </c:pt>
                <c:pt idx="3">
                  <c:v>4.0006219644113754</c:v>
                </c:pt>
                <c:pt idx="4">
                  <c:v>3.930197667624479</c:v>
                </c:pt>
                <c:pt idx="5">
                  <c:v>3.8903592337014143</c:v>
                </c:pt>
                <c:pt idx="6">
                  <c:v>3.8824703121071256</c:v>
                </c:pt>
                <c:pt idx="7">
                  <c:v>3.8439108558358672</c:v>
                </c:pt>
                <c:pt idx="8">
                  <c:v>3.8282002260378882</c:v>
                </c:pt>
                <c:pt idx="9">
                  <c:v>3.621324150569873</c:v>
                </c:pt>
                <c:pt idx="10">
                  <c:v>3.4948473782596889</c:v>
                </c:pt>
                <c:pt idx="11">
                  <c:v>3.3333372937929568</c:v>
                </c:pt>
                <c:pt idx="12">
                  <c:v>3.2910915837919261</c:v>
                </c:pt>
                <c:pt idx="13">
                  <c:v>3.2388267137038427</c:v>
                </c:pt>
                <c:pt idx="14">
                  <c:v>3.1869234422968118</c:v>
                </c:pt>
                <c:pt idx="15">
                  <c:v>3.1337661402229644</c:v>
                </c:pt>
                <c:pt idx="16">
                  <c:v>3.1122197688439117</c:v>
                </c:pt>
                <c:pt idx="17">
                  <c:v>3.0651264991030707</c:v>
                </c:pt>
                <c:pt idx="18">
                  <c:v>2.7573036791625212</c:v>
                </c:pt>
                <c:pt idx="19">
                  <c:v>2.7371391945669532</c:v>
                </c:pt>
                <c:pt idx="20">
                  <c:v>2.6421975022204172</c:v>
                </c:pt>
                <c:pt idx="21">
                  <c:v>2.627125490304643</c:v>
                </c:pt>
                <c:pt idx="22">
                  <c:v>2.5277095201542585</c:v>
                </c:pt>
                <c:pt idx="23">
                  <c:v>2.4128747439907823</c:v>
                </c:pt>
                <c:pt idx="24">
                  <c:v>2.2413402842007906</c:v>
                </c:pt>
                <c:pt idx="25">
                  <c:v>2.2346384764751241</c:v>
                </c:pt>
                <c:pt idx="26">
                  <c:v>2.2027680190218479</c:v>
                </c:pt>
                <c:pt idx="27">
                  <c:v>2.1087564379040695</c:v>
                </c:pt>
                <c:pt idx="28">
                  <c:v>2.0614965190589269</c:v>
                </c:pt>
                <c:pt idx="29">
                  <c:v>2.0403660035263242</c:v>
                </c:pt>
                <c:pt idx="30">
                  <c:v>1.9885951476207104</c:v>
                </c:pt>
                <c:pt idx="31">
                  <c:v>1.9878899831966697</c:v>
                </c:pt>
                <c:pt idx="32">
                  <c:v>1.9510903635487091</c:v>
                </c:pt>
                <c:pt idx="33">
                  <c:v>1.9061741751023877</c:v>
                </c:pt>
                <c:pt idx="34">
                  <c:v>1.89898763605001</c:v>
                </c:pt>
                <c:pt idx="35">
                  <c:v>1.6780755343064795</c:v>
                </c:pt>
                <c:pt idx="36">
                  <c:v>1.6716540205395731</c:v>
                </c:pt>
                <c:pt idx="37">
                  <c:v>1.6630560281866289</c:v>
                </c:pt>
                <c:pt idx="38">
                  <c:v>1.4527102402745997</c:v>
                </c:pt>
                <c:pt idx="39">
                  <c:v>1.4128532674403762</c:v>
                </c:pt>
                <c:pt idx="40">
                  <c:v>1.3348950051189357</c:v>
                </c:pt>
                <c:pt idx="41">
                  <c:v>1.26193740853852</c:v>
                </c:pt>
                <c:pt idx="42">
                  <c:v>1.1972234330893052</c:v>
                </c:pt>
                <c:pt idx="43">
                  <c:v>0.99913862422353605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E-0E4F-A91F-B62E1E0E2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125168"/>
        <c:axId val="560683104"/>
      </c:barChart>
      <c:catAx>
        <c:axId val="6001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83104"/>
        <c:crosses val="autoZero"/>
        <c:auto val="1"/>
        <c:lblAlgn val="ctr"/>
        <c:lblOffset val="100"/>
        <c:noMultiLvlLbl val="0"/>
      </c:catAx>
      <c:valAx>
        <c:axId val="5606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2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Policing &amp; Corrections Per Capita Spend</a:t>
            </a:r>
            <a:r>
              <a:rPr lang="en-US" altLang="zh-CN" baseline="0"/>
              <a:t> in U.S.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41-554C-9623-257E0E0A9185}"/>
                </c:ext>
              </c:extLst>
            </c:dLbl>
            <c:dLbl>
              <c:idx val="4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41-554C-9623-257E0E0A9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'Q3e-2'!$A$2:$A$51</c:f>
              <c:strCache>
                <c:ptCount val="50"/>
                <c:pt idx="0">
                  <c:v>Alaska</c:v>
                </c:pt>
                <c:pt idx="1">
                  <c:v>California</c:v>
                </c:pt>
                <c:pt idx="2">
                  <c:v>New York</c:v>
                </c:pt>
                <c:pt idx="3">
                  <c:v>Maryland</c:v>
                </c:pt>
                <c:pt idx="4">
                  <c:v>Wyoming</c:v>
                </c:pt>
                <c:pt idx="5">
                  <c:v>Delaware</c:v>
                </c:pt>
                <c:pt idx="6">
                  <c:v>New Mexico</c:v>
                </c:pt>
                <c:pt idx="7">
                  <c:v>Nevada</c:v>
                </c:pt>
                <c:pt idx="8">
                  <c:v>Rhode Island</c:v>
                </c:pt>
                <c:pt idx="9">
                  <c:v>Oregon</c:v>
                </c:pt>
                <c:pt idx="10">
                  <c:v>Florida</c:v>
                </c:pt>
                <c:pt idx="11">
                  <c:v>New Jersey</c:v>
                </c:pt>
                <c:pt idx="12">
                  <c:v>Illinois</c:v>
                </c:pt>
                <c:pt idx="13">
                  <c:v>Pennsylvania</c:v>
                </c:pt>
                <c:pt idx="14">
                  <c:v>Virginia</c:v>
                </c:pt>
                <c:pt idx="15">
                  <c:v>Minnesota</c:v>
                </c:pt>
                <c:pt idx="16">
                  <c:v>Colorado</c:v>
                </c:pt>
                <c:pt idx="17">
                  <c:v>Arizona</c:v>
                </c:pt>
                <c:pt idx="18">
                  <c:v>Wisconsin</c:v>
                </c:pt>
                <c:pt idx="19">
                  <c:v>Massachusetts</c:v>
                </c:pt>
                <c:pt idx="20">
                  <c:v>Montana</c:v>
                </c:pt>
                <c:pt idx="21">
                  <c:v>Vermont</c:v>
                </c:pt>
                <c:pt idx="22">
                  <c:v>Nebraska</c:v>
                </c:pt>
                <c:pt idx="23">
                  <c:v>Washington</c:v>
                </c:pt>
                <c:pt idx="24">
                  <c:v>Ohio</c:v>
                </c:pt>
                <c:pt idx="25">
                  <c:v>Louisiana</c:v>
                </c:pt>
                <c:pt idx="26">
                  <c:v>North Carolina</c:v>
                </c:pt>
                <c:pt idx="27">
                  <c:v>Michigan</c:v>
                </c:pt>
                <c:pt idx="28">
                  <c:v>North Dakota</c:v>
                </c:pt>
                <c:pt idx="29">
                  <c:v>Connecticut</c:v>
                </c:pt>
                <c:pt idx="30">
                  <c:v>Hawaii</c:v>
                </c:pt>
                <c:pt idx="31">
                  <c:v>Idaho</c:v>
                </c:pt>
                <c:pt idx="32">
                  <c:v>Texas</c:v>
                </c:pt>
                <c:pt idx="33">
                  <c:v>New Hampshire</c:v>
                </c:pt>
                <c:pt idx="34">
                  <c:v>Kansas</c:v>
                </c:pt>
                <c:pt idx="35">
                  <c:v>Tennessee</c:v>
                </c:pt>
                <c:pt idx="36">
                  <c:v>Missouri</c:v>
                </c:pt>
                <c:pt idx="37">
                  <c:v>Oklahoma</c:v>
                </c:pt>
                <c:pt idx="38">
                  <c:v>Utah</c:v>
                </c:pt>
                <c:pt idx="39">
                  <c:v>South Dakota</c:v>
                </c:pt>
                <c:pt idx="40">
                  <c:v>Georgia</c:v>
                </c:pt>
                <c:pt idx="41">
                  <c:v>West Virginia</c:v>
                </c:pt>
                <c:pt idx="42">
                  <c:v>Alabama</c:v>
                </c:pt>
                <c:pt idx="43">
                  <c:v>Mississippi</c:v>
                </c:pt>
                <c:pt idx="44">
                  <c:v>South Carolina</c:v>
                </c:pt>
                <c:pt idx="45">
                  <c:v>Maine</c:v>
                </c:pt>
                <c:pt idx="46">
                  <c:v>Iowa</c:v>
                </c:pt>
                <c:pt idx="47">
                  <c:v>Arkansas</c:v>
                </c:pt>
                <c:pt idx="48">
                  <c:v>Indiana</c:v>
                </c:pt>
                <c:pt idx="49">
                  <c:v>Kentucky</c:v>
                </c:pt>
              </c:strCache>
            </c:strRef>
          </c:cat>
          <c:val>
            <c:numRef>
              <c:f>'Q3e-2'!$B$2:$B$51</c:f>
              <c:numCache>
                <c:formatCode>0.00</c:formatCode>
                <c:ptCount val="50"/>
                <c:pt idx="0">
                  <c:v>986</c:v>
                </c:pt>
                <c:pt idx="1">
                  <c:v>907</c:v>
                </c:pt>
                <c:pt idx="2">
                  <c:v>873</c:v>
                </c:pt>
                <c:pt idx="3">
                  <c:v>813</c:v>
                </c:pt>
                <c:pt idx="4">
                  <c:v>779</c:v>
                </c:pt>
                <c:pt idx="5">
                  <c:v>752</c:v>
                </c:pt>
                <c:pt idx="6">
                  <c:v>723</c:v>
                </c:pt>
                <c:pt idx="7">
                  <c:v>718</c:v>
                </c:pt>
                <c:pt idx="8">
                  <c:v>708</c:v>
                </c:pt>
                <c:pt idx="9">
                  <c:v>699</c:v>
                </c:pt>
                <c:pt idx="10">
                  <c:v>664</c:v>
                </c:pt>
                <c:pt idx="11">
                  <c:v>656</c:v>
                </c:pt>
                <c:pt idx="12">
                  <c:v>637</c:v>
                </c:pt>
                <c:pt idx="13">
                  <c:v>632</c:v>
                </c:pt>
                <c:pt idx="14">
                  <c:v>631</c:v>
                </c:pt>
                <c:pt idx="15">
                  <c:v>630</c:v>
                </c:pt>
                <c:pt idx="16">
                  <c:v>622</c:v>
                </c:pt>
                <c:pt idx="17">
                  <c:v>605</c:v>
                </c:pt>
                <c:pt idx="18">
                  <c:v>598</c:v>
                </c:pt>
                <c:pt idx="19">
                  <c:v>583</c:v>
                </c:pt>
                <c:pt idx="20">
                  <c:v>570</c:v>
                </c:pt>
                <c:pt idx="21">
                  <c:v>570</c:v>
                </c:pt>
                <c:pt idx="22">
                  <c:v>559</c:v>
                </c:pt>
                <c:pt idx="23">
                  <c:v>545</c:v>
                </c:pt>
                <c:pt idx="24">
                  <c:v>540</c:v>
                </c:pt>
                <c:pt idx="25">
                  <c:v>537</c:v>
                </c:pt>
                <c:pt idx="26">
                  <c:v>536</c:v>
                </c:pt>
                <c:pt idx="27">
                  <c:v>535</c:v>
                </c:pt>
                <c:pt idx="28">
                  <c:v>532</c:v>
                </c:pt>
                <c:pt idx="29">
                  <c:v>530</c:v>
                </c:pt>
                <c:pt idx="30">
                  <c:v>529</c:v>
                </c:pt>
                <c:pt idx="31">
                  <c:v>523</c:v>
                </c:pt>
                <c:pt idx="32">
                  <c:v>523</c:v>
                </c:pt>
                <c:pt idx="33">
                  <c:v>515</c:v>
                </c:pt>
                <c:pt idx="34">
                  <c:v>509</c:v>
                </c:pt>
                <c:pt idx="35">
                  <c:v>502</c:v>
                </c:pt>
                <c:pt idx="36">
                  <c:v>480</c:v>
                </c:pt>
                <c:pt idx="37">
                  <c:v>475</c:v>
                </c:pt>
                <c:pt idx="38">
                  <c:v>475</c:v>
                </c:pt>
                <c:pt idx="39">
                  <c:v>473</c:v>
                </c:pt>
                <c:pt idx="40">
                  <c:v>472</c:v>
                </c:pt>
                <c:pt idx="41">
                  <c:v>459</c:v>
                </c:pt>
                <c:pt idx="42">
                  <c:v>449</c:v>
                </c:pt>
                <c:pt idx="43">
                  <c:v>435</c:v>
                </c:pt>
                <c:pt idx="44">
                  <c:v>434</c:v>
                </c:pt>
                <c:pt idx="45">
                  <c:v>423</c:v>
                </c:pt>
                <c:pt idx="46">
                  <c:v>418</c:v>
                </c:pt>
                <c:pt idx="47">
                  <c:v>413</c:v>
                </c:pt>
                <c:pt idx="48">
                  <c:v>397</c:v>
                </c:pt>
                <c:pt idx="49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1-554C-9623-257E0E0A9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872416"/>
        <c:axId val="635261840"/>
      </c:barChart>
      <c:catAx>
        <c:axId val="6118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61840"/>
        <c:crosses val="autoZero"/>
        <c:auto val="1"/>
        <c:lblAlgn val="ctr"/>
        <c:lblOffset val="100"/>
        <c:noMultiLvlLbl val="0"/>
      </c:catAx>
      <c:valAx>
        <c:axId val="6352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Capita Spend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570894</xdr:colOff>
      <xdr:row>0</xdr:row>
      <xdr:rowOff>0</xdr:rowOff>
    </xdr:from>
    <xdr:to>
      <xdr:col>18</xdr:col>
      <xdr:colOff>610689</xdr:colOff>
      <xdr:row>18</xdr:row>
      <xdr:rowOff>172175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25BB5-D0FA-F649-93AB-E82980D70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299861</xdr:colOff>
      <xdr:row>2</xdr:row>
      <xdr:rowOff>120650</xdr:rowOff>
    </xdr:from>
    <xdr:to>
      <xdr:col>7</xdr:col>
      <xdr:colOff>744361</xdr:colOff>
      <xdr:row>17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0021C-1A1C-2E4E-A070-C98308E0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763568</xdr:colOff>
      <xdr:row>15</xdr:row>
      <xdr:rowOff>153183</xdr:rowOff>
    </xdr:from>
    <xdr:to>
      <xdr:col>5</xdr:col>
      <xdr:colOff>2184087</xdr:colOff>
      <xdr:row>30</xdr:row>
      <xdr:rowOff>74161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68EE6-7400-6C4A-972A-8EF296B3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385347</xdr:colOff>
      <xdr:row>5</xdr:row>
      <xdr:rowOff>14274</xdr:rowOff>
    </xdr:from>
    <xdr:to>
      <xdr:col>17</xdr:col>
      <xdr:colOff>222806</xdr:colOff>
      <xdr:row>19</xdr:row>
      <xdr:rowOff>42619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1283D-1AE9-DA41-B232-A8A5DC74B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3</xdr:row>
      <xdr:rowOff>76200</xdr:rowOff>
    </xdr:from>
    <xdr:to>
      <xdr:col>18</xdr:col>
      <xdr:colOff>190500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D1139E-F087-8E42-BCC1-244436B24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5</xdr:row>
      <xdr:rowOff>101600</xdr:rowOff>
    </xdr:from>
    <xdr:to>
      <xdr:col>15</xdr:col>
      <xdr:colOff>495300</xdr:colOff>
      <xdr:row>19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9BEB6-16A7-9244-AA1E-D0E1526BF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555036</xdr:colOff>
      <xdr:row>30</xdr:row>
      <xdr:rowOff>166512</xdr:rowOff>
    </xdr:from>
    <xdr:to>
      <xdr:col>12</xdr:col>
      <xdr:colOff>733777</xdr:colOff>
      <xdr:row>44</xdr:row>
      <xdr:rowOff>112890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23FAE-2831-2744-B875-FC0D8AA31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465665</xdr:colOff>
      <xdr:row>20</xdr:row>
      <xdr:rowOff>171124</xdr:rowOff>
    </xdr:from>
    <xdr:to>
      <xdr:col>12</xdr:col>
      <xdr:colOff>16282</xdr:colOff>
      <xdr:row>35</xdr:row>
      <xdr:rowOff>105670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03AC5B-E9D2-8A45-AEC4-9A9D3E197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560070</xdr:colOff>
      <xdr:row>7</xdr:row>
      <xdr:rowOff>186690</xdr:rowOff>
    </xdr:from>
    <xdr:to>
      <xdr:col>15</xdr:col>
      <xdr:colOff>236220</xdr:colOff>
      <xdr:row>24</xdr:row>
      <xdr:rowOff>116840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8E38C-8963-994B-AE57-FFB099EC8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16</xdr:row>
      <xdr:rowOff>69850</xdr:rowOff>
    </xdr:from>
    <xdr:to>
      <xdr:col>16</xdr:col>
      <xdr:colOff>393700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FEC87-5240-8C48-BBB0-825AE5822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chunYang" refreshedDate="44523.79470752315" createdVersion="7" refreshedVersion="7" minRefreshableVersion="3" recordCount="51" xr:uid="{C4042CD9-F07D-834C-AC3B-53018DE7AD77}">
  <cacheSource type="worksheet">
    <worksheetSource ref="B1:B1048576" sheet="Q2b"/>
  </cacheSource>
  <cacheFields count="1">
    <cacheField name="Legislation opposing CRT active, inprocess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823FB-4999-B14C-B7D0-3EB3F2774D0A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6:F10" firstHeaderRow="0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egislation opposing CRT active, inprocess" fld="0" subtotal="count" baseField="0" baseItem="0"/>
    <dataField name="Count of Legislation opposing CRT active, inprocess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1"/>
  <sheetViews>
    <sheetView zoomScale="176" zoomScaleNormal="100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Z1" sqref="Z1:Z1048576"/>
    </sheetView>
  </sheetViews>
  <sheetFormatPr baseColWidth="10" defaultColWidth="8.83203125" defaultRowHeight="15"/>
  <cols>
    <col min="1" max="1" width="14.1640625" bestFit="1" customWidth="1"/>
    <col min="2" max="2" width="14.5" bestFit="1" customWidth="1"/>
    <col min="3" max="3" width="19.5" customWidth="1"/>
    <col min="4" max="4" width="17" customWidth="1"/>
    <col min="5" max="5" width="14.83203125" customWidth="1"/>
    <col min="7" max="7" width="14.1640625" bestFit="1" customWidth="1"/>
    <col min="8" max="8" width="10" customWidth="1"/>
    <col min="9" max="9" width="18.1640625" customWidth="1"/>
    <col min="10" max="10" width="15.6640625" customWidth="1"/>
    <col min="11" max="11" width="17.1640625" bestFit="1" customWidth="1"/>
    <col min="12" max="12" width="16.33203125" bestFit="1" customWidth="1"/>
    <col min="13" max="13" width="13.1640625" customWidth="1"/>
    <col min="14" max="14" width="19.33203125" customWidth="1"/>
    <col min="15" max="15" width="14" customWidth="1"/>
    <col min="16" max="16" width="22.33203125" customWidth="1"/>
    <col min="17" max="17" width="20.5" customWidth="1"/>
    <col min="18" max="18" width="14.1640625" customWidth="1"/>
    <col min="19" max="22" width="14" bestFit="1" customWidth="1"/>
    <col min="23" max="23" width="13.5" style="1" bestFit="1" customWidth="1"/>
    <col min="24" max="24" width="14" style="1" bestFit="1" customWidth="1"/>
    <col min="25" max="25" width="14" style="1" customWidth="1"/>
    <col min="26" max="26" width="13" style="1" customWidth="1"/>
    <col min="27" max="27" width="13.5" style="1" customWidth="1"/>
    <col min="28" max="28" width="12" style="1" customWidth="1"/>
    <col min="29" max="29" width="11.1640625" style="1" customWidth="1"/>
  </cols>
  <sheetData>
    <row r="1" spans="1:31" s="2" customFormat="1" ht="48">
      <c r="A1" s="2" t="s">
        <v>0</v>
      </c>
      <c r="B1" s="3" t="s">
        <v>1</v>
      </c>
      <c r="C1" s="3" t="s">
        <v>67</v>
      </c>
      <c r="D1" s="3" t="s">
        <v>2</v>
      </c>
      <c r="E1" s="3" t="s">
        <v>3</v>
      </c>
      <c r="F1" s="3" t="s">
        <v>89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111</v>
      </c>
      <c r="Q1" s="3" t="s">
        <v>110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88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87</v>
      </c>
      <c r="AE1" s="4"/>
    </row>
    <row r="2" spans="1:31">
      <c r="A2" t="s">
        <v>15</v>
      </c>
      <c r="B2">
        <v>4903185</v>
      </c>
      <c r="C2">
        <v>3.1</v>
      </c>
      <c r="D2">
        <v>4</v>
      </c>
      <c r="E2">
        <v>49936</v>
      </c>
      <c r="F2">
        <v>46484</v>
      </c>
      <c r="G2">
        <v>7.25</v>
      </c>
      <c r="H2">
        <v>0.1613</v>
      </c>
      <c r="I2">
        <v>51</v>
      </c>
      <c r="J2">
        <v>24.5</v>
      </c>
      <c r="K2">
        <v>62</v>
      </c>
      <c r="L2">
        <v>36.6</v>
      </c>
      <c r="M2">
        <v>62.4</v>
      </c>
      <c r="N2" t="s">
        <v>16</v>
      </c>
      <c r="O2">
        <v>3.3</v>
      </c>
      <c r="P2">
        <v>32</v>
      </c>
      <c r="Q2">
        <v>55</v>
      </c>
      <c r="R2">
        <v>53.1</v>
      </c>
      <c r="S2">
        <v>59</v>
      </c>
      <c r="T2">
        <v>1</v>
      </c>
      <c r="U2">
        <v>158</v>
      </c>
      <c r="V2">
        <v>84</v>
      </c>
      <c r="W2" s="1">
        <v>0.26430042674954984</v>
      </c>
      <c r="X2" s="1">
        <v>0.37341772151898733</v>
      </c>
      <c r="Y2" s="1">
        <v>1.4128532674403762</v>
      </c>
      <c r="Z2" s="1">
        <v>449</v>
      </c>
      <c r="AA2" s="1">
        <v>4.36E-2</v>
      </c>
      <c r="AB2" s="1">
        <v>2200</v>
      </c>
      <c r="AC2" s="1">
        <v>0.62</v>
      </c>
      <c r="AD2" t="s">
        <v>85</v>
      </c>
    </row>
    <row r="3" spans="1:31">
      <c r="A3" t="s">
        <v>17</v>
      </c>
      <c r="B3">
        <v>731545</v>
      </c>
      <c r="C3">
        <v>6.3</v>
      </c>
      <c r="D3">
        <v>6.6</v>
      </c>
      <c r="E3">
        <v>68734</v>
      </c>
      <c r="F3">
        <v>74135</v>
      </c>
      <c r="G3">
        <v>10.34</v>
      </c>
      <c r="H3">
        <v>0.1062</v>
      </c>
      <c r="I3">
        <v>30</v>
      </c>
      <c r="J3">
        <v>29</v>
      </c>
      <c r="K3">
        <v>52.8</v>
      </c>
      <c r="L3">
        <v>42.8</v>
      </c>
      <c r="M3">
        <v>69.8</v>
      </c>
      <c r="N3" t="s">
        <v>16</v>
      </c>
      <c r="O3">
        <v>8.1999999999999993</v>
      </c>
      <c r="P3">
        <v>39</v>
      </c>
      <c r="Q3">
        <v>48</v>
      </c>
      <c r="R3">
        <v>62.8</v>
      </c>
      <c r="S3">
        <v>4</v>
      </c>
      <c r="T3">
        <v>1</v>
      </c>
      <c r="U3">
        <v>49</v>
      </c>
      <c r="V3">
        <v>24</v>
      </c>
      <c r="W3" s="1">
        <v>3.0895742272340748E-2</v>
      </c>
      <c r="X3" s="1">
        <v>8.1632653061224483E-2</v>
      </c>
      <c r="Y3" s="1">
        <v>2.6421975022204172</v>
      </c>
      <c r="Z3" s="1">
        <v>986</v>
      </c>
      <c r="AA3" s="1">
        <v>4.8099999999999997E-2</v>
      </c>
      <c r="AB3" s="1">
        <v>722</v>
      </c>
      <c r="AC3" s="1">
        <v>0.88</v>
      </c>
      <c r="AD3" t="s">
        <v>86</v>
      </c>
    </row>
    <row r="4" spans="1:31">
      <c r="A4" t="s">
        <v>18</v>
      </c>
      <c r="B4">
        <v>7278717</v>
      </c>
      <c r="C4">
        <v>5.7</v>
      </c>
      <c r="D4">
        <v>6.9</v>
      </c>
      <c r="E4">
        <v>62283</v>
      </c>
      <c r="F4">
        <v>50758</v>
      </c>
      <c r="G4">
        <v>12.15</v>
      </c>
      <c r="H4">
        <v>0.13880000000000001</v>
      </c>
      <c r="I4">
        <v>34</v>
      </c>
      <c r="J4">
        <v>28.4</v>
      </c>
      <c r="K4">
        <v>49.1</v>
      </c>
      <c r="L4">
        <v>49.4</v>
      </c>
      <c r="M4">
        <v>65.5</v>
      </c>
      <c r="N4" t="s">
        <v>16</v>
      </c>
      <c r="O4">
        <v>13.4</v>
      </c>
      <c r="P4">
        <v>44</v>
      </c>
      <c r="Q4">
        <v>45</v>
      </c>
      <c r="R4">
        <v>61.5</v>
      </c>
      <c r="S4">
        <v>33</v>
      </c>
      <c r="T4">
        <v>139</v>
      </c>
      <c r="U4">
        <v>392</v>
      </c>
      <c r="V4">
        <v>159</v>
      </c>
      <c r="W4" s="1">
        <v>4.1259104162632967E-2</v>
      </c>
      <c r="X4" s="1">
        <v>8.4183673469387751E-2</v>
      </c>
      <c r="Y4" s="1">
        <v>2.0403660035263242</v>
      </c>
      <c r="Z4" s="1">
        <v>605</v>
      </c>
      <c r="AA4" s="1">
        <v>6.8699999999999997E-2</v>
      </c>
      <c r="AB4" s="1">
        <v>4405</v>
      </c>
      <c r="AC4" s="1">
        <v>0.72</v>
      </c>
      <c r="AD4" t="s">
        <v>85</v>
      </c>
    </row>
    <row r="5" spans="1:31">
      <c r="A5" t="s">
        <v>19</v>
      </c>
      <c r="B5">
        <v>3017804</v>
      </c>
      <c r="C5">
        <v>4</v>
      </c>
      <c r="D5">
        <v>4.5</v>
      </c>
      <c r="E5">
        <v>49781</v>
      </c>
      <c r="F5">
        <v>43348</v>
      </c>
      <c r="G5">
        <v>11</v>
      </c>
      <c r="H5">
        <v>0.1636</v>
      </c>
      <c r="I5">
        <v>41</v>
      </c>
      <c r="J5">
        <v>22</v>
      </c>
      <c r="K5">
        <v>62.4</v>
      </c>
      <c r="L5">
        <v>34.799999999999997</v>
      </c>
      <c r="M5">
        <v>56.1</v>
      </c>
      <c r="N5" t="s">
        <v>16</v>
      </c>
      <c r="O5">
        <v>4.8</v>
      </c>
      <c r="P5">
        <v>29</v>
      </c>
      <c r="Q5">
        <v>60</v>
      </c>
      <c r="R5">
        <v>49.8</v>
      </c>
      <c r="S5">
        <v>35</v>
      </c>
      <c r="T5">
        <v>3</v>
      </c>
      <c r="U5">
        <v>117</v>
      </c>
      <c r="V5">
        <v>67</v>
      </c>
      <c r="W5" s="1">
        <v>0.15332211400050358</v>
      </c>
      <c r="X5" s="1">
        <v>0.29914529914529914</v>
      </c>
      <c r="Y5" s="1">
        <v>1.9510903635487091</v>
      </c>
      <c r="Z5" s="1">
        <v>413</v>
      </c>
      <c r="AA5" s="1">
        <v>4.3299999999999998E-2</v>
      </c>
      <c r="AB5" s="1">
        <v>1247</v>
      </c>
      <c r="AC5" s="1">
        <v>0.73</v>
      </c>
      <c r="AD5" t="s">
        <v>86</v>
      </c>
    </row>
    <row r="6" spans="1:31">
      <c r="A6" t="s">
        <v>20</v>
      </c>
      <c r="B6">
        <v>39512223</v>
      </c>
      <c r="C6">
        <v>7.5</v>
      </c>
      <c r="D6">
        <v>8.5</v>
      </c>
      <c r="E6">
        <v>70489</v>
      </c>
      <c r="F6">
        <v>79437</v>
      </c>
      <c r="G6">
        <v>14</v>
      </c>
      <c r="H6">
        <v>0.13</v>
      </c>
      <c r="I6">
        <v>31</v>
      </c>
      <c r="J6">
        <v>32.6</v>
      </c>
      <c r="K6">
        <v>34.299999999999997</v>
      </c>
      <c r="L6">
        <v>63.5</v>
      </c>
      <c r="M6">
        <v>62.5</v>
      </c>
      <c r="N6" t="s">
        <v>21</v>
      </c>
      <c r="O6">
        <v>26.9</v>
      </c>
      <c r="P6">
        <v>58</v>
      </c>
      <c r="Q6">
        <v>29</v>
      </c>
      <c r="R6">
        <v>69.7</v>
      </c>
      <c r="S6">
        <v>204</v>
      </c>
      <c r="T6">
        <v>540</v>
      </c>
      <c r="U6">
        <v>1348</v>
      </c>
      <c r="V6">
        <v>368</v>
      </c>
      <c r="W6" s="1">
        <v>5.5289592824906843E-2</v>
      </c>
      <c r="X6" s="1">
        <v>0.1513353115727003</v>
      </c>
      <c r="Y6" s="1">
        <v>2.7371391945669532</v>
      </c>
      <c r="Z6" s="1">
        <v>907</v>
      </c>
      <c r="AA6" s="1">
        <v>5.62E-2</v>
      </c>
      <c r="AB6" s="1">
        <v>35829</v>
      </c>
      <c r="AC6" s="1">
        <v>0.72</v>
      </c>
      <c r="AD6" t="s">
        <v>86</v>
      </c>
    </row>
    <row r="7" spans="1:31">
      <c r="A7" t="s">
        <v>22</v>
      </c>
      <c r="B7">
        <v>5758736</v>
      </c>
      <c r="C7">
        <v>5.6</v>
      </c>
      <c r="D7">
        <v>6.6</v>
      </c>
      <c r="E7">
        <v>73034</v>
      </c>
      <c r="F7">
        <v>68245</v>
      </c>
      <c r="G7">
        <v>12.32</v>
      </c>
      <c r="H7">
        <v>9.6000000000000002E-2</v>
      </c>
      <c r="I7">
        <v>30</v>
      </c>
      <c r="J7">
        <v>39.4</v>
      </c>
      <c r="K7">
        <v>41.9</v>
      </c>
      <c r="L7">
        <v>55.4</v>
      </c>
      <c r="M7">
        <v>77.099999999999994</v>
      </c>
      <c r="N7" t="s">
        <v>21</v>
      </c>
      <c r="O7">
        <v>9.6</v>
      </c>
      <c r="P7">
        <v>50</v>
      </c>
      <c r="Q7">
        <v>37</v>
      </c>
      <c r="R7">
        <v>52.3</v>
      </c>
      <c r="S7">
        <v>28</v>
      </c>
      <c r="T7">
        <v>79</v>
      </c>
      <c r="U7">
        <v>272</v>
      </c>
      <c r="V7">
        <v>123</v>
      </c>
      <c r="W7" s="1">
        <v>3.9183958608178672E-2</v>
      </c>
      <c r="X7" s="1">
        <v>0.10294117647058823</v>
      </c>
      <c r="Y7" s="1">
        <v>2.627125490304643</v>
      </c>
      <c r="Z7" s="1">
        <v>622</v>
      </c>
      <c r="AA7" s="1">
        <v>5.4100000000000002E-2</v>
      </c>
      <c r="AB7" s="1">
        <v>3581</v>
      </c>
      <c r="AC7" s="1">
        <v>0.68</v>
      </c>
      <c r="AD7" t="s">
        <v>86</v>
      </c>
    </row>
    <row r="8" spans="1:31">
      <c r="A8" t="s">
        <v>23</v>
      </c>
      <c r="B8">
        <v>3565287</v>
      </c>
      <c r="C8">
        <v>6.8</v>
      </c>
      <c r="D8">
        <v>8.5</v>
      </c>
      <c r="E8">
        <v>72812</v>
      </c>
      <c r="F8">
        <v>80712</v>
      </c>
      <c r="G8">
        <v>12</v>
      </c>
      <c r="H8">
        <v>9.69E-2</v>
      </c>
      <c r="I8">
        <v>28</v>
      </c>
      <c r="J8">
        <v>38.4</v>
      </c>
      <c r="K8">
        <v>39.200000000000003</v>
      </c>
      <c r="L8">
        <v>59.2</v>
      </c>
      <c r="M8">
        <v>71.099999999999994</v>
      </c>
      <c r="N8" t="s">
        <v>21</v>
      </c>
      <c r="O8">
        <v>14.6</v>
      </c>
      <c r="P8">
        <v>54</v>
      </c>
      <c r="Q8">
        <v>31</v>
      </c>
      <c r="R8">
        <v>55.7</v>
      </c>
      <c r="S8">
        <v>9</v>
      </c>
      <c r="T8">
        <v>8</v>
      </c>
      <c r="U8">
        <v>41</v>
      </c>
      <c r="V8">
        <v>20</v>
      </c>
      <c r="W8" s="1">
        <v>9.8231636764889829E-2</v>
      </c>
      <c r="X8" s="1">
        <v>0.21951219512195122</v>
      </c>
      <c r="Y8" s="1">
        <v>2.2346384764751241</v>
      </c>
      <c r="Z8" s="1">
        <v>530</v>
      </c>
      <c r="AA8" s="1">
        <v>4.3700000000000003E-2</v>
      </c>
      <c r="AB8" s="1">
        <v>1889</v>
      </c>
      <c r="AC8" s="1">
        <v>0.52</v>
      </c>
      <c r="AD8" t="s">
        <v>86</v>
      </c>
    </row>
    <row r="9" spans="1:31">
      <c r="A9" t="s">
        <v>24</v>
      </c>
      <c r="B9">
        <v>973764</v>
      </c>
      <c r="C9">
        <v>5.3</v>
      </c>
      <c r="D9">
        <v>6.3</v>
      </c>
      <c r="E9">
        <v>65012</v>
      </c>
      <c r="F9">
        <v>78924</v>
      </c>
      <c r="G9">
        <v>9.25</v>
      </c>
      <c r="H9">
        <v>0.1105</v>
      </c>
      <c r="I9">
        <v>34</v>
      </c>
      <c r="J9">
        <v>31</v>
      </c>
      <c r="K9">
        <v>39.799999999999997</v>
      </c>
      <c r="L9">
        <v>58.7</v>
      </c>
      <c r="M9">
        <v>70.8</v>
      </c>
      <c r="N9" t="s">
        <v>21</v>
      </c>
      <c r="O9">
        <v>9.4</v>
      </c>
      <c r="P9">
        <v>50</v>
      </c>
      <c r="Q9">
        <v>35</v>
      </c>
      <c r="R9">
        <v>59.6</v>
      </c>
      <c r="S9">
        <v>10</v>
      </c>
      <c r="T9">
        <v>1</v>
      </c>
      <c r="U9">
        <v>22</v>
      </c>
      <c r="V9">
        <v>8</v>
      </c>
      <c r="W9" s="1">
        <v>0.21555142470471145</v>
      </c>
      <c r="X9" s="1">
        <v>0.45454545454545453</v>
      </c>
      <c r="Y9" s="1">
        <v>2.1087564379040695</v>
      </c>
      <c r="Z9" s="1">
        <v>752</v>
      </c>
      <c r="AA9" s="1">
        <v>5.6800000000000003E-2</v>
      </c>
      <c r="AB9" s="1">
        <v>732</v>
      </c>
      <c r="AC9" s="1">
        <v>0.96</v>
      </c>
      <c r="AD9" t="s">
        <v>86</v>
      </c>
    </row>
    <row r="10" spans="1:31">
      <c r="A10" t="s">
        <v>25</v>
      </c>
      <c r="B10">
        <v>21477737</v>
      </c>
      <c r="C10">
        <v>4.9000000000000004</v>
      </c>
      <c r="D10">
        <v>4.7</v>
      </c>
      <c r="E10">
        <v>54644</v>
      </c>
      <c r="F10">
        <v>51484</v>
      </c>
      <c r="G10">
        <v>8.65</v>
      </c>
      <c r="H10">
        <v>0.1308</v>
      </c>
      <c r="I10">
        <v>35</v>
      </c>
      <c r="J10">
        <v>28.5</v>
      </c>
      <c r="K10">
        <v>51.2</v>
      </c>
      <c r="L10">
        <v>47.9</v>
      </c>
      <c r="M10">
        <v>72</v>
      </c>
      <c r="N10" t="s">
        <v>16</v>
      </c>
      <c r="O10">
        <v>21</v>
      </c>
      <c r="P10">
        <v>44</v>
      </c>
      <c r="Q10">
        <v>44</v>
      </c>
      <c r="R10">
        <v>64.099999999999994</v>
      </c>
      <c r="S10">
        <v>195</v>
      </c>
      <c r="T10">
        <v>88</v>
      </c>
      <c r="U10">
        <v>638</v>
      </c>
      <c r="V10">
        <v>282</v>
      </c>
      <c r="W10" s="1">
        <v>0.15375228801009644</v>
      </c>
      <c r="X10" s="1">
        <v>0.30564263322884011</v>
      </c>
      <c r="Y10" s="1">
        <v>1.9878899831966697</v>
      </c>
      <c r="Z10" s="1">
        <v>664</v>
      </c>
      <c r="AA10" s="1">
        <v>7.17E-2</v>
      </c>
      <c r="AB10" s="1">
        <v>14252</v>
      </c>
      <c r="AC10" s="1">
        <v>0.51</v>
      </c>
      <c r="AD10" t="s">
        <v>85</v>
      </c>
    </row>
    <row r="11" spans="1:31">
      <c r="A11" t="s">
        <v>26</v>
      </c>
      <c r="B11">
        <v>10617423</v>
      </c>
      <c r="C11">
        <v>3.2</v>
      </c>
      <c r="D11">
        <v>4.8</v>
      </c>
      <c r="E11">
        <v>55821</v>
      </c>
      <c r="F11">
        <v>58874</v>
      </c>
      <c r="G11">
        <v>7.25</v>
      </c>
      <c r="H11">
        <v>0.1411</v>
      </c>
      <c r="I11">
        <v>42</v>
      </c>
      <c r="J11">
        <v>29.9</v>
      </c>
      <c r="K11">
        <v>49.3</v>
      </c>
      <c r="L11">
        <v>49.5</v>
      </c>
      <c r="M11">
        <v>68.099999999999994</v>
      </c>
      <c r="N11" t="s">
        <v>16</v>
      </c>
      <c r="O11">
        <v>10.1</v>
      </c>
      <c r="P11">
        <v>45</v>
      </c>
      <c r="Q11">
        <v>45</v>
      </c>
      <c r="R11">
        <v>64.099999999999994</v>
      </c>
      <c r="S11">
        <v>121</v>
      </c>
      <c r="T11">
        <v>14</v>
      </c>
      <c r="U11">
        <v>309</v>
      </c>
      <c r="V11">
        <v>120</v>
      </c>
      <c r="W11" s="1">
        <v>0.31030521630332225</v>
      </c>
      <c r="X11" s="1">
        <v>0.39158576051779936</v>
      </c>
      <c r="Y11" s="1">
        <v>1.26193740853852</v>
      </c>
      <c r="Z11" s="1">
        <v>472</v>
      </c>
      <c r="AA11" s="1">
        <v>5.4300000000000001E-2</v>
      </c>
      <c r="AB11" s="1">
        <v>5010</v>
      </c>
      <c r="AC11" s="1">
        <v>0.76</v>
      </c>
      <c r="AD11" t="s">
        <v>85</v>
      </c>
    </row>
    <row r="12" spans="1:31">
      <c r="A12" t="s">
        <v>27</v>
      </c>
      <c r="B12">
        <v>1415872</v>
      </c>
      <c r="C12">
        <v>6.6</v>
      </c>
      <c r="D12">
        <v>9.1999999999999993</v>
      </c>
      <c r="E12">
        <v>80108</v>
      </c>
      <c r="F12">
        <v>67634</v>
      </c>
      <c r="G12">
        <v>10.1</v>
      </c>
      <c r="H12">
        <v>9.2899999999999996E-2</v>
      </c>
      <c r="I12">
        <v>28</v>
      </c>
      <c r="J12">
        <v>32</v>
      </c>
      <c r="K12">
        <v>34.299999999999997</v>
      </c>
      <c r="L12">
        <v>63.7</v>
      </c>
      <c r="M12">
        <v>57.5</v>
      </c>
      <c r="N12" t="s">
        <v>21</v>
      </c>
      <c r="O12">
        <v>18.7</v>
      </c>
      <c r="P12">
        <v>57</v>
      </c>
      <c r="Q12">
        <v>26</v>
      </c>
      <c r="R12">
        <v>76</v>
      </c>
      <c r="S12">
        <v>1</v>
      </c>
      <c r="T12">
        <v>4</v>
      </c>
      <c r="U12">
        <v>40</v>
      </c>
      <c r="V12">
        <v>5</v>
      </c>
      <c r="W12" s="1">
        <v>1.7209213032926895E-2</v>
      </c>
      <c r="X12" s="1">
        <v>2.5000000000000001E-2</v>
      </c>
      <c r="Y12" s="1">
        <v>1.4527102402745997</v>
      </c>
      <c r="Z12" s="1">
        <v>529</v>
      </c>
      <c r="AA12" s="1">
        <v>4.0099999999999997E-2</v>
      </c>
      <c r="AB12" s="1">
        <v>749</v>
      </c>
      <c r="AC12" s="1">
        <v>0.48</v>
      </c>
      <c r="AD12" t="s">
        <v>86</v>
      </c>
    </row>
    <row r="13" spans="1:31">
      <c r="A13" t="s">
        <v>28</v>
      </c>
      <c r="B13">
        <v>1787065</v>
      </c>
      <c r="C13">
        <v>2.9</v>
      </c>
      <c r="D13">
        <v>3.3</v>
      </c>
      <c r="E13">
        <v>58728</v>
      </c>
      <c r="F13">
        <v>46765</v>
      </c>
      <c r="G13">
        <v>7.25</v>
      </c>
      <c r="H13">
        <v>0.11890000000000001</v>
      </c>
      <c r="I13">
        <v>35</v>
      </c>
      <c r="J13">
        <v>26.8</v>
      </c>
      <c r="K13">
        <v>63.9</v>
      </c>
      <c r="L13">
        <v>33.1</v>
      </c>
      <c r="M13">
        <v>67.7</v>
      </c>
      <c r="N13" t="s">
        <v>16</v>
      </c>
      <c r="O13">
        <v>6</v>
      </c>
      <c r="P13">
        <v>29</v>
      </c>
      <c r="Q13">
        <v>60</v>
      </c>
      <c r="R13">
        <v>35.9</v>
      </c>
      <c r="S13">
        <v>1</v>
      </c>
      <c r="T13">
        <v>7</v>
      </c>
      <c r="U13">
        <v>57</v>
      </c>
      <c r="V13">
        <v>39</v>
      </c>
      <c r="W13" s="1">
        <v>6.3626867732071582E-3</v>
      </c>
      <c r="X13" s="1">
        <v>1.7543859649122806E-2</v>
      </c>
      <c r="Y13" s="1">
        <v>2.7573036791625212</v>
      </c>
      <c r="Z13" s="1">
        <v>523</v>
      </c>
      <c r="AA13" s="1">
        <v>6.1100000000000002E-2</v>
      </c>
      <c r="AB13" s="1">
        <v>935</v>
      </c>
      <c r="AC13" s="1">
        <v>0.93</v>
      </c>
      <c r="AD13" t="s">
        <v>85</v>
      </c>
    </row>
    <row r="14" spans="1:31">
      <c r="A14" t="s">
        <v>29</v>
      </c>
      <c r="B14">
        <v>12671821</v>
      </c>
      <c r="C14">
        <v>6.8</v>
      </c>
      <c r="D14">
        <v>7.4</v>
      </c>
      <c r="E14">
        <v>70145</v>
      </c>
      <c r="F14">
        <v>69913</v>
      </c>
      <c r="G14">
        <v>11</v>
      </c>
      <c r="H14">
        <v>0.1239</v>
      </c>
      <c r="I14">
        <v>34</v>
      </c>
      <c r="J14">
        <v>33.4</v>
      </c>
      <c r="K14">
        <v>40.5</v>
      </c>
      <c r="L14">
        <v>57.5</v>
      </c>
      <c r="M14">
        <v>67.599999999999994</v>
      </c>
      <c r="N14" t="s">
        <v>21</v>
      </c>
      <c r="O14">
        <v>14.1</v>
      </c>
      <c r="P14">
        <v>54</v>
      </c>
      <c r="Q14">
        <v>35</v>
      </c>
      <c r="R14">
        <v>60.3</v>
      </c>
      <c r="S14">
        <v>105</v>
      </c>
      <c r="T14">
        <v>25</v>
      </c>
      <c r="U14">
        <v>195</v>
      </c>
      <c r="V14">
        <v>53</v>
      </c>
      <c r="W14" s="1">
        <v>0.1400816924887944</v>
      </c>
      <c r="X14" s="1">
        <v>0.53846153846153844</v>
      </c>
      <c r="Y14" s="1">
        <v>3.8439108558358672</v>
      </c>
      <c r="Z14" s="1">
        <v>637</v>
      </c>
      <c r="AA14" s="1">
        <v>5.2200000000000003E-2</v>
      </c>
      <c r="AB14" s="1">
        <v>8066</v>
      </c>
      <c r="AC14" s="1">
        <v>0.42</v>
      </c>
      <c r="AD14" t="s">
        <v>86</v>
      </c>
    </row>
    <row r="15" spans="1:31">
      <c r="A15" t="s">
        <v>30</v>
      </c>
      <c r="B15">
        <v>6732219</v>
      </c>
      <c r="C15">
        <v>4</v>
      </c>
      <c r="D15">
        <v>4</v>
      </c>
      <c r="E15">
        <v>59892</v>
      </c>
      <c r="F15">
        <v>56408</v>
      </c>
      <c r="G15">
        <v>7.25</v>
      </c>
      <c r="H15">
        <v>0.1275</v>
      </c>
      <c r="I15">
        <v>37</v>
      </c>
      <c r="J15">
        <v>25.3</v>
      </c>
      <c r="K15">
        <v>57</v>
      </c>
      <c r="L15">
        <v>41</v>
      </c>
      <c r="M15">
        <v>61.4</v>
      </c>
      <c r="N15" t="s">
        <v>16</v>
      </c>
      <c r="O15">
        <v>5.3</v>
      </c>
      <c r="P15">
        <v>38</v>
      </c>
      <c r="Q15">
        <v>49</v>
      </c>
      <c r="R15">
        <v>41.3</v>
      </c>
      <c r="S15">
        <v>46</v>
      </c>
      <c r="T15">
        <v>6</v>
      </c>
      <c r="U15">
        <v>152</v>
      </c>
      <c r="V15">
        <v>85</v>
      </c>
      <c r="W15" s="1">
        <v>9.1954772829105746E-2</v>
      </c>
      <c r="X15" s="1">
        <v>0.30263157894736842</v>
      </c>
      <c r="Y15" s="1">
        <v>3.2910915837919261</v>
      </c>
      <c r="Z15" s="1">
        <v>397</v>
      </c>
      <c r="AA15" s="1">
        <v>4.1200000000000001E-2</v>
      </c>
      <c r="AB15" s="1">
        <v>2673</v>
      </c>
      <c r="AC15" s="1">
        <v>0.73</v>
      </c>
      <c r="AD15" t="s">
        <v>86</v>
      </c>
    </row>
    <row r="16" spans="1:31">
      <c r="A16" t="s">
        <v>31</v>
      </c>
      <c r="B16">
        <v>3155070</v>
      </c>
      <c r="C16">
        <v>4</v>
      </c>
      <c r="D16">
        <v>3.6</v>
      </c>
      <c r="E16">
        <v>68718</v>
      </c>
      <c r="F16">
        <v>61609</v>
      </c>
      <c r="G16">
        <v>7.25</v>
      </c>
      <c r="H16">
        <v>0.1099</v>
      </c>
      <c r="I16">
        <v>36</v>
      </c>
      <c r="J16">
        <v>27.7</v>
      </c>
      <c r="K16">
        <v>53.1</v>
      </c>
      <c r="L16">
        <v>44.9</v>
      </c>
      <c r="M16">
        <v>78.599999999999994</v>
      </c>
      <c r="N16" t="s">
        <v>16</v>
      </c>
      <c r="O16">
        <v>5.5</v>
      </c>
      <c r="P16">
        <v>41</v>
      </c>
      <c r="Q16">
        <v>45</v>
      </c>
      <c r="R16">
        <v>30.8</v>
      </c>
      <c r="S16">
        <v>7</v>
      </c>
      <c r="T16">
        <v>2</v>
      </c>
      <c r="U16">
        <v>51</v>
      </c>
      <c r="V16">
        <v>37</v>
      </c>
      <c r="W16" s="1">
        <v>3.4308390840667467E-2</v>
      </c>
      <c r="X16" s="1">
        <v>0.13725490196078433</v>
      </c>
      <c r="Y16" s="1">
        <v>4.0006219644113754</v>
      </c>
      <c r="Z16" s="1">
        <v>418</v>
      </c>
      <c r="AA16" s="1">
        <v>3.5200000000000002E-2</v>
      </c>
      <c r="AB16" s="1">
        <v>1319</v>
      </c>
      <c r="AC16" s="1">
        <v>0.53</v>
      </c>
      <c r="AD16" t="s">
        <v>85</v>
      </c>
    </row>
    <row r="17" spans="1:30">
      <c r="A17" t="s">
        <v>32</v>
      </c>
      <c r="B17">
        <v>2913314</v>
      </c>
      <c r="C17">
        <v>3.9</v>
      </c>
      <c r="D17">
        <v>3.2</v>
      </c>
      <c r="E17">
        <v>63938</v>
      </c>
      <c r="F17">
        <v>60596</v>
      </c>
      <c r="G17">
        <v>7.25</v>
      </c>
      <c r="H17">
        <v>0.1158</v>
      </c>
      <c r="I17">
        <v>37</v>
      </c>
      <c r="J17">
        <v>32.299999999999997</v>
      </c>
      <c r="K17">
        <v>56.2</v>
      </c>
      <c r="L17">
        <v>41.6</v>
      </c>
      <c r="M17">
        <v>63.7</v>
      </c>
      <c r="N17" t="s">
        <v>21</v>
      </c>
      <c r="O17">
        <v>7.2</v>
      </c>
      <c r="P17">
        <v>37</v>
      </c>
      <c r="Q17">
        <v>50</v>
      </c>
      <c r="R17">
        <v>45.4</v>
      </c>
      <c r="S17">
        <v>11</v>
      </c>
      <c r="T17">
        <v>11</v>
      </c>
      <c r="U17">
        <v>81</v>
      </c>
      <c r="V17">
        <v>54</v>
      </c>
      <c r="W17" s="1">
        <v>5.6282436323732046E-2</v>
      </c>
      <c r="X17" s="1">
        <v>0.13580246913580246</v>
      </c>
      <c r="Y17" s="1">
        <v>2.4128747439907823</v>
      </c>
      <c r="Z17" s="1">
        <v>509</v>
      </c>
      <c r="AA17" s="1">
        <v>4.6600000000000003E-2</v>
      </c>
      <c r="AB17" s="1">
        <v>1482</v>
      </c>
      <c r="AC17" s="1">
        <v>0.57999999999999996</v>
      </c>
      <c r="AD17" t="s">
        <v>86</v>
      </c>
    </row>
    <row r="18" spans="1:30">
      <c r="A18" t="s">
        <v>33</v>
      </c>
      <c r="B18">
        <v>4467673</v>
      </c>
      <c r="C18">
        <v>4.3</v>
      </c>
      <c r="D18">
        <v>5.2</v>
      </c>
      <c r="E18">
        <v>54555</v>
      </c>
      <c r="F18">
        <v>48162</v>
      </c>
      <c r="G18">
        <v>7.25</v>
      </c>
      <c r="H18">
        <v>0.16669999999999999</v>
      </c>
      <c r="I18">
        <v>39</v>
      </c>
      <c r="J18">
        <v>23.2</v>
      </c>
      <c r="K18">
        <v>62.1</v>
      </c>
      <c r="L18">
        <v>36.200000000000003</v>
      </c>
      <c r="M18">
        <v>64.900000000000006</v>
      </c>
      <c r="N18" t="s">
        <v>21</v>
      </c>
      <c r="O18">
        <v>3.8</v>
      </c>
      <c r="P18">
        <v>31</v>
      </c>
      <c r="Q18">
        <v>56</v>
      </c>
      <c r="R18">
        <v>32.799999999999997</v>
      </c>
      <c r="S18">
        <v>21</v>
      </c>
      <c r="T18">
        <v>3</v>
      </c>
      <c r="U18">
        <v>140</v>
      </c>
      <c r="V18">
        <v>99</v>
      </c>
      <c r="W18" s="1">
        <v>7.8691654707756672E-2</v>
      </c>
      <c r="X18" s="1">
        <v>0.15</v>
      </c>
      <c r="Y18" s="1">
        <v>1.9061741751023877</v>
      </c>
      <c r="Z18" s="1">
        <v>387</v>
      </c>
      <c r="AA18" s="1">
        <v>3.6999999999999998E-2</v>
      </c>
      <c r="AB18" s="1">
        <v>1728</v>
      </c>
      <c r="AC18" s="1">
        <v>1.1100000000000001</v>
      </c>
      <c r="AD18" t="s">
        <v>85</v>
      </c>
    </row>
    <row r="19" spans="1:30">
      <c r="A19" t="s">
        <v>34</v>
      </c>
      <c r="B19">
        <v>4648794</v>
      </c>
      <c r="C19">
        <v>5.8</v>
      </c>
      <c r="D19">
        <v>7.6</v>
      </c>
      <c r="E19">
        <v>49973</v>
      </c>
      <c r="F19">
        <v>55153</v>
      </c>
      <c r="G19">
        <v>7.25</v>
      </c>
      <c r="H19">
        <v>0.1883</v>
      </c>
      <c r="I19">
        <v>46</v>
      </c>
      <c r="J19">
        <v>23.4</v>
      </c>
      <c r="K19">
        <v>58.5</v>
      </c>
      <c r="L19">
        <v>39.9</v>
      </c>
      <c r="M19">
        <v>64.5</v>
      </c>
      <c r="N19" t="s">
        <v>21</v>
      </c>
      <c r="O19">
        <v>4.2</v>
      </c>
      <c r="P19">
        <v>36</v>
      </c>
      <c r="Q19">
        <v>50</v>
      </c>
      <c r="R19">
        <v>58.6</v>
      </c>
      <c r="S19">
        <v>92</v>
      </c>
      <c r="T19">
        <v>7</v>
      </c>
      <c r="U19">
        <v>172</v>
      </c>
      <c r="V19">
        <v>55</v>
      </c>
      <c r="W19" s="1">
        <v>0.31997274218117444</v>
      </c>
      <c r="X19" s="1">
        <v>0.53488372093023251</v>
      </c>
      <c r="Y19" s="1">
        <v>1.6716540205395731</v>
      </c>
      <c r="Z19" s="1">
        <v>537</v>
      </c>
      <c r="AA19" s="1">
        <v>4.9099999999999998E-2</v>
      </c>
      <c r="AB19" s="1">
        <v>2498</v>
      </c>
      <c r="AC19" s="1">
        <v>0.56000000000000005</v>
      </c>
      <c r="AD19" t="s">
        <v>86</v>
      </c>
    </row>
    <row r="20" spans="1:30">
      <c r="A20" t="s">
        <v>35</v>
      </c>
      <c r="B20">
        <v>1344212</v>
      </c>
      <c r="C20">
        <v>4.8</v>
      </c>
      <c r="D20">
        <v>4.8</v>
      </c>
      <c r="E20">
        <v>58663</v>
      </c>
      <c r="F20">
        <v>50318</v>
      </c>
      <c r="G20">
        <v>12.15</v>
      </c>
      <c r="H20">
        <v>0.11310000000000001</v>
      </c>
      <c r="I20">
        <v>22</v>
      </c>
      <c r="J20">
        <v>30.3</v>
      </c>
      <c r="K20">
        <v>44</v>
      </c>
      <c r="L20">
        <v>53.1</v>
      </c>
      <c r="M20">
        <v>79.2</v>
      </c>
      <c r="N20" t="s">
        <v>21</v>
      </c>
      <c r="O20">
        <v>3.5</v>
      </c>
      <c r="P20">
        <v>52</v>
      </c>
      <c r="Q20">
        <v>35</v>
      </c>
      <c r="R20">
        <v>18.5</v>
      </c>
      <c r="S20">
        <v>1</v>
      </c>
      <c r="T20">
        <v>1</v>
      </c>
      <c r="U20">
        <v>35</v>
      </c>
      <c r="V20">
        <v>31</v>
      </c>
      <c r="W20" s="1">
        <v>1.2747474702002456E-2</v>
      </c>
      <c r="X20" s="1">
        <v>2.8571428571428571E-2</v>
      </c>
      <c r="Y20" s="1">
        <v>2.2413402842007906</v>
      </c>
      <c r="Z20" s="1">
        <v>423</v>
      </c>
      <c r="AA20" s="1">
        <v>4.1300000000000003E-2</v>
      </c>
      <c r="AB20" s="1">
        <v>569</v>
      </c>
      <c r="AC20" s="1">
        <v>0.74</v>
      </c>
      <c r="AD20" t="s">
        <v>86</v>
      </c>
    </row>
    <row r="21" spans="1:30">
      <c r="A21" t="s">
        <v>36</v>
      </c>
      <c r="B21">
        <v>6045680</v>
      </c>
      <c r="C21">
        <v>5.9</v>
      </c>
      <c r="D21">
        <v>6.2</v>
      </c>
      <c r="E21">
        <v>86223</v>
      </c>
      <c r="F21">
        <v>70479</v>
      </c>
      <c r="G21">
        <v>11.75</v>
      </c>
      <c r="H21">
        <v>8.8999999999999996E-2</v>
      </c>
      <c r="I21">
        <v>31</v>
      </c>
      <c r="J21">
        <v>39</v>
      </c>
      <c r="K21">
        <v>32.200000000000003</v>
      </c>
      <c r="L21">
        <v>65.400000000000006</v>
      </c>
      <c r="M21">
        <v>72.2</v>
      </c>
      <c r="N21" t="s">
        <v>16</v>
      </c>
      <c r="O21">
        <v>15.1</v>
      </c>
      <c r="P21">
        <v>62</v>
      </c>
      <c r="Q21">
        <v>25</v>
      </c>
      <c r="R21">
        <v>67.3</v>
      </c>
      <c r="S21">
        <v>87</v>
      </c>
      <c r="T21">
        <v>8</v>
      </c>
      <c r="U21">
        <v>144</v>
      </c>
      <c r="V21">
        <v>38</v>
      </c>
      <c r="W21" s="1">
        <v>0.29307188301364134</v>
      </c>
      <c r="X21" s="1">
        <v>0.60416666666666663</v>
      </c>
      <c r="Y21" s="1">
        <v>2.0614965190589269</v>
      </c>
      <c r="Z21" s="1">
        <v>813</v>
      </c>
      <c r="AA21" s="1">
        <v>6.5100000000000005E-2</v>
      </c>
      <c r="AB21" s="1">
        <v>4917</v>
      </c>
      <c r="AC21" s="1">
        <v>0.66</v>
      </c>
      <c r="AD21" t="s">
        <v>86</v>
      </c>
    </row>
    <row r="22" spans="1:30">
      <c r="A22" t="s">
        <v>37</v>
      </c>
      <c r="B22">
        <v>6892503</v>
      </c>
      <c r="C22">
        <v>5.2</v>
      </c>
      <c r="D22">
        <v>7.1</v>
      </c>
      <c r="E22">
        <v>86345</v>
      </c>
      <c r="F22">
        <v>86527</v>
      </c>
      <c r="G22">
        <v>13.5</v>
      </c>
      <c r="H22">
        <v>9.8500000000000004E-2</v>
      </c>
      <c r="I22">
        <v>23</v>
      </c>
      <c r="J22">
        <v>42.1</v>
      </c>
      <c r="K22">
        <v>32.1</v>
      </c>
      <c r="L22">
        <v>65.599999999999994</v>
      </c>
      <c r="M22">
        <v>73.400000000000006</v>
      </c>
      <c r="N22" t="s">
        <v>16</v>
      </c>
      <c r="O22">
        <v>17.399999999999999</v>
      </c>
      <c r="P22">
        <v>61</v>
      </c>
      <c r="Q22">
        <v>27</v>
      </c>
      <c r="R22">
        <v>51.6</v>
      </c>
      <c r="S22">
        <v>15</v>
      </c>
      <c r="T22">
        <v>11</v>
      </c>
      <c r="U22">
        <v>61</v>
      </c>
      <c r="V22">
        <v>29</v>
      </c>
      <c r="W22" s="1">
        <v>6.7903791298430369E-2</v>
      </c>
      <c r="X22" s="1">
        <v>0.24590163934426229</v>
      </c>
      <c r="Y22" s="1">
        <v>3.621324150569873</v>
      </c>
      <c r="Z22" s="1">
        <v>583</v>
      </c>
      <c r="AA22" s="1">
        <v>4.07E-2</v>
      </c>
      <c r="AB22" s="1">
        <v>4018</v>
      </c>
      <c r="AC22" s="1">
        <v>0.67</v>
      </c>
      <c r="AD22" t="s">
        <v>86</v>
      </c>
    </row>
    <row r="23" spans="1:30">
      <c r="A23" t="s">
        <v>38</v>
      </c>
      <c r="B23">
        <v>9986857</v>
      </c>
      <c r="C23">
        <v>4.5999999999999996</v>
      </c>
      <c r="D23">
        <v>5.2</v>
      </c>
      <c r="E23">
        <v>60449</v>
      </c>
      <c r="F23">
        <v>53771</v>
      </c>
      <c r="G23">
        <v>9.8699999999999992</v>
      </c>
      <c r="H23">
        <v>0.14000000000000001</v>
      </c>
      <c r="I23">
        <v>33</v>
      </c>
      <c r="J23">
        <v>28.1</v>
      </c>
      <c r="K23">
        <v>47.8</v>
      </c>
      <c r="L23">
        <v>50.6</v>
      </c>
      <c r="M23">
        <v>73.5</v>
      </c>
      <c r="N23" t="s">
        <v>21</v>
      </c>
      <c r="O23">
        <v>7</v>
      </c>
      <c r="P23">
        <v>47</v>
      </c>
      <c r="Q23">
        <v>41</v>
      </c>
      <c r="R23">
        <v>45.2</v>
      </c>
      <c r="S23">
        <v>48</v>
      </c>
      <c r="T23">
        <v>4</v>
      </c>
      <c r="U23">
        <v>139</v>
      </c>
      <c r="V23">
        <v>64</v>
      </c>
      <c r="W23" s="1">
        <v>0.13661527887354721</v>
      </c>
      <c r="X23" s="1">
        <v>0.34532374100719399</v>
      </c>
      <c r="Y23" s="1">
        <v>2.5277095201542585</v>
      </c>
      <c r="Z23" s="1">
        <v>535</v>
      </c>
      <c r="AA23" s="1">
        <v>4.9399999999999999E-2</v>
      </c>
      <c r="AB23" s="1">
        <v>5344</v>
      </c>
      <c r="AC23" s="1">
        <v>0.93</v>
      </c>
      <c r="AD23" t="s">
        <v>85</v>
      </c>
    </row>
    <row r="24" spans="1:30">
      <c r="A24" t="s">
        <v>39</v>
      </c>
      <c r="B24">
        <v>5639632</v>
      </c>
      <c r="C24">
        <v>3.7</v>
      </c>
      <c r="D24">
        <v>4.3</v>
      </c>
      <c r="E24">
        <v>71817</v>
      </c>
      <c r="F24">
        <v>68045</v>
      </c>
      <c r="G24">
        <v>10.08</v>
      </c>
      <c r="H24">
        <v>9.2200000000000004E-2</v>
      </c>
      <c r="I24">
        <v>34</v>
      </c>
      <c r="J24">
        <v>34.799999999999997</v>
      </c>
      <c r="K24">
        <v>45.3</v>
      </c>
      <c r="L24">
        <v>52.4</v>
      </c>
      <c r="M24">
        <v>79.2</v>
      </c>
      <c r="N24" t="s">
        <v>21</v>
      </c>
      <c r="O24">
        <v>8.6</v>
      </c>
      <c r="P24">
        <v>46</v>
      </c>
      <c r="Q24">
        <v>40</v>
      </c>
      <c r="R24">
        <v>40.5</v>
      </c>
      <c r="S24">
        <v>20</v>
      </c>
      <c r="T24">
        <v>4</v>
      </c>
      <c r="U24">
        <v>94</v>
      </c>
      <c r="V24">
        <v>55</v>
      </c>
      <c r="W24" s="1">
        <v>6.0879899583128144E-2</v>
      </c>
      <c r="X24" s="1">
        <v>0.21276595744680851</v>
      </c>
      <c r="Y24" s="1">
        <v>3.4948473782596889</v>
      </c>
      <c r="Z24" s="1">
        <v>630</v>
      </c>
      <c r="AA24" s="1">
        <v>4.9099999999999998E-2</v>
      </c>
      <c r="AB24" s="1">
        <v>3551</v>
      </c>
      <c r="AC24" s="1">
        <v>0.49</v>
      </c>
      <c r="AD24" t="s">
        <v>86</v>
      </c>
    </row>
    <row r="25" spans="1:30">
      <c r="A25" t="s">
        <v>40</v>
      </c>
      <c r="B25">
        <v>2976149</v>
      </c>
      <c r="C25">
        <v>5.8</v>
      </c>
      <c r="D25">
        <v>6.3</v>
      </c>
      <c r="E25">
        <v>42781</v>
      </c>
      <c r="F25">
        <v>38940</v>
      </c>
      <c r="G25">
        <v>7.25</v>
      </c>
      <c r="H25">
        <v>0.19750000000000001</v>
      </c>
      <c r="I25">
        <v>49</v>
      </c>
      <c r="J25">
        <v>21.3</v>
      </c>
      <c r="K25">
        <v>57.6</v>
      </c>
      <c r="L25">
        <v>41.1</v>
      </c>
      <c r="M25">
        <v>60.4</v>
      </c>
      <c r="N25" t="s">
        <v>16</v>
      </c>
      <c r="O25">
        <v>2.4</v>
      </c>
      <c r="P25">
        <v>37</v>
      </c>
      <c r="Q25">
        <v>52</v>
      </c>
      <c r="R25">
        <v>55.9</v>
      </c>
      <c r="S25">
        <v>45</v>
      </c>
      <c r="T25">
        <v>1</v>
      </c>
      <c r="U25">
        <v>120</v>
      </c>
      <c r="V25">
        <v>58</v>
      </c>
      <c r="W25" s="1">
        <v>0.37532329439413376</v>
      </c>
      <c r="X25" s="1">
        <v>0.375</v>
      </c>
      <c r="Y25" s="1">
        <v>0.99913862422353605</v>
      </c>
      <c r="Z25" s="1">
        <v>435</v>
      </c>
      <c r="AA25" s="1">
        <v>4.2200000000000001E-2</v>
      </c>
      <c r="AB25" s="1">
        <v>1295</v>
      </c>
      <c r="AC25" s="1">
        <v>0.65</v>
      </c>
      <c r="AD25" t="s">
        <v>86</v>
      </c>
    </row>
    <row r="26" spans="1:30">
      <c r="A26" t="s">
        <v>41</v>
      </c>
      <c r="B26">
        <v>6137428</v>
      </c>
      <c r="C26">
        <v>3.8</v>
      </c>
      <c r="D26">
        <v>4.2</v>
      </c>
      <c r="E26">
        <v>61726</v>
      </c>
      <c r="F26">
        <v>53481</v>
      </c>
      <c r="G26">
        <v>10.3</v>
      </c>
      <c r="H26">
        <v>0.1313</v>
      </c>
      <c r="I26">
        <v>37</v>
      </c>
      <c r="J26">
        <v>28.2</v>
      </c>
      <c r="K26">
        <v>56.7</v>
      </c>
      <c r="L26">
        <v>41.4</v>
      </c>
      <c r="M26">
        <v>67.099999999999994</v>
      </c>
      <c r="N26" t="s">
        <v>16</v>
      </c>
      <c r="O26">
        <v>4.2</v>
      </c>
      <c r="P26">
        <v>35</v>
      </c>
      <c r="Q26">
        <v>52</v>
      </c>
      <c r="R26">
        <v>40.799999999999997</v>
      </c>
      <c r="S26">
        <v>81</v>
      </c>
      <c r="T26">
        <v>6</v>
      </c>
      <c r="U26">
        <v>230</v>
      </c>
      <c r="V26">
        <v>106</v>
      </c>
      <c r="W26" s="1">
        <v>0.1148970240368653</v>
      </c>
      <c r="X26" s="1">
        <v>0.35217391304347828</v>
      </c>
      <c r="Y26" s="1">
        <v>3.0651264991030707</v>
      </c>
      <c r="Z26" s="1">
        <v>480</v>
      </c>
      <c r="AA26" s="1">
        <v>4.99E-2</v>
      </c>
      <c r="AB26" s="1">
        <v>2947</v>
      </c>
      <c r="AC26" s="1">
        <v>0.5</v>
      </c>
      <c r="AD26" t="s">
        <v>86</v>
      </c>
    </row>
    <row r="27" spans="1:30">
      <c r="A27" t="s">
        <v>42</v>
      </c>
      <c r="B27">
        <v>1068778</v>
      </c>
      <c r="C27">
        <v>3.3</v>
      </c>
      <c r="D27">
        <v>3.9</v>
      </c>
      <c r="E27">
        <v>57679</v>
      </c>
      <c r="F27">
        <v>49466</v>
      </c>
      <c r="G27">
        <v>8.75</v>
      </c>
      <c r="H27">
        <v>0.1241</v>
      </c>
      <c r="I27">
        <v>31</v>
      </c>
      <c r="J27">
        <v>30.7</v>
      </c>
      <c r="K27">
        <v>56.9</v>
      </c>
      <c r="L27">
        <v>40.5</v>
      </c>
      <c r="M27">
        <v>72.3</v>
      </c>
      <c r="N27" t="s">
        <v>16</v>
      </c>
      <c r="O27">
        <v>2.2000000000000002</v>
      </c>
      <c r="P27">
        <v>37</v>
      </c>
      <c r="Q27">
        <v>50</v>
      </c>
      <c r="R27">
        <v>30.1</v>
      </c>
      <c r="T27">
        <v>1</v>
      </c>
      <c r="U27">
        <v>51</v>
      </c>
      <c r="V27">
        <v>36</v>
      </c>
      <c r="W27" s="18">
        <v>4.1738182181213597E-3</v>
      </c>
      <c r="X27" s="1">
        <v>0</v>
      </c>
      <c r="Y27" s="1">
        <v>0</v>
      </c>
      <c r="Z27" s="1">
        <v>570</v>
      </c>
      <c r="AA27" s="1">
        <v>5.4199999999999998E-2</v>
      </c>
      <c r="AB27" s="1">
        <v>610</v>
      </c>
      <c r="AC27" s="1">
        <v>0.74</v>
      </c>
      <c r="AD27" t="s">
        <v>85</v>
      </c>
    </row>
    <row r="28" spans="1:30">
      <c r="A28" t="s">
        <v>43</v>
      </c>
      <c r="B28">
        <v>1934408</v>
      </c>
      <c r="C28">
        <v>2</v>
      </c>
      <c r="D28">
        <v>3.1</v>
      </c>
      <c r="E28">
        <v>67575</v>
      </c>
      <c r="F28">
        <v>67274</v>
      </c>
      <c r="G28">
        <v>9</v>
      </c>
      <c r="H28">
        <v>0.10580000000000001</v>
      </c>
      <c r="I28">
        <v>39</v>
      </c>
      <c r="J28">
        <v>30.6</v>
      </c>
      <c r="K28">
        <v>58.5</v>
      </c>
      <c r="L28">
        <v>39.4</v>
      </c>
      <c r="M28">
        <v>68.3</v>
      </c>
      <c r="N28" t="s">
        <v>16</v>
      </c>
      <c r="O28">
        <v>7.2</v>
      </c>
      <c r="P28">
        <v>34</v>
      </c>
      <c r="Q28">
        <v>50</v>
      </c>
      <c r="R28">
        <v>40.799999999999997</v>
      </c>
      <c r="S28">
        <v>9</v>
      </c>
      <c r="T28">
        <v>4</v>
      </c>
      <c r="U28">
        <v>40</v>
      </c>
      <c r="V28">
        <v>24</v>
      </c>
      <c r="W28" s="1">
        <v>4.6432096432096434E-2</v>
      </c>
      <c r="X28" s="1">
        <v>0.22500000000000001</v>
      </c>
      <c r="Y28" s="1">
        <v>4.8457859388073539</v>
      </c>
      <c r="Z28" s="1">
        <v>559</v>
      </c>
      <c r="AA28" s="1">
        <v>4.5400000000000003E-2</v>
      </c>
      <c r="AB28" s="1">
        <v>1082</v>
      </c>
      <c r="AC28" s="1">
        <v>1.04</v>
      </c>
      <c r="AD28" t="s">
        <v>86</v>
      </c>
    </row>
    <row r="29" spans="1:30">
      <c r="A29" t="s">
        <v>44</v>
      </c>
      <c r="B29">
        <v>3080156</v>
      </c>
      <c r="C29">
        <v>7.5</v>
      </c>
      <c r="D29">
        <v>8.3000000000000007</v>
      </c>
      <c r="E29">
        <v>61864</v>
      </c>
      <c r="F29">
        <v>57655</v>
      </c>
      <c r="G29">
        <v>9</v>
      </c>
      <c r="H29">
        <v>0.1208</v>
      </c>
      <c r="I29">
        <v>31</v>
      </c>
      <c r="J29">
        <v>23.7</v>
      </c>
      <c r="K29">
        <v>47.7</v>
      </c>
      <c r="L29">
        <v>50.1</v>
      </c>
      <c r="M29">
        <v>63.6</v>
      </c>
      <c r="N29" t="s">
        <v>21</v>
      </c>
      <c r="O29">
        <v>19.399999999999999</v>
      </c>
      <c r="P29">
        <v>47</v>
      </c>
      <c r="Q29">
        <v>42</v>
      </c>
      <c r="R29">
        <v>68.8</v>
      </c>
      <c r="S29">
        <v>25</v>
      </c>
      <c r="T29">
        <v>33</v>
      </c>
      <c r="U29">
        <v>147</v>
      </c>
      <c r="V29">
        <v>69</v>
      </c>
      <c r="W29" s="1">
        <v>8.552169475740963E-2</v>
      </c>
      <c r="X29" s="1">
        <v>0.17006802721088435</v>
      </c>
      <c r="Y29" s="1">
        <v>1.9885951476207104</v>
      </c>
      <c r="Z29" s="1">
        <v>718</v>
      </c>
      <c r="AA29" s="1">
        <v>7.3999999999999996E-2</v>
      </c>
      <c r="AB29" s="1">
        <v>2212</v>
      </c>
      <c r="AC29" s="1">
        <v>0.57999999999999996</v>
      </c>
      <c r="AD29" t="s">
        <v>86</v>
      </c>
    </row>
    <row r="30" spans="1:30">
      <c r="A30" t="s">
        <v>45</v>
      </c>
      <c r="B30">
        <v>1359711</v>
      </c>
      <c r="C30">
        <v>2.9</v>
      </c>
      <c r="D30">
        <v>3.3</v>
      </c>
      <c r="E30">
        <v>81346</v>
      </c>
      <c r="F30">
        <v>64400</v>
      </c>
      <c r="G30">
        <v>7.25</v>
      </c>
      <c r="H30">
        <v>7.1900000000000006E-2</v>
      </c>
      <c r="I30">
        <v>22</v>
      </c>
      <c r="J30">
        <v>36</v>
      </c>
      <c r="K30">
        <v>45.4</v>
      </c>
      <c r="L30">
        <v>52.7</v>
      </c>
      <c r="M30">
        <v>75.400000000000006</v>
      </c>
      <c r="N30" t="s">
        <v>16</v>
      </c>
      <c r="O30">
        <v>6.1</v>
      </c>
      <c r="P30">
        <v>52</v>
      </c>
      <c r="Q30">
        <v>36</v>
      </c>
      <c r="R30">
        <v>23.6</v>
      </c>
      <c r="T30">
        <v>1</v>
      </c>
      <c r="U30">
        <v>21</v>
      </c>
      <c r="V30">
        <v>18</v>
      </c>
      <c r="W30" s="18">
        <v>1.3115295819806463E-2</v>
      </c>
      <c r="X30" s="1">
        <v>0</v>
      </c>
      <c r="Y30" s="1">
        <v>0</v>
      </c>
      <c r="Z30" s="1">
        <v>515</v>
      </c>
      <c r="AA30" s="1">
        <v>5.2600000000000001E-2</v>
      </c>
      <c r="AB30" s="1">
        <v>701</v>
      </c>
      <c r="AC30" s="1">
        <v>0.46</v>
      </c>
      <c r="AD30" t="s">
        <v>85</v>
      </c>
    </row>
    <row r="31" spans="1:30">
      <c r="A31" t="s">
        <v>46</v>
      </c>
      <c r="B31">
        <v>8882190</v>
      </c>
      <c r="C31">
        <v>7.1</v>
      </c>
      <c r="D31">
        <v>7.8</v>
      </c>
      <c r="E31">
        <v>74176</v>
      </c>
      <c r="F31">
        <v>71394</v>
      </c>
      <c r="G31">
        <v>12</v>
      </c>
      <c r="H31">
        <v>9.7900000000000001E-2</v>
      </c>
      <c r="I31">
        <v>35</v>
      </c>
      <c r="J31">
        <v>38.1</v>
      </c>
      <c r="K31">
        <v>41.3</v>
      </c>
      <c r="L31">
        <v>57.2</v>
      </c>
      <c r="M31">
        <v>73</v>
      </c>
      <c r="N31" t="s">
        <v>21</v>
      </c>
      <c r="O31">
        <v>22.8</v>
      </c>
      <c r="P31">
        <v>53</v>
      </c>
      <c r="Q31">
        <v>34</v>
      </c>
      <c r="R31">
        <v>65.8</v>
      </c>
      <c r="S31">
        <v>55</v>
      </c>
      <c r="T31">
        <v>14</v>
      </c>
      <c r="U31">
        <v>113</v>
      </c>
      <c r="V31">
        <v>29</v>
      </c>
      <c r="W31" s="1">
        <v>0.12714216471915463</v>
      </c>
      <c r="X31" s="1">
        <v>0.48672566371681414</v>
      </c>
      <c r="Y31" s="1">
        <v>3.8282002260378882</v>
      </c>
      <c r="Z31" s="1">
        <v>656</v>
      </c>
      <c r="AA31" s="1">
        <v>5.16E-2</v>
      </c>
      <c r="AB31" s="1">
        <v>5831</v>
      </c>
      <c r="AC31" s="1">
        <v>0.61</v>
      </c>
      <c r="AD31" t="s">
        <v>86</v>
      </c>
    </row>
    <row r="32" spans="1:30">
      <c r="A32" t="s">
        <v>47</v>
      </c>
      <c r="B32">
        <v>2096829</v>
      </c>
      <c r="C32">
        <v>6.9</v>
      </c>
      <c r="D32">
        <v>8.3000000000000007</v>
      </c>
      <c r="E32">
        <v>48283</v>
      </c>
      <c r="F32">
        <v>50077</v>
      </c>
      <c r="G32">
        <v>10.5</v>
      </c>
      <c r="H32">
        <v>0.18629999999999999</v>
      </c>
      <c r="I32">
        <v>36</v>
      </c>
      <c r="J32">
        <v>26.9</v>
      </c>
      <c r="K32">
        <v>43.5</v>
      </c>
      <c r="L32">
        <v>54.3</v>
      </c>
      <c r="M32">
        <v>61</v>
      </c>
      <c r="N32" t="s">
        <v>21</v>
      </c>
      <c r="O32">
        <v>9.5</v>
      </c>
      <c r="P32">
        <v>48</v>
      </c>
      <c r="Q32">
        <v>40</v>
      </c>
      <c r="R32">
        <v>63</v>
      </c>
      <c r="S32">
        <v>5</v>
      </c>
      <c r="T32">
        <v>90</v>
      </c>
      <c r="U32">
        <v>164</v>
      </c>
      <c r="V32">
        <v>46</v>
      </c>
      <c r="W32" s="1">
        <v>1.8168314986279136E-2</v>
      </c>
      <c r="X32" s="1">
        <v>3.048780487804878E-2</v>
      </c>
      <c r="Y32" s="1">
        <v>1.6780755343064795</v>
      </c>
      <c r="Z32" s="1">
        <v>723</v>
      </c>
      <c r="AA32" s="1">
        <v>5.8000000000000003E-2</v>
      </c>
      <c r="AB32" s="1">
        <v>1516</v>
      </c>
      <c r="AC32" s="1">
        <v>0.97</v>
      </c>
      <c r="AD32" t="s">
        <v>86</v>
      </c>
    </row>
    <row r="33" spans="1:30">
      <c r="A33" t="s">
        <v>48</v>
      </c>
      <c r="B33">
        <v>19453561</v>
      </c>
      <c r="C33">
        <v>7.1</v>
      </c>
      <c r="D33">
        <v>8.9</v>
      </c>
      <c r="E33">
        <v>67274</v>
      </c>
      <c r="F33">
        <v>91057</v>
      </c>
      <c r="G33">
        <v>12.5</v>
      </c>
      <c r="H33">
        <v>0.1389</v>
      </c>
      <c r="I33">
        <v>29</v>
      </c>
      <c r="J33">
        <v>35.299999999999997</v>
      </c>
      <c r="K33">
        <v>38.1</v>
      </c>
      <c r="L33">
        <v>60.5</v>
      </c>
      <c r="M33">
        <v>65.3</v>
      </c>
      <c r="N33" t="s">
        <v>21</v>
      </c>
      <c r="O33">
        <v>22.8</v>
      </c>
      <c r="P33">
        <v>55</v>
      </c>
      <c r="Q33">
        <v>32</v>
      </c>
      <c r="R33">
        <v>65.8</v>
      </c>
      <c r="S33">
        <v>83</v>
      </c>
      <c r="T33">
        <v>20</v>
      </c>
      <c r="U33">
        <v>179</v>
      </c>
      <c r="V33">
        <v>60</v>
      </c>
      <c r="W33" s="1">
        <v>0.14316516190139966</v>
      </c>
      <c r="X33" s="1">
        <v>0.46368715083798884</v>
      </c>
      <c r="Y33" s="1">
        <v>3.2388267137038427</v>
      </c>
      <c r="Z33" s="1">
        <v>873</v>
      </c>
      <c r="AA33" s="1">
        <v>4.5100000000000001E-2</v>
      </c>
      <c r="AB33" s="1">
        <v>16982</v>
      </c>
      <c r="AC33" s="1">
        <v>0.57999999999999996</v>
      </c>
      <c r="AD33" t="s">
        <v>85</v>
      </c>
    </row>
    <row r="34" spans="1:30">
      <c r="A34" t="s">
        <v>49</v>
      </c>
      <c r="B34">
        <v>10488084</v>
      </c>
      <c r="C34">
        <v>4.2</v>
      </c>
      <c r="D34">
        <v>5.7</v>
      </c>
      <c r="E34">
        <v>53369</v>
      </c>
      <c r="F34">
        <v>56336</v>
      </c>
      <c r="G34">
        <v>7.25</v>
      </c>
      <c r="H34">
        <v>0.1371</v>
      </c>
      <c r="I34">
        <v>39</v>
      </c>
      <c r="J34">
        <v>29.9</v>
      </c>
      <c r="K34">
        <v>49.9</v>
      </c>
      <c r="L34">
        <v>48.6</v>
      </c>
      <c r="M34">
        <v>74.099999999999994</v>
      </c>
      <c r="N34" t="s">
        <v>21</v>
      </c>
      <c r="O34">
        <v>7.9</v>
      </c>
      <c r="P34">
        <v>45</v>
      </c>
      <c r="Q34">
        <v>45</v>
      </c>
      <c r="R34">
        <v>57.9</v>
      </c>
      <c r="S34">
        <v>84</v>
      </c>
      <c r="T34">
        <v>9</v>
      </c>
      <c r="U34">
        <v>239</v>
      </c>
      <c r="V34">
        <v>123</v>
      </c>
      <c r="W34" s="1">
        <v>0.21133649690063358</v>
      </c>
      <c r="X34" s="1">
        <v>0.35146443514644349</v>
      </c>
      <c r="Y34" s="1">
        <v>1.6630560281866289</v>
      </c>
      <c r="Z34" s="1">
        <v>536</v>
      </c>
      <c r="AA34" s="1">
        <v>5.5100000000000003E-2</v>
      </c>
      <c r="AB34" s="1">
        <v>5621</v>
      </c>
      <c r="AC34" s="1">
        <v>0.6</v>
      </c>
      <c r="AD34" t="s">
        <v>85</v>
      </c>
    </row>
    <row r="35" spans="1:30">
      <c r="A35" t="s">
        <v>50</v>
      </c>
      <c r="B35">
        <v>762062</v>
      </c>
      <c r="C35">
        <v>3.5</v>
      </c>
      <c r="D35">
        <v>4.7</v>
      </c>
      <c r="E35">
        <v>66505</v>
      </c>
      <c r="F35">
        <v>74871</v>
      </c>
      <c r="G35">
        <v>7.25</v>
      </c>
      <c r="H35">
        <v>0.1016</v>
      </c>
      <c r="I35">
        <v>33</v>
      </c>
      <c r="J35">
        <v>28.9</v>
      </c>
      <c r="K35">
        <v>65.099999999999994</v>
      </c>
      <c r="L35">
        <v>31.8</v>
      </c>
      <c r="M35">
        <v>64.599999999999994</v>
      </c>
      <c r="N35" t="s">
        <v>16</v>
      </c>
      <c r="O35">
        <v>4.7</v>
      </c>
      <c r="P35">
        <v>24</v>
      </c>
      <c r="Q35">
        <v>61</v>
      </c>
      <c r="R35">
        <v>32.6</v>
      </c>
      <c r="U35">
        <v>14</v>
      </c>
      <c r="V35">
        <v>8</v>
      </c>
      <c r="W35" s="18">
        <v>2.6738863681383035E-2</v>
      </c>
      <c r="X35" s="1">
        <v>0</v>
      </c>
      <c r="Y35" s="1">
        <v>0</v>
      </c>
      <c r="Z35" s="1">
        <v>532</v>
      </c>
      <c r="AA35" s="1">
        <v>3.95E-2</v>
      </c>
      <c r="AB35" s="1">
        <v>405</v>
      </c>
      <c r="AC35" s="1">
        <v>0.78</v>
      </c>
      <c r="AD35" t="s">
        <v>85</v>
      </c>
    </row>
    <row r="36" spans="1:30">
      <c r="A36" t="s">
        <v>51</v>
      </c>
      <c r="B36">
        <v>11689100</v>
      </c>
      <c r="C36">
        <v>5.4</v>
      </c>
      <c r="D36">
        <v>5</v>
      </c>
      <c r="E36">
        <v>61633</v>
      </c>
      <c r="F36">
        <v>59450</v>
      </c>
      <c r="G36">
        <v>8.8000000000000007</v>
      </c>
      <c r="H36">
        <v>0.1356</v>
      </c>
      <c r="I36">
        <v>38</v>
      </c>
      <c r="J36">
        <v>27.2</v>
      </c>
      <c r="K36">
        <v>53.3</v>
      </c>
      <c r="L36">
        <v>45.2</v>
      </c>
      <c r="M36">
        <v>70.3</v>
      </c>
      <c r="N36" t="s">
        <v>16</v>
      </c>
      <c r="O36">
        <v>4.8</v>
      </c>
      <c r="P36">
        <v>38</v>
      </c>
      <c r="Q36">
        <v>48</v>
      </c>
      <c r="R36">
        <v>40.4</v>
      </c>
      <c r="S36">
        <v>92</v>
      </c>
      <c r="T36">
        <v>2</v>
      </c>
      <c r="U36">
        <v>237</v>
      </c>
      <c r="V36">
        <v>125</v>
      </c>
      <c r="W36" s="1">
        <v>0.12180576692130196</v>
      </c>
      <c r="X36" s="1">
        <v>0.3881856540084388</v>
      </c>
      <c r="Y36" s="1">
        <v>3.1869234422968118</v>
      </c>
      <c r="Z36" s="1">
        <v>540</v>
      </c>
      <c r="AA36" s="1">
        <v>4.6600000000000003E-2</v>
      </c>
      <c r="AB36" s="1">
        <v>6311</v>
      </c>
      <c r="AC36" s="1">
        <v>0.55000000000000004</v>
      </c>
      <c r="AD36" t="s">
        <v>85</v>
      </c>
    </row>
    <row r="37" spans="1:30">
      <c r="A37" t="s">
        <v>52</v>
      </c>
      <c r="B37">
        <v>3956971</v>
      </c>
      <c r="C37">
        <v>3</v>
      </c>
      <c r="D37">
        <v>4.4000000000000004</v>
      </c>
      <c r="E37">
        <v>54434</v>
      </c>
      <c r="F37">
        <v>51011</v>
      </c>
      <c r="G37">
        <v>7.25</v>
      </c>
      <c r="H37">
        <v>0.15</v>
      </c>
      <c r="I37">
        <v>43</v>
      </c>
      <c r="J37">
        <v>24.8</v>
      </c>
      <c r="K37">
        <v>65.400000000000006</v>
      </c>
      <c r="L37">
        <v>32.299999999999997</v>
      </c>
      <c r="M37">
        <v>55</v>
      </c>
      <c r="N37" t="s">
        <v>16</v>
      </c>
      <c r="O37">
        <v>6</v>
      </c>
      <c r="P37">
        <v>30</v>
      </c>
      <c r="Q37">
        <v>56</v>
      </c>
      <c r="R37">
        <v>59.5</v>
      </c>
      <c r="S37">
        <v>55</v>
      </c>
      <c r="T37">
        <v>21</v>
      </c>
      <c r="U37">
        <v>245</v>
      </c>
      <c r="V37">
        <v>141</v>
      </c>
      <c r="W37" s="1">
        <v>7.2131729952270685E-2</v>
      </c>
      <c r="X37" s="1">
        <v>0.22448979591836735</v>
      </c>
      <c r="Y37" s="1">
        <v>3.1122197688439117</v>
      </c>
      <c r="Z37" s="1">
        <v>475</v>
      </c>
      <c r="AA37" s="1">
        <v>5.1799999999999999E-2</v>
      </c>
      <c r="AB37" s="1">
        <v>1878</v>
      </c>
      <c r="AC37" s="1">
        <v>0.67</v>
      </c>
      <c r="AD37" t="s">
        <v>85</v>
      </c>
    </row>
    <row r="38" spans="1:30">
      <c r="A38" t="s">
        <v>53</v>
      </c>
      <c r="B38">
        <v>4217737</v>
      </c>
      <c r="C38">
        <v>4.7</v>
      </c>
      <c r="D38">
        <v>6.1</v>
      </c>
      <c r="E38">
        <v>69165</v>
      </c>
      <c r="F38">
        <v>60156</v>
      </c>
      <c r="G38">
        <v>12</v>
      </c>
      <c r="H38">
        <v>0.1244</v>
      </c>
      <c r="I38">
        <v>29</v>
      </c>
      <c r="J38">
        <v>32.299999999999997</v>
      </c>
      <c r="K38">
        <v>40.4</v>
      </c>
      <c r="L38">
        <v>56.5</v>
      </c>
      <c r="M38">
        <v>75.099999999999994</v>
      </c>
      <c r="N38" t="s">
        <v>21</v>
      </c>
      <c r="O38">
        <v>10.3</v>
      </c>
      <c r="P38">
        <v>54</v>
      </c>
      <c r="Q38">
        <v>35</v>
      </c>
      <c r="R38">
        <v>46.1</v>
      </c>
      <c r="S38">
        <v>9</v>
      </c>
      <c r="T38">
        <v>11</v>
      </c>
      <c r="U38">
        <v>127</v>
      </c>
      <c r="V38">
        <v>93</v>
      </c>
      <c r="W38" s="1">
        <v>1.8215834958988892E-2</v>
      </c>
      <c r="X38" s="1">
        <v>7.0866141732283464E-2</v>
      </c>
      <c r="Y38" s="1">
        <v>3.8903592337014143</v>
      </c>
      <c r="Z38" s="1">
        <v>699</v>
      </c>
      <c r="AA38" s="1">
        <v>4.8899999999999999E-2</v>
      </c>
      <c r="AB38" s="1">
        <v>2948</v>
      </c>
      <c r="AC38" s="1">
        <v>0.95</v>
      </c>
      <c r="AD38" t="s">
        <v>86</v>
      </c>
    </row>
    <row r="39" spans="1:30">
      <c r="A39" t="s">
        <v>54</v>
      </c>
      <c r="B39">
        <v>12801989</v>
      </c>
      <c r="C39">
        <v>6.2</v>
      </c>
      <c r="D39">
        <v>7.3</v>
      </c>
      <c r="E39">
        <v>64524</v>
      </c>
      <c r="F39">
        <v>63188</v>
      </c>
      <c r="G39">
        <v>7.25</v>
      </c>
      <c r="H39">
        <v>0.1202</v>
      </c>
      <c r="I39">
        <v>34</v>
      </c>
      <c r="J39">
        <v>30.1</v>
      </c>
      <c r="K39">
        <v>48.8</v>
      </c>
      <c r="L39">
        <v>50</v>
      </c>
      <c r="M39">
        <v>71.599999999999994</v>
      </c>
      <c r="N39" t="s">
        <v>21</v>
      </c>
      <c r="O39">
        <v>7.2</v>
      </c>
      <c r="P39">
        <v>45</v>
      </c>
      <c r="Q39">
        <v>41</v>
      </c>
      <c r="R39">
        <v>44</v>
      </c>
      <c r="S39">
        <v>64</v>
      </c>
      <c r="T39">
        <v>12</v>
      </c>
      <c r="U39">
        <v>192</v>
      </c>
      <c r="V39">
        <v>85</v>
      </c>
      <c r="W39" s="1">
        <v>0.10636828608710955</v>
      </c>
      <c r="X39" s="1">
        <v>0.33333333333333331</v>
      </c>
      <c r="Y39" s="1">
        <v>3.1337661402229644</v>
      </c>
      <c r="Z39" s="1">
        <v>632</v>
      </c>
      <c r="AA39" s="1">
        <v>5.0599999999999999E-2</v>
      </c>
      <c r="AB39" s="1">
        <v>8087</v>
      </c>
      <c r="AC39" s="1">
        <v>0.88</v>
      </c>
      <c r="AD39" t="s">
        <v>85</v>
      </c>
    </row>
    <row r="40" spans="1:30">
      <c r="A40" t="s">
        <v>55</v>
      </c>
      <c r="B40">
        <v>1059361</v>
      </c>
      <c r="C40">
        <v>5.2</v>
      </c>
      <c r="D40">
        <v>7.3</v>
      </c>
      <c r="E40">
        <v>62266</v>
      </c>
      <c r="F40">
        <v>58483</v>
      </c>
      <c r="G40">
        <v>7.25</v>
      </c>
      <c r="H40">
        <v>0.11849999999999999</v>
      </c>
      <c r="I40">
        <v>36</v>
      </c>
      <c r="J40">
        <v>33</v>
      </c>
      <c r="K40">
        <v>38.6</v>
      </c>
      <c r="L40">
        <v>59.4</v>
      </c>
      <c r="M40">
        <v>65</v>
      </c>
      <c r="N40" t="s">
        <v>21</v>
      </c>
      <c r="O40">
        <v>13.2</v>
      </c>
      <c r="P40">
        <v>59</v>
      </c>
      <c r="Q40">
        <v>29</v>
      </c>
      <c r="R40">
        <v>49.4</v>
      </c>
      <c r="S40">
        <v>3</v>
      </c>
      <c r="T40">
        <v>1</v>
      </c>
      <c r="U40">
        <v>6</v>
      </c>
      <c r="V40">
        <v>2</v>
      </c>
      <c r="W40" s="1">
        <v>5.5839850238167121E-2</v>
      </c>
      <c r="X40" s="1">
        <v>0.5</v>
      </c>
      <c r="Y40" s="1">
        <v>8.9541787427331734</v>
      </c>
      <c r="Z40" s="1">
        <v>708</v>
      </c>
      <c r="AA40" s="1">
        <v>5.4699999999999999E-2</v>
      </c>
      <c r="AB40" s="1">
        <v>750</v>
      </c>
      <c r="AC40" s="1">
        <v>0.5</v>
      </c>
      <c r="AD40" t="s">
        <v>86</v>
      </c>
    </row>
    <row r="41" spans="1:30">
      <c r="A41" t="s">
        <v>56</v>
      </c>
      <c r="B41">
        <v>5148714</v>
      </c>
      <c r="C41">
        <v>4.0999999999999996</v>
      </c>
      <c r="D41">
        <v>5.2</v>
      </c>
      <c r="E41">
        <v>57444</v>
      </c>
      <c r="F41">
        <v>47995</v>
      </c>
      <c r="G41">
        <v>7.25</v>
      </c>
      <c r="H41">
        <v>0.14050000000000001</v>
      </c>
      <c r="I41">
        <v>47</v>
      </c>
      <c r="J41">
        <v>27</v>
      </c>
      <c r="K41">
        <v>55.1</v>
      </c>
      <c r="L41">
        <v>43.4</v>
      </c>
      <c r="M41">
        <v>63.7</v>
      </c>
      <c r="N41" t="s">
        <v>16</v>
      </c>
      <c r="O41">
        <v>5.0999999999999996</v>
      </c>
      <c r="P41">
        <v>39</v>
      </c>
      <c r="Q41">
        <v>50</v>
      </c>
      <c r="R41">
        <v>54.6</v>
      </c>
      <c r="S41">
        <v>43</v>
      </c>
      <c r="T41">
        <v>2</v>
      </c>
      <c r="U41">
        <v>134</v>
      </c>
      <c r="V41">
        <v>72</v>
      </c>
      <c r="W41" s="1">
        <v>0.26803311188123308</v>
      </c>
      <c r="X41" s="1">
        <v>0.32089552238805968</v>
      </c>
      <c r="Y41" s="1">
        <v>1.1972234330893052</v>
      </c>
      <c r="Z41" s="1">
        <v>434</v>
      </c>
      <c r="AA41" s="1">
        <v>4.1700000000000001E-2</v>
      </c>
      <c r="AB41" s="1">
        <v>2233</v>
      </c>
      <c r="AC41" s="1">
        <v>0.56999999999999995</v>
      </c>
      <c r="AD41" t="s">
        <v>85</v>
      </c>
    </row>
    <row r="42" spans="1:30">
      <c r="A42" t="s">
        <v>57</v>
      </c>
      <c r="B42">
        <v>884659</v>
      </c>
      <c r="C42">
        <v>2.9</v>
      </c>
      <c r="D42">
        <v>2.9</v>
      </c>
      <c r="E42">
        <v>59463</v>
      </c>
      <c r="F42">
        <v>61931</v>
      </c>
      <c r="G42">
        <v>9.4499999999999993</v>
      </c>
      <c r="H42">
        <v>0.12330000000000001</v>
      </c>
      <c r="I42">
        <v>36</v>
      </c>
      <c r="J42">
        <v>27.8</v>
      </c>
      <c r="K42">
        <v>61.8</v>
      </c>
      <c r="L42">
        <v>35.6</v>
      </c>
      <c r="M42">
        <v>66.3</v>
      </c>
      <c r="N42" t="s">
        <v>16</v>
      </c>
      <c r="O42">
        <v>4</v>
      </c>
      <c r="P42">
        <v>29</v>
      </c>
      <c r="Q42">
        <v>60</v>
      </c>
      <c r="R42">
        <v>35.6</v>
      </c>
      <c r="T42">
        <v>1</v>
      </c>
      <c r="U42">
        <v>27</v>
      </c>
      <c r="V42">
        <v>12</v>
      </c>
      <c r="W42" s="18">
        <v>1.8327203053608226E-2</v>
      </c>
      <c r="X42" s="1">
        <v>0</v>
      </c>
      <c r="Y42" s="1">
        <v>0</v>
      </c>
      <c r="Z42" s="1">
        <v>473</v>
      </c>
      <c r="AA42" s="1">
        <v>5.0299999999999997E-2</v>
      </c>
      <c r="AB42" s="1">
        <v>418</v>
      </c>
      <c r="AC42" s="1">
        <v>0.87</v>
      </c>
      <c r="AD42" t="s">
        <v>86</v>
      </c>
    </row>
    <row r="43" spans="1:30">
      <c r="A43" t="s">
        <v>58</v>
      </c>
      <c r="B43">
        <v>6829174</v>
      </c>
      <c r="C43">
        <v>4.4000000000000004</v>
      </c>
      <c r="D43">
        <v>4.9000000000000004</v>
      </c>
      <c r="E43">
        <v>56060</v>
      </c>
      <c r="F43">
        <v>55134</v>
      </c>
      <c r="G43">
        <v>7.25</v>
      </c>
      <c r="H43">
        <v>0.14360000000000001</v>
      </c>
      <c r="I43">
        <v>51</v>
      </c>
      <c r="J43">
        <v>26.1</v>
      </c>
      <c r="K43">
        <v>60.7</v>
      </c>
      <c r="L43">
        <v>37.5</v>
      </c>
      <c r="M43">
        <v>59.7</v>
      </c>
      <c r="N43" t="s">
        <v>16</v>
      </c>
      <c r="O43">
        <v>5.0999999999999996</v>
      </c>
      <c r="P43">
        <v>34</v>
      </c>
      <c r="Q43">
        <v>53</v>
      </c>
      <c r="R43">
        <v>46.6</v>
      </c>
      <c r="S43">
        <v>46</v>
      </c>
      <c r="T43">
        <v>6</v>
      </c>
      <c r="U43">
        <v>207</v>
      </c>
      <c r="V43">
        <v>126</v>
      </c>
      <c r="W43" s="1">
        <v>0.16647168606524435</v>
      </c>
      <c r="X43" s="1">
        <v>0.22222222222222221</v>
      </c>
      <c r="Y43" s="1">
        <v>1.3348950051189357</v>
      </c>
      <c r="Z43" s="1">
        <v>502</v>
      </c>
      <c r="AA43" s="1">
        <v>5.2200000000000003E-2</v>
      </c>
      <c r="AB43" s="1">
        <v>3432</v>
      </c>
      <c r="AC43" s="1">
        <v>0.54</v>
      </c>
      <c r="AD43" t="s">
        <v>85</v>
      </c>
    </row>
    <row r="44" spans="1:30">
      <c r="A44" t="s">
        <v>59</v>
      </c>
      <c r="B44">
        <v>28995881</v>
      </c>
      <c r="C44">
        <v>5.6</v>
      </c>
      <c r="D44">
        <v>6.9</v>
      </c>
      <c r="E44">
        <v>59785</v>
      </c>
      <c r="F44">
        <v>63608</v>
      </c>
      <c r="G44">
        <v>7.25</v>
      </c>
      <c r="H44">
        <v>0.13700000000000001</v>
      </c>
      <c r="I44">
        <v>42</v>
      </c>
      <c r="J44">
        <v>28.7</v>
      </c>
      <c r="K44">
        <v>52.1</v>
      </c>
      <c r="L44">
        <v>46.5</v>
      </c>
      <c r="M44">
        <v>61.2</v>
      </c>
      <c r="N44" t="s">
        <v>16</v>
      </c>
      <c r="O44">
        <v>17.2</v>
      </c>
      <c r="P44">
        <v>41</v>
      </c>
      <c r="Q44">
        <v>47</v>
      </c>
      <c r="R44">
        <v>67</v>
      </c>
      <c r="S44">
        <v>179</v>
      </c>
      <c r="T44">
        <v>245</v>
      </c>
      <c r="U44">
        <v>804</v>
      </c>
      <c r="V44">
        <v>281</v>
      </c>
      <c r="W44" s="1">
        <v>0.11723973958224068</v>
      </c>
      <c r="X44" s="1">
        <v>0.22263681592039802</v>
      </c>
      <c r="Y44" s="1">
        <v>1.89898763605001</v>
      </c>
      <c r="Z44" s="1">
        <v>523</v>
      </c>
      <c r="AA44" s="1">
        <v>5.2200000000000003E-2</v>
      </c>
      <c r="AB44" s="1">
        <v>15164</v>
      </c>
      <c r="AC44" s="1">
        <v>0.73</v>
      </c>
      <c r="AD44" t="s">
        <v>85</v>
      </c>
    </row>
    <row r="45" spans="1:30">
      <c r="A45" t="s">
        <v>60</v>
      </c>
      <c r="B45">
        <v>3205958</v>
      </c>
      <c r="C45">
        <v>2.4</v>
      </c>
      <c r="D45">
        <v>3</v>
      </c>
      <c r="E45">
        <v>77067</v>
      </c>
      <c r="F45">
        <v>60099</v>
      </c>
      <c r="G45">
        <v>7.25</v>
      </c>
      <c r="H45">
        <v>9.0200000000000002E-2</v>
      </c>
      <c r="I45">
        <v>53</v>
      </c>
      <c r="J45">
        <v>32.5</v>
      </c>
      <c r="K45">
        <v>58.1</v>
      </c>
      <c r="L45">
        <v>37.6</v>
      </c>
      <c r="M45">
        <v>61.6</v>
      </c>
      <c r="N45" t="s">
        <v>16</v>
      </c>
      <c r="O45">
        <v>8.6</v>
      </c>
      <c r="P45">
        <v>37</v>
      </c>
      <c r="Q45">
        <v>52</v>
      </c>
      <c r="R45">
        <v>40.700000000000003</v>
      </c>
      <c r="S45">
        <v>9</v>
      </c>
      <c r="T45">
        <v>14</v>
      </c>
      <c r="U45">
        <v>98</v>
      </c>
      <c r="V45">
        <v>64</v>
      </c>
      <c r="W45" s="1">
        <v>1.1070320324429048E-2</v>
      </c>
      <c r="X45" s="1">
        <v>9.1836734693877556E-2</v>
      </c>
      <c r="Y45" s="1">
        <v>8.2957612790318276</v>
      </c>
      <c r="Z45" s="1">
        <v>475</v>
      </c>
      <c r="AA45" s="1">
        <v>4.3999999999999997E-2</v>
      </c>
      <c r="AB45" s="1">
        <v>1524</v>
      </c>
      <c r="AC45" s="1">
        <v>0.64</v>
      </c>
      <c r="AD45" t="s">
        <v>85</v>
      </c>
    </row>
    <row r="46" spans="1:30">
      <c r="A46" t="s">
        <v>61</v>
      </c>
      <c r="B46">
        <v>623989</v>
      </c>
      <c r="C46">
        <v>2.9</v>
      </c>
      <c r="D46">
        <v>3.1</v>
      </c>
      <c r="E46">
        <v>70066</v>
      </c>
      <c r="F46">
        <v>54505</v>
      </c>
      <c r="G46">
        <v>11.75</v>
      </c>
      <c r="H46">
        <v>0.1053</v>
      </c>
      <c r="I46">
        <v>21</v>
      </c>
      <c r="J46">
        <v>36.799999999999997</v>
      </c>
      <c r="K46">
        <v>30.7</v>
      </c>
      <c r="L46">
        <v>66.099999999999994</v>
      </c>
      <c r="M46">
        <v>74</v>
      </c>
      <c r="N46" t="s">
        <v>16</v>
      </c>
      <c r="O46">
        <v>4.9000000000000004</v>
      </c>
      <c r="P46">
        <v>62</v>
      </c>
      <c r="Q46">
        <v>26</v>
      </c>
      <c r="R46">
        <v>20.2</v>
      </c>
      <c r="T46">
        <v>1</v>
      </c>
      <c r="U46">
        <v>13</v>
      </c>
      <c r="V46">
        <v>10</v>
      </c>
      <c r="W46" s="18">
        <v>1.2163647622232498E-2</v>
      </c>
      <c r="X46" s="1">
        <v>0</v>
      </c>
      <c r="Y46" s="1">
        <v>0</v>
      </c>
      <c r="Z46" s="1">
        <v>570</v>
      </c>
      <c r="AA46" s="1">
        <v>4.1099999999999998E-2</v>
      </c>
      <c r="AB46" s="1">
        <v>356</v>
      </c>
      <c r="AC46" s="1">
        <v>0.68</v>
      </c>
      <c r="AD46" t="s">
        <v>86</v>
      </c>
    </row>
    <row r="47" spans="1:30">
      <c r="A47" t="s">
        <v>62</v>
      </c>
      <c r="B47">
        <v>8535519</v>
      </c>
      <c r="C47">
        <v>3.8</v>
      </c>
      <c r="D47">
        <v>5.2</v>
      </c>
      <c r="E47">
        <v>77151</v>
      </c>
      <c r="F47">
        <v>65085</v>
      </c>
      <c r="G47">
        <v>9.5</v>
      </c>
      <c r="H47">
        <v>0.10059999999999999</v>
      </c>
      <c r="I47">
        <v>44</v>
      </c>
      <c r="J47">
        <v>37.6</v>
      </c>
      <c r="K47">
        <v>44</v>
      </c>
      <c r="L47">
        <v>54.1</v>
      </c>
      <c r="M47">
        <v>71</v>
      </c>
      <c r="N47" t="s">
        <v>21</v>
      </c>
      <c r="O47">
        <v>12.5</v>
      </c>
      <c r="P47">
        <v>49</v>
      </c>
      <c r="Q47">
        <v>38</v>
      </c>
      <c r="R47">
        <v>60.5</v>
      </c>
      <c r="S47">
        <v>58</v>
      </c>
      <c r="T47">
        <v>7</v>
      </c>
      <c r="U47">
        <v>140</v>
      </c>
      <c r="V47">
        <v>56</v>
      </c>
      <c r="W47" s="1">
        <v>0.188075054072049</v>
      </c>
      <c r="X47" s="1">
        <v>0.41428571428571431</v>
      </c>
      <c r="Y47" s="1">
        <v>2.2027680190218479</v>
      </c>
      <c r="Z47" s="1">
        <v>631</v>
      </c>
      <c r="AA47" s="1">
        <v>5.9400000000000001E-2</v>
      </c>
      <c r="AB47" s="1">
        <v>5388</v>
      </c>
      <c r="AC47" s="1">
        <v>1.0900000000000001</v>
      </c>
      <c r="AD47" t="s">
        <v>86</v>
      </c>
    </row>
    <row r="48" spans="1:30">
      <c r="A48" t="s">
        <v>63</v>
      </c>
      <c r="B48">
        <v>7614893</v>
      </c>
      <c r="C48">
        <v>4.9000000000000004</v>
      </c>
      <c r="D48">
        <v>5.6</v>
      </c>
      <c r="E48">
        <v>79726</v>
      </c>
      <c r="F48">
        <v>80509</v>
      </c>
      <c r="G48">
        <v>13.69</v>
      </c>
      <c r="H48">
        <v>0.1007</v>
      </c>
      <c r="I48">
        <v>30</v>
      </c>
      <c r="J48">
        <v>34.5</v>
      </c>
      <c r="K48">
        <v>38.799999999999997</v>
      </c>
      <c r="L48">
        <v>58</v>
      </c>
      <c r="M48">
        <v>75.400000000000006</v>
      </c>
      <c r="N48" t="s">
        <v>21</v>
      </c>
      <c r="O48">
        <v>14.7</v>
      </c>
      <c r="P48">
        <v>56</v>
      </c>
      <c r="Q48">
        <v>33</v>
      </c>
      <c r="R48">
        <v>55.9</v>
      </c>
      <c r="S48">
        <v>30</v>
      </c>
      <c r="T48">
        <v>32</v>
      </c>
      <c r="U48">
        <v>253</v>
      </c>
      <c r="V48">
        <v>128</v>
      </c>
      <c r="W48" s="1">
        <v>3.5573080263919844E-2</v>
      </c>
      <c r="X48" s="1">
        <v>0.11857707509881422</v>
      </c>
      <c r="Y48" s="1">
        <v>3.3333372937929568</v>
      </c>
      <c r="Z48" s="1">
        <v>545</v>
      </c>
      <c r="AA48" s="1">
        <v>4.1099999999999998E-2</v>
      </c>
      <c r="AB48" s="1">
        <v>4148</v>
      </c>
      <c r="AC48" s="1">
        <v>0.77</v>
      </c>
      <c r="AD48" t="s">
        <v>86</v>
      </c>
    </row>
    <row r="49" spans="1:30">
      <c r="A49" t="s">
        <v>64</v>
      </c>
      <c r="B49">
        <v>1792147</v>
      </c>
      <c r="C49">
        <v>4.5999999999999996</v>
      </c>
      <c r="D49">
        <v>6.2</v>
      </c>
      <c r="E49">
        <v>50573</v>
      </c>
      <c r="F49">
        <v>43929</v>
      </c>
      <c r="G49">
        <v>8.75</v>
      </c>
      <c r="H49">
        <v>0.1754</v>
      </c>
      <c r="I49">
        <v>46</v>
      </c>
      <c r="J49">
        <v>19.899999999999999</v>
      </c>
      <c r="K49">
        <v>68.599999999999994</v>
      </c>
      <c r="L49">
        <v>29.7</v>
      </c>
      <c r="M49">
        <v>57</v>
      </c>
      <c r="N49" t="s">
        <v>16</v>
      </c>
      <c r="O49">
        <v>1.5</v>
      </c>
      <c r="P49">
        <v>25</v>
      </c>
      <c r="Q49">
        <v>62</v>
      </c>
      <c r="R49">
        <v>20.2</v>
      </c>
      <c r="S49">
        <v>11</v>
      </c>
      <c r="U49">
        <v>79</v>
      </c>
      <c r="V49">
        <v>52</v>
      </c>
      <c r="W49" s="1">
        <v>3.5863894669047498E-2</v>
      </c>
      <c r="X49" s="1">
        <v>0.13924050632911392</v>
      </c>
      <c r="Y49" s="1">
        <v>3.8824703121071256</v>
      </c>
      <c r="Z49" s="1">
        <v>459</v>
      </c>
      <c r="AA49" s="1">
        <v>4.3700000000000003E-2</v>
      </c>
      <c r="AB49" s="1">
        <v>822</v>
      </c>
      <c r="AC49" s="1">
        <v>0.93</v>
      </c>
      <c r="AD49" t="s">
        <v>86</v>
      </c>
    </row>
    <row r="50" spans="1:30">
      <c r="A50" t="s">
        <v>65</v>
      </c>
      <c r="B50">
        <v>5822434</v>
      </c>
      <c r="C50">
        <v>3.9</v>
      </c>
      <c r="D50">
        <v>3.8</v>
      </c>
      <c r="E50">
        <v>62629</v>
      </c>
      <c r="F50">
        <v>59990</v>
      </c>
      <c r="G50">
        <v>7.25</v>
      </c>
      <c r="H50">
        <v>0.10920000000000001</v>
      </c>
      <c r="I50">
        <v>27</v>
      </c>
      <c r="J50">
        <v>29</v>
      </c>
      <c r="K50">
        <v>48.8</v>
      </c>
      <c r="L50">
        <v>49.4</v>
      </c>
      <c r="M50">
        <v>76.099999999999994</v>
      </c>
      <c r="N50" t="s">
        <v>21</v>
      </c>
      <c r="O50">
        <v>5.0999999999999996</v>
      </c>
      <c r="P50">
        <v>41</v>
      </c>
      <c r="Q50">
        <v>44</v>
      </c>
      <c r="R50">
        <v>37</v>
      </c>
      <c r="S50">
        <v>32</v>
      </c>
      <c r="T50">
        <v>10</v>
      </c>
      <c r="U50">
        <v>130</v>
      </c>
      <c r="V50">
        <v>70</v>
      </c>
      <c r="W50" s="1">
        <v>6.2631416272410645E-2</v>
      </c>
      <c r="X50" s="1">
        <v>0.24615384615384617</v>
      </c>
      <c r="Y50" s="1">
        <v>3.930197667624479</v>
      </c>
      <c r="Z50" s="1">
        <v>598</v>
      </c>
      <c r="AA50" s="1">
        <v>5.3600000000000002E-2</v>
      </c>
      <c r="AB50" s="1">
        <v>3482</v>
      </c>
      <c r="AC50" s="1">
        <v>0.77</v>
      </c>
      <c r="AD50" t="s">
        <v>85</v>
      </c>
    </row>
    <row r="51" spans="1:30">
      <c r="A51" t="s">
        <v>66</v>
      </c>
      <c r="B51">
        <v>578759</v>
      </c>
      <c r="C51">
        <v>4.5</v>
      </c>
      <c r="D51">
        <v>5.3</v>
      </c>
      <c r="E51">
        <v>62539</v>
      </c>
      <c r="F51">
        <v>69676</v>
      </c>
      <c r="G51">
        <v>7.25</v>
      </c>
      <c r="H51">
        <v>0.1071</v>
      </c>
      <c r="I51">
        <v>38</v>
      </c>
      <c r="J51">
        <v>26.7</v>
      </c>
      <c r="K51">
        <v>69.900000000000006</v>
      </c>
      <c r="L51">
        <v>26.6</v>
      </c>
      <c r="M51">
        <v>64.900000000000006</v>
      </c>
      <c r="N51" t="s">
        <v>16</v>
      </c>
      <c r="O51">
        <v>3</v>
      </c>
      <c r="P51">
        <v>18</v>
      </c>
      <c r="Q51">
        <v>72</v>
      </c>
      <c r="R51">
        <v>32.4</v>
      </c>
      <c r="T51">
        <v>3</v>
      </c>
      <c r="U51">
        <v>23</v>
      </c>
      <c r="V51">
        <v>14</v>
      </c>
      <c r="W51" s="18">
        <v>8.8495727318350873E-3</v>
      </c>
      <c r="X51" s="1">
        <v>0</v>
      </c>
      <c r="Y51" s="1">
        <v>0</v>
      </c>
      <c r="Z51" s="1">
        <v>779</v>
      </c>
      <c r="AA51" s="1">
        <v>4.4999999999999998E-2</v>
      </c>
      <c r="AB51" s="1">
        <v>451</v>
      </c>
      <c r="AC51" s="1">
        <v>0.99</v>
      </c>
      <c r="AD51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73CB-D568-2944-988C-FBDB72321D7A}">
  <dimension ref="A1:B51"/>
  <sheetViews>
    <sheetView workbookViewId="0">
      <selection activeCell="A3" sqref="A3"/>
    </sheetView>
  </sheetViews>
  <sheetFormatPr baseColWidth="10" defaultRowHeight="15"/>
  <cols>
    <col min="1" max="1" width="14.1640625" bestFit="1" customWidth="1"/>
    <col min="2" max="2" width="8.83203125"/>
  </cols>
  <sheetData>
    <row r="1" spans="1:2" ht="24">
      <c r="A1" s="2" t="s">
        <v>0</v>
      </c>
      <c r="B1" s="3" t="s">
        <v>89</v>
      </c>
    </row>
    <row r="2" spans="1:2">
      <c r="A2" t="s">
        <v>112</v>
      </c>
      <c r="B2">
        <v>91057</v>
      </c>
    </row>
    <row r="3" spans="1:2">
      <c r="A3" t="s">
        <v>37</v>
      </c>
      <c r="B3">
        <v>86527</v>
      </c>
    </row>
    <row r="4" spans="1:2">
      <c r="A4" t="s">
        <v>23</v>
      </c>
      <c r="B4">
        <v>80712</v>
      </c>
    </row>
    <row r="5" spans="1:2">
      <c r="A5" t="s">
        <v>63</v>
      </c>
      <c r="B5">
        <v>80509</v>
      </c>
    </row>
    <row r="6" spans="1:2">
      <c r="A6" t="s">
        <v>20</v>
      </c>
      <c r="B6">
        <v>79437</v>
      </c>
    </row>
    <row r="7" spans="1:2">
      <c r="A7" t="s">
        <v>24</v>
      </c>
      <c r="B7">
        <v>78924</v>
      </c>
    </row>
    <row r="8" spans="1:2">
      <c r="A8" t="s">
        <v>50</v>
      </c>
      <c r="B8">
        <v>74871</v>
      </c>
    </row>
    <row r="9" spans="1:2">
      <c r="A9" t="s">
        <v>17</v>
      </c>
      <c r="B9">
        <v>74135</v>
      </c>
    </row>
    <row r="10" spans="1:2">
      <c r="A10" t="s">
        <v>46</v>
      </c>
      <c r="B10">
        <v>71394</v>
      </c>
    </row>
    <row r="11" spans="1:2">
      <c r="A11" t="s">
        <v>36</v>
      </c>
      <c r="B11">
        <v>70479</v>
      </c>
    </row>
    <row r="12" spans="1:2">
      <c r="A12" t="s">
        <v>29</v>
      </c>
      <c r="B12">
        <v>69913</v>
      </c>
    </row>
    <row r="13" spans="1:2">
      <c r="A13" t="s">
        <v>66</v>
      </c>
      <c r="B13">
        <v>69676</v>
      </c>
    </row>
    <row r="14" spans="1:2">
      <c r="A14" t="s">
        <v>22</v>
      </c>
      <c r="B14">
        <v>68245</v>
      </c>
    </row>
    <row r="15" spans="1:2">
      <c r="A15" t="s">
        <v>39</v>
      </c>
      <c r="B15">
        <v>68045</v>
      </c>
    </row>
    <row r="16" spans="1:2">
      <c r="A16" t="s">
        <v>27</v>
      </c>
      <c r="B16">
        <v>67634</v>
      </c>
    </row>
    <row r="17" spans="1:2">
      <c r="A17" t="s">
        <v>43</v>
      </c>
      <c r="B17">
        <v>67274</v>
      </c>
    </row>
    <row r="18" spans="1:2">
      <c r="A18" t="s">
        <v>62</v>
      </c>
      <c r="B18">
        <v>65085</v>
      </c>
    </row>
    <row r="19" spans="1:2">
      <c r="A19" t="s">
        <v>45</v>
      </c>
      <c r="B19">
        <v>64400</v>
      </c>
    </row>
    <row r="20" spans="1:2">
      <c r="A20" t="s">
        <v>59</v>
      </c>
      <c r="B20">
        <v>63608</v>
      </c>
    </row>
    <row r="21" spans="1:2">
      <c r="A21" t="s">
        <v>54</v>
      </c>
      <c r="B21">
        <v>63188</v>
      </c>
    </row>
    <row r="22" spans="1:2">
      <c r="A22" t="s">
        <v>57</v>
      </c>
      <c r="B22">
        <v>61931</v>
      </c>
    </row>
    <row r="23" spans="1:2">
      <c r="A23" t="s">
        <v>31</v>
      </c>
      <c r="B23">
        <v>61609</v>
      </c>
    </row>
    <row r="24" spans="1:2">
      <c r="A24" t="s">
        <v>32</v>
      </c>
      <c r="B24">
        <v>60596</v>
      </c>
    </row>
    <row r="25" spans="1:2">
      <c r="A25" t="s">
        <v>53</v>
      </c>
      <c r="B25">
        <v>60156</v>
      </c>
    </row>
    <row r="26" spans="1:2">
      <c r="A26" t="s">
        <v>60</v>
      </c>
      <c r="B26">
        <v>60099</v>
      </c>
    </row>
    <row r="27" spans="1:2">
      <c r="A27" t="s">
        <v>65</v>
      </c>
      <c r="B27">
        <v>59990</v>
      </c>
    </row>
    <row r="28" spans="1:2">
      <c r="A28" t="s">
        <v>51</v>
      </c>
      <c r="B28">
        <v>59450</v>
      </c>
    </row>
    <row r="29" spans="1:2">
      <c r="A29" t="s">
        <v>26</v>
      </c>
      <c r="B29">
        <v>58874</v>
      </c>
    </row>
    <row r="30" spans="1:2">
      <c r="A30" t="s">
        <v>55</v>
      </c>
      <c r="B30">
        <v>58483</v>
      </c>
    </row>
    <row r="31" spans="1:2">
      <c r="A31" t="s">
        <v>44</v>
      </c>
      <c r="B31">
        <v>57655</v>
      </c>
    </row>
    <row r="32" spans="1:2">
      <c r="A32" t="s">
        <v>30</v>
      </c>
      <c r="B32">
        <v>56408</v>
      </c>
    </row>
    <row r="33" spans="1:2">
      <c r="A33" t="s">
        <v>49</v>
      </c>
      <c r="B33">
        <v>56336</v>
      </c>
    </row>
    <row r="34" spans="1:2">
      <c r="A34" t="s">
        <v>34</v>
      </c>
      <c r="B34">
        <v>55153</v>
      </c>
    </row>
    <row r="35" spans="1:2">
      <c r="A35" t="s">
        <v>58</v>
      </c>
      <c r="B35">
        <v>55134</v>
      </c>
    </row>
    <row r="36" spans="1:2">
      <c r="A36" t="s">
        <v>61</v>
      </c>
      <c r="B36">
        <v>54505</v>
      </c>
    </row>
    <row r="37" spans="1:2">
      <c r="A37" t="s">
        <v>38</v>
      </c>
      <c r="B37">
        <v>53771</v>
      </c>
    </row>
    <row r="38" spans="1:2">
      <c r="A38" t="s">
        <v>41</v>
      </c>
      <c r="B38">
        <v>53481</v>
      </c>
    </row>
    <row r="39" spans="1:2">
      <c r="A39" t="s">
        <v>25</v>
      </c>
      <c r="B39">
        <v>51484</v>
      </c>
    </row>
    <row r="40" spans="1:2">
      <c r="A40" t="s">
        <v>52</v>
      </c>
      <c r="B40">
        <v>51011</v>
      </c>
    </row>
    <row r="41" spans="1:2">
      <c r="A41" t="s">
        <v>18</v>
      </c>
      <c r="B41">
        <v>50758</v>
      </c>
    </row>
    <row r="42" spans="1:2">
      <c r="A42" t="s">
        <v>35</v>
      </c>
      <c r="B42">
        <v>50318</v>
      </c>
    </row>
    <row r="43" spans="1:2">
      <c r="A43" t="s">
        <v>47</v>
      </c>
      <c r="B43">
        <v>50077</v>
      </c>
    </row>
    <row r="44" spans="1:2">
      <c r="A44" t="s">
        <v>42</v>
      </c>
      <c r="B44">
        <v>49466</v>
      </c>
    </row>
    <row r="45" spans="1:2">
      <c r="A45" t="s">
        <v>33</v>
      </c>
      <c r="B45">
        <v>48162</v>
      </c>
    </row>
    <row r="46" spans="1:2">
      <c r="A46" t="s">
        <v>56</v>
      </c>
      <c r="B46">
        <v>47995</v>
      </c>
    </row>
    <row r="47" spans="1:2">
      <c r="A47" t="s">
        <v>28</v>
      </c>
      <c r="B47">
        <v>46765</v>
      </c>
    </row>
    <row r="48" spans="1:2">
      <c r="A48" t="s">
        <v>15</v>
      </c>
      <c r="B48">
        <v>46484</v>
      </c>
    </row>
    <row r="49" spans="1:2">
      <c r="A49" t="s">
        <v>64</v>
      </c>
      <c r="B49">
        <v>43929</v>
      </c>
    </row>
    <row r="50" spans="1:2">
      <c r="A50" t="s">
        <v>19</v>
      </c>
      <c r="B50">
        <v>43348</v>
      </c>
    </row>
    <row r="51" spans="1:2">
      <c r="A51" t="s">
        <v>40</v>
      </c>
      <c r="B51">
        <v>38940</v>
      </c>
    </row>
  </sheetData>
  <sortState xmlns:xlrd2="http://schemas.microsoft.com/office/spreadsheetml/2017/richdata2" ref="A2:B51">
    <sortCondition descending="1" ref="B1:B5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C470-3984-0E44-81AB-0120F00AA60C}">
  <dimension ref="A1:E51"/>
  <sheetViews>
    <sheetView zoomScale="150" workbookViewId="0">
      <selection activeCell="A8" sqref="A8"/>
    </sheetView>
  </sheetViews>
  <sheetFormatPr baseColWidth="10" defaultRowHeight="15"/>
  <cols>
    <col min="1" max="1" width="14.1640625" bestFit="1" customWidth="1"/>
    <col min="2" max="2" width="14.1640625" customWidth="1"/>
    <col min="4" max="4" width="15.6640625" bestFit="1" customWidth="1"/>
  </cols>
  <sheetData>
    <row r="1" spans="1:5">
      <c r="A1" s="2" t="s">
        <v>0</v>
      </c>
      <c r="B1" s="3" t="s">
        <v>69</v>
      </c>
    </row>
    <row r="2" spans="1:5">
      <c r="A2" t="s">
        <v>27</v>
      </c>
      <c r="B2">
        <v>76</v>
      </c>
    </row>
    <row r="3" spans="1:5">
      <c r="A3" t="s">
        <v>20</v>
      </c>
      <c r="B3">
        <v>69.7</v>
      </c>
    </row>
    <row r="4" spans="1:5">
      <c r="A4" t="s">
        <v>44</v>
      </c>
      <c r="B4">
        <v>68.8</v>
      </c>
    </row>
    <row r="5" spans="1:5" ht="16" thickBot="1">
      <c r="A5" t="s">
        <v>36</v>
      </c>
      <c r="B5">
        <v>67.3</v>
      </c>
    </row>
    <row r="6" spans="1:5">
      <c r="A6" t="s">
        <v>59</v>
      </c>
      <c r="B6">
        <v>67</v>
      </c>
      <c r="D6" s="12" t="s">
        <v>69</v>
      </c>
      <c r="E6" s="12"/>
    </row>
    <row r="7" spans="1:5">
      <c r="A7" t="s">
        <v>46</v>
      </c>
      <c r="B7">
        <v>65.8</v>
      </c>
      <c r="D7" s="9"/>
      <c r="E7" s="9"/>
    </row>
    <row r="8" spans="1:5">
      <c r="A8" t="s">
        <v>112</v>
      </c>
      <c r="B8">
        <v>65.8</v>
      </c>
      <c r="D8" s="9" t="s">
        <v>92</v>
      </c>
      <c r="E8" s="9">
        <v>49.042000000000002</v>
      </c>
    </row>
    <row r="9" spans="1:5">
      <c r="A9" t="s">
        <v>25</v>
      </c>
      <c r="B9">
        <v>64.099999999999994</v>
      </c>
      <c r="D9" s="9" t="s">
        <v>93</v>
      </c>
      <c r="E9" s="9">
        <v>2.0536162032385978</v>
      </c>
    </row>
    <row r="10" spans="1:5">
      <c r="A10" t="s">
        <v>26</v>
      </c>
      <c r="B10">
        <v>64.099999999999994</v>
      </c>
      <c r="D10" s="9" t="s">
        <v>94</v>
      </c>
      <c r="E10" s="9">
        <v>50.7</v>
      </c>
    </row>
    <row r="11" spans="1:5">
      <c r="A11" t="s">
        <v>47</v>
      </c>
      <c r="B11">
        <v>63</v>
      </c>
      <c r="D11" s="9" t="s">
        <v>95</v>
      </c>
      <c r="E11" s="9">
        <v>64.099999999999994</v>
      </c>
    </row>
    <row r="12" spans="1:5">
      <c r="A12" t="s">
        <v>17</v>
      </c>
      <c r="B12">
        <v>62.8</v>
      </c>
      <c r="D12" s="9" t="s">
        <v>96</v>
      </c>
      <c r="E12" s="9">
        <v>14.521259432645801</v>
      </c>
    </row>
    <row r="13" spans="1:5">
      <c r="A13" t="s">
        <v>18</v>
      </c>
      <c r="B13">
        <v>61.5</v>
      </c>
      <c r="D13" s="9" t="s">
        <v>97</v>
      </c>
      <c r="E13" s="9">
        <v>210.86697551020575</v>
      </c>
    </row>
    <row r="14" spans="1:5">
      <c r="A14" t="s">
        <v>62</v>
      </c>
      <c r="B14">
        <v>60.5</v>
      </c>
      <c r="D14" s="9" t="s">
        <v>98</v>
      </c>
      <c r="E14" s="9">
        <v>-0.72269290683361387</v>
      </c>
    </row>
    <row r="15" spans="1:5">
      <c r="A15" t="s">
        <v>29</v>
      </c>
      <c r="B15">
        <v>60.3</v>
      </c>
      <c r="D15" s="9" t="s">
        <v>99</v>
      </c>
      <c r="E15" s="9">
        <v>-0.34541748775543607</v>
      </c>
    </row>
    <row r="16" spans="1:5">
      <c r="A16" t="s">
        <v>24</v>
      </c>
      <c r="B16">
        <v>59.6</v>
      </c>
      <c r="D16" s="9" t="s">
        <v>100</v>
      </c>
      <c r="E16" s="9">
        <v>57.5</v>
      </c>
    </row>
    <row r="17" spans="1:5">
      <c r="A17" t="s">
        <v>52</v>
      </c>
      <c r="B17">
        <v>59.5</v>
      </c>
      <c r="D17" s="9" t="s">
        <v>101</v>
      </c>
      <c r="E17" s="9">
        <v>18.5</v>
      </c>
    </row>
    <row r="18" spans="1:5">
      <c r="A18" t="s">
        <v>34</v>
      </c>
      <c r="B18">
        <v>58.6</v>
      </c>
      <c r="D18" s="9" t="s">
        <v>102</v>
      </c>
      <c r="E18" s="9">
        <v>76</v>
      </c>
    </row>
    <row r="19" spans="1:5">
      <c r="A19" t="s">
        <v>49</v>
      </c>
      <c r="B19">
        <v>57.9</v>
      </c>
      <c r="D19" s="9" t="s">
        <v>103</v>
      </c>
      <c r="E19" s="9">
        <v>2452.099999999999</v>
      </c>
    </row>
    <row r="20" spans="1:5" ht="16" thickBot="1">
      <c r="A20" t="s">
        <v>40</v>
      </c>
      <c r="B20">
        <v>55.9</v>
      </c>
      <c r="D20" s="10" t="s">
        <v>104</v>
      </c>
      <c r="E20" s="10">
        <v>50</v>
      </c>
    </row>
    <row r="21" spans="1:5">
      <c r="A21" t="s">
        <v>63</v>
      </c>
      <c r="B21">
        <v>55.9</v>
      </c>
    </row>
    <row r="22" spans="1:5">
      <c r="A22" t="s">
        <v>23</v>
      </c>
      <c r="B22">
        <v>55.7</v>
      </c>
    </row>
    <row r="23" spans="1:5">
      <c r="A23" t="s">
        <v>56</v>
      </c>
      <c r="B23">
        <v>54.6</v>
      </c>
    </row>
    <row r="24" spans="1:5">
      <c r="A24" t="s">
        <v>15</v>
      </c>
      <c r="B24">
        <v>53.1</v>
      </c>
    </row>
    <row r="25" spans="1:5">
      <c r="A25" t="s">
        <v>22</v>
      </c>
      <c r="B25">
        <v>52.3</v>
      </c>
    </row>
    <row r="26" spans="1:5">
      <c r="A26" t="s">
        <v>37</v>
      </c>
      <c r="B26">
        <v>51.6</v>
      </c>
    </row>
    <row r="27" spans="1:5">
      <c r="A27" t="s">
        <v>19</v>
      </c>
      <c r="B27">
        <v>49.8</v>
      </c>
    </row>
    <row r="28" spans="1:5">
      <c r="A28" t="s">
        <v>55</v>
      </c>
      <c r="B28">
        <v>49.4</v>
      </c>
    </row>
    <row r="29" spans="1:5">
      <c r="A29" t="s">
        <v>58</v>
      </c>
      <c r="B29">
        <v>46.6</v>
      </c>
    </row>
    <row r="30" spans="1:5">
      <c r="A30" t="s">
        <v>53</v>
      </c>
      <c r="B30">
        <v>46.1</v>
      </c>
    </row>
    <row r="31" spans="1:5">
      <c r="A31" t="s">
        <v>32</v>
      </c>
      <c r="B31">
        <v>45.4</v>
      </c>
    </row>
    <row r="32" spans="1:5">
      <c r="A32" t="s">
        <v>38</v>
      </c>
      <c r="B32">
        <v>45.2</v>
      </c>
    </row>
    <row r="33" spans="1:2">
      <c r="A33" t="s">
        <v>54</v>
      </c>
      <c r="B33">
        <v>44</v>
      </c>
    </row>
    <row r="34" spans="1:2">
      <c r="A34" t="s">
        <v>30</v>
      </c>
      <c r="B34">
        <v>41.3</v>
      </c>
    </row>
    <row r="35" spans="1:2">
      <c r="A35" t="s">
        <v>41</v>
      </c>
      <c r="B35">
        <v>40.799999999999997</v>
      </c>
    </row>
    <row r="36" spans="1:2">
      <c r="A36" t="s">
        <v>43</v>
      </c>
      <c r="B36">
        <v>40.799999999999997</v>
      </c>
    </row>
    <row r="37" spans="1:2">
      <c r="A37" t="s">
        <v>60</v>
      </c>
      <c r="B37">
        <v>40.700000000000003</v>
      </c>
    </row>
    <row r="38" spans="1:2">
      <c r="A38" t="s">
        <v>39</v>
      </c>
      <c r="B38">
        <v>40.5</v>
      </c>
    </row>
    <row r="39" spans="1:2">
      <c r="A39" t="s">
        <v>51</v>
      </c>
      <c r="B39">
        <v>40.4</v>
      </c>
    </row>
    <row r="40" spans="1:2">
      <c r="A40" t="s">
        <v>65</v>
      </c>
      <c r="B40">
        <v>37</v>
      </c>
    </row>
    <row r="41" spans="1:2">
      <c r="A41" t="s">
        <v>28</v>
      </c>
      <c r="B41">
        <v>35.9</v>
      </c>
    </row>
    <row r="42" spans="1:2">
      <c r="A42" t="s">
        <v>57</v>
      </c>
      <c r="B42">
        <v>35.6</v>
      </c>
    </row>
    <row r="43" spans="1:2">
      <c r="A43" t="s">
        <v>33</v>
      </c>
      <c r="B43">
        <v>32.799999999999997</v>
      </c>
    </row>
    <row r="44" spans="1:2">
      <c r="A44" t="s">
        <v>50</v>
      </c>
      <c r="B44">
        <v>32.6</v>
      </c>
    </row>
    <row r="45" spans="1:2">
      <c r="A45" t="s">
        <v>66</v>
      </c>
      <c r="B45">
        <v>32.4</v>
      </c>
    </row>
    <row r="46" spans="1:2">
      <c r="A46" t="s">
        <v>31</v>
      </c>
      <c r="B46">
        <v>30.8</v>
      </c>
    </row>
    <row r="47" spans="1:2">
      <c r="A47" t="s">
        <v>42</v>
      </c>
      <c r="B47">
        <v>30.1</v>
      </c>
    </row>
    <row r="48" spans="1:2">
      <c r="A48" t="s">
        <v>45</v>
      </c>
      <c r="B48">
        <v>23.6</v>
      </c>
    </row>
    <row r="49" spans="1:2">
      <c r="A49" t="s">
        <v>61</v>
      </c>
      <c r="B49">
        <v>20.2</v>
      </c>
    </row>
    <row r="50" spans="1:2">
      <c r="A50" t="s">
        <v>64</v>
      </c>
      <c r="B50">
        <v>20.2</v>
      </c>
    </row>
    <row r="51" spans="1:2">
      <c r="A51" t="s">
        <v>35</v>
      </c>
      <c r="B51">
        <v>18.5</v>
      </c>
    </row>
  </sheetData>
  <autoFilter ref="A1:B1" xr:uid="{5B07C470-3984-0E44-81AB-0120F00AA60C}">
    <sortState xmlns:xlrd2="http://schemas.microsoft.com/office/spreadsheetml/2017/richdata2" ref="A2:B51">
      <sortCondition descending="1" ref="B1:B51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41B1-87D4-B141-94F1-4AA085F29176}">
  <dimension ref="A1:E51"/>
  <sheetViews>
    <sheetView zoomScale="156" workbookViewId="0">
      <selection activeCell="A47" sqref="A47"/>
    </sheetView>
  </sheetViews>
  <sheetFormatPr baseColWidth="10" defaultRowHeight="15"/>
  <cols>
    <col min="1" max="1" width="14.1640625" bestFit="1" customWidth="1"/>
    <col min="2" max="2" width="17.1640625" bestFit="1" customWidth="1"/>
    <col min="4" max="4" width="15.6640625" bestFit="1" customWidth="1"/>
  </cols>
  <sheetData>
    <row r="1" spans="1:5">
      <c r="A1" s="2" t="s">
        <v>0</v>
      </c>
      <c r="B1" s="3" t="s">
        <v>8</v>
      </c>
    </row>
    <row r="2" spans="1:5">
      <c r="A2" t="s">
        <v>66</v>
      </c>
      <c r="B2">
        <v>69.900000000000006</v>
      </c>
    </row>
    <row r="3" spans="1:5">
      <c r="A3" t="s">
        <v>64</v>
      </c>
      <c r="B3">
        <v>68.599999999999994</v>
      </c>
    </row>
    <row r="4" spans="1:5">
      <c r="A4" t="s">
        <v>52</v>
      </c>
      <c r="B4">
        <v>65.400000000000006</v>
      </c>
    </row>
    <row r="5" spans="1:5" ht="16" thickBot="1">
      <c r="A5" t="s">
        <v>50</v>
      </c>
      <c r="B5">
        <v>65.099999999999994</v>
      </c>
    </row>
    <row r="6" spans="1:5">
      <c r="A6" t="s">
        <v>28</v>
      </c>
      <c r="B6">
        <v>63.9</v>
      </c>
      <c r="D6" s="12" t="s">
        <v>8</v>
      </c>
      <c r="E6" s="12"/>
    </row>
    <row r="7" spans="1:5">
      <c r="A7" t="s">
        <v>19</v>
      </c>
      <c r="B7">
        <v>62.4</v>
      </c>
      <c r="D7" s="9"/>
      <c r="E7" s="9"/>
    </row>
    <row r="8" spans="1:5">
      <c r="A8" t="s">
        <v>33</v>
      </c>
      <c r="B8">
        <v>62.1</v>
      </c>
      <c r="D8" s="9" t="s">
        <v>92</v>
      </c>
      <c r="E8" s="9">
        <v>50.095999999999997</v>
      </c>
    </row>
    <row r="9" spans="1:5">
      <c r="A9" t="s">
        <v>15</v>
      </c>
      <c r="B9">
        <v>62</v>
      </c>
      <c r="D9" s="9" t="s">
        <v>93</v>
      </c>
      <c r="E9" s="9">
        <v>1.4599048333535334</v>
      </c>
    </row>
    <row r="10" spans="1:5">
      <c r="A10" t="s">
        <v>57</v>
      </c>
      <c r="B10">
        <v>61.8</v>
      </c>
      <c r="D10" s="9" t="s">
        <v>94</v>
      </c>
      <c r="E10" s="9">
        <v>49.599999999999994</v>
      </c>
    </row>
    <row r="11" spans="1:5">
      <c r="A11" t="s">
        <v>58</v>
      </c>
      <c r="B11">
        <v>60.7</v>
      </c>
      <c r="D11" s="9" t="s">
        <v>95</v>
      </c>
      <c r="E11" s="9">
        <v>34.299999999999997</v>
      </c>
    </row>
    <row r="12" spans="1:5">
      <c r="A12" t="s">
        <v>34</v>
      </c>
      <c r="B12">
        <v>58.5</v>
      </c>
      <c r="D12" s="9" t="s">
        <v>96</v>
      </c>
      <c r="E12" s="9">
        <v>10.323086075513</v>
      </c>
    </row>
    <row r="13" spans="1:5">
      <c r="A13" t="s">
        <v>43</v>
      </c>
      <c r="B13">
        <v>58.5</v>
      </c>
      <c r="D13" s="9" t="s">
        <v>97</v>
      </c>
      <c r="E13" s="9">
        <v>106.56610612245039</v>
      </c>
    </row>
    <row r="14" spans="1:5">
      <c r="A14" t="s">
        <v>60</v>
      </c>
      <c r="B14">
        <v>58.1</v>
      </c>
      <c r="D14" s="9" t="s">
        <v>98</v>
      </c>
      <c r="E14" s="9">
        <v>-0.91627206458680277</v>
      </c>
    </row>
    <row r="15" spans="1:5">
      <c r="A15" t="s">
        <v>40</v>
      </c>
      <c r="B15">
        <v>57.6</v>
      </c>
      <c r="D15" s="9" t="s">
        <v>99</v>
      </c>
      <c r="E15" s="9">
        <v>-4.9401388691339351E-2</v>
      </c>
    </row>
    <row r="16" spans="1:5">
      <c r="A16" t="s">
        <v>30</v>
      </c>
      <c r="B16">
        <v>57</v>
      </c>
      <c r="D16" s="9" t="s">
        <v>100</v>
      </c>
      <c r="E16" s="9">
        <v>39.200000000000003</v>
      </c>
    </row>
    <row r="17" spans="1:5">
      <c r="A17" t="s">
        <v>42</v>
      </c>
      <c r="B17">
        <v>56.9</v>
      </c>
      <c r="D17" s="9" t="s">
        <v>101</v>
      </c>
      <c r="E17" s="9">
        <v>30.7</v>
      </c>
    </row>
    <row r="18" spans="1:5">
      <c r="A18" t="s">
        <v>41</v>
      </c>
      <c r="B18">
        <v>56.7</v>
      </c>
      <c r="D18" s="9" t="s">
        <v>102</v>
      </c>
      <c r="E18" s="9">
        <v>69.900000000000006</v>
      </c>
    </row>
    <row r="19" spans="1:5">
      <c r="A19" t="s">
        <v>32</v>
      </c>
      <c r="B19">
        <v>56.2</v>
      </c>
      <c r="D19" s="9" t="s">
        <v>103</v>
      </c>
      <c r="E19" s="9">
        <v>2504.7999999999997</v>
      </c>
    </row>
    <row r="20" spans="1:5" ht="16" thickBot="1">
      <c r="A20" t="s">
        <v>56</v>
      </c>
      <c r="B20">
        <v>55.1</v>
      </c>
      <c r="D20" s="10" t="s">
        <v>104</v>
      </c>
      <c r="E20" s="10">
        <v>50</v>
      </c>
    </row>
    <row r="21" spans="1:5">
      <c r="A21" t="s">
        <v>51</v>
      </c>
      <c r="B21">
        <v>53.3</v>
      </c>
    </row>
    <row r="22" spans="1:5">
      <c r="A22" t="s">
        <v>31</v>
      </c>
      <c r="B22">
        <v>53.1</v>
      </c>
    </row>
    <row r="23" spans="1:5">
      <c r="A23" t="s">
        <v>17</v>
      </c>
      <c r="B23">
        <v>52.8</v>
      </c>
    </row>
    <row r="24" spans="1:5">
      <c r="A24" t="s">
        <v>59</v>
      </c>
      <c r="B24">
        <v>52.1</v>
      </c>
    </row>
    <row r="25" spans="1:5">
      <c r="A25" t="s">
        <v>25</v>
      </c>
      <c r="B25">
        <v>51.2</v>
      </c>
    </row>
    <row r="26" spans="1:5">
      <c r="A26" t="s">
        <v>49</v>
      </c>
      <c r="B26">
        <v>49.9</v>
      </c>
    </row>
    <row r="27" spans="1:5">
      <c r="A27" t="s">
        <v>26</v>
      </c>
      <c r="B27">
        <v>49.3</v>
      </c>
    </row>
    <row r="28" spans="1:5">
      <c r="A28" t="s">
        <v>18</v>
      </c>
      <c r="B28">
        <v>49.1</v>
      </c>
    </row>
    <row r="29" spans="1:5">
      <c r="A29" t="s">
        <v>54</v>
      </c>
      <c r="B29">
        <v>48.8</v>
      </c>
    </row>
    <row r="30" spans="1:5">
      <c r="A30" t="s">
        <v>65</v>
      </c>
      <c r="B30">
        <v>48.8</v>
      </c>
    </row>
    <row r="31" spans="1:5">
      <c r="A31" t="s">
        <v>38</v>
      </c>
      <c r="B31">
        <v>47.8</v>
      </c>
    </row>
    <row r="32" spans="1:5">
      <c r="A32" t="s">
        <v>44</v>
      </c>
      <c r="B32">
        <v>47.7</v>
      </c>
    </row>
    <row r="33" spans="1:2">
      <c r="A33" t="s">
        <v>45</v>
      </c>
      <c r="B33">
        <v>45.4</v>
      </c>
    </row>
    <row r="34" spans="1:2">
      <c r="A34" t="s">
        <v>39</v>
      </c>
      <c r="B34">
        <v>45.3</v>
      </c>
    </row>
    <row r="35" spans="1:2">
      <c r="A35" t="s">
        <v>35</v>
      </c>
      <c r="B35">
        <v>44</v>
      </c>
    </row>
    <row r="36" spans="1:2">
      <c r="A36" t="s">
        <v>62</v>
      </c>
      <c r="B36">
        <v>44</v>
      </c>
    </row>
    <row r="37" spans="1:2">
      <c r="A37" t="s">
        <v>47</v>
      </c>
      <c r="B37">
        <v>43.5</v>
      </c>
    </row>
    <row r="38" spans="1:2">
      <c r="A38" t="s">
        <v>22</v>
      </c>
      <c r="B38">
        <v>41.9</v>
      </c>
    </row>
    <row r="39" spans="1:2">
      <c r="A39" t="s">
        <v>46</v>
      </c>
      <c r="B39">
        <v>41.3</v>
      </c>
    </row>
    <row r="40" spans="1:2">
      <c r="A40" t="s">
        <v>29</v>
      </c>
      <c r="B40">
        <v>40.5</v>
      </c>
    </row>
    <row r="41" spans="1:2">
      <c r="A41" t="s">
        <v>53</v>
      </c>
      <c r="B41">
        <v>40.4</v>
      </c>
    </row>
    <row r="42" spans="1:2">
      <c r="A42" t="s">
        <v>24</v>
      </c>
      <c r="B42">
        <v>39.799999999999997</v>
      </c>
    </row>
    <row r="43" spans="1:2">
      <c r="A43" t="s">
        <v>23</v>
      </c>
      <c r="B43">
        <v>39.200000000000003</v>
      </c>
    </row>
    <row r="44" spans="1:2">
      <c r="A44" t="s">
        <v>63</v>
      </c>
      <c r="B44">
        <v>38.799999999999997</v>
      </c>
    </row>
    <row r="45" spans="1:2">
      <c r="A45" t="s">
        <v>55</v>
      </c>
      <c r="B45">
        <v>38.6</v>
      </c>
    </row>
    <row r="46" spans="1:2">
      <c r="A46" t="s">
        <v>112</v>
      </c>
      <c r="B46">
        <v>38.1</v>
      </c>
    </row>
    <row r="47" spans="1:2">
      <c r="A47" t="s">
        <v>20</v>
      </c>
      <c r="B47">
        <v>34.299999999999997</v>
      </c>
    </row>
    <row r="48" spans="1:2">
      <c r="A48" t="s">
        <v>27</v>
      </c>
      <c r="B48">
        <v>34.299999999999997</v>
      </c>
    </row>
    <row r="49" spans="1:2">
      <c r="A49" t="s">
        <v>36</v>
      </c>
      <c r="B49">
        <v>32.200000000000003</v>
      </c>
    </row>
    <row r="50" spans="1:2">
      <c r="A50" t="s">
        <v>37</v>
      </c>
      <c r="B50">
        <v>32.1</v>
      </c>
    </row>
    <row r="51" spans="1:2">
      <c r="A51" t="s">
        <v>61</v>
      </c>
      <c r="B51">
        <v>30.7</v>
      </c>
    </row>
  </sheetData>
  <autoFilter ref="A1:B1" xr:uid="{138041B1-87D4-B141-94F1-4AA085F29176}"/>
  <sortState xmlns:xlrd2="http://schemas.microsoft.com/office/spreadsheetml/2017/richdata2" ref="A2:B51">
    <sortCondition descending="1" ref="B1:B5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C759-EE23-FA40-9C29-DD0EBAB75B1A}">
  <dimension ref="A1:J51"/>
  <sheetViews>
    <sheetView workbookViewId="0">
      <selection activeCell="C1" sqref="C1:C1048576"/>
    </sheetView>
  </sheetViews>
  <sheetFormatPr baseColWidth="10" defaultRowHeight="15"/>
  <cols>
    <col min="1" max="1" width="14.1640625" bestFit="1" customWidth="1"/>
    <col min="2" max="2" width="14" style="1" customWidth="1"/>
    <col min="3" max="3" width="13" style="1" customWidth="1"/>
    <col min="5" max="5" width="15.6640625" bestFit="1" customWidth="1"/>
    <col min="9" max="9" width="15.6640625" bestFit="1" customWidth="1"/>
  </cols>
  <sheetData>
    <row r="1" spans="1:10" ht="36">
      <c r="A1" s="2" t="s">
        <v>0</v>
      </c>
      <c r="B1" s="3" t="s">
        <v>88</v>
      </c>
      <c r="C1" s="3" t="s">
        <v>77</v>
      </c>
    </row>
    <row r="2" spans="1:10">
      <c r="A2" t="s">
        <v>15</v>
      </c>
      <c r="B2" s="1">
        <v>1.4128532674403762</v>
      </c>
      <c r="C2" s="1">
        <v>449</v>
      </c>
    </row>
    <row r="3" spans="1:10" ht="16" thickBot="1">
      <c r="A3" t="s">
        <v>17</v>
      </c>
      <c r="B3" s="1">
        <v>2.6421975022204172</v>
      </c>
      <c r="C3" s="1">
        <v>986</v>
      </c>
    </row>
    <row r="4" spans="1:10">
      <c r="A4" t="s">
        <v>18</v>
      </c>
      <c r="B4" s="1">
        <v>2.0403660035263242</v>
      </c>
      <c r="C4" s="1">
        <v>605</v>
      </c>
      <c r="E4" s="12" t="s">
        <v>88</v>
      </c>
      <c r="F4" s="12"/>
      <c r="I4" s="12" t="s">
        <v>77</v>
      </c>
      <c r="J4" s="12"/>
    </row>
    <row r="5" spans="1:10">
      <c r="A5" t="s">
        <v>19</v>
      </c>
      <c r="B5" s="1">
        <v>1.9510903635487091</v>
      </c>
      <c r="C5" s="1">
        <v>413</v>
      </c>
      <c r="E5" s="9"/>
      <c r="F5" s="9"/>
      <c r="I5" s="9"/>
      <c r="J5" s="9"/>
    </row>
    <row r="6" spans="1:10">
      <c r="A6" t="s">
        <v>20</v>
      </c>
      <c r="B6" s="1">
        <v>2.7371391945669532</v>
      </c>
      <c r="C6" s="1">
        <v>907</v>
      </c>
      <c r="E6" s="9" t="s">
        <v>92</v>
      </c>
      <c r="F6" s="9">
        <v>2.5189389185739732</v>
      </c>
      <c r="I6" s="9" t="s">
        <v>92</v>
      </c>
      <c r="J6" s="9">
        <v>579.22</v>
      </c>
    </row>
    <row r="7" spans="1:10">
      <c r="A7" t="s">
        <v>22</v>
      </c>
      <c r="B7" s="1">
        <v>2.627125490304643</v>
      </c>
      <c r="C7" s="1">
        <v>622</v>
      </c>
      <c r="E7" s="9" t="s">
        <v>93</v>
      </c>
      <c r="F7" s="9">
        <v>0.24685303805712816</v>
      </c>
      <c r="I7" s="9" t="s">
        <v>93</v>
      </c>
      <c r="J7" s="9">
        <v>19.113608572246669</v>
      </c>
    </row>
    <row r="8" spans="1:10">
      <c r="A8" t="s">
        <v>23</v>
      </c>
      <c r="B8" s="1">
        <v>2.2346384764751241</v>
      </c>
      <c r="C8" s="1">
        <v>530</v>
      </c>
      <c r="E8" s="9" t="s">
        <v>94</v>
      </c>
      <c r="F8" s="9">
        <v>2.2379893803379574</v>
      </c>
      <c r="I8" s="9" t="s">
        <v>94</v>
      </c>
      <c r="J8" s="9">
        <v>538.5</v>
      </c>
    </row>
    <row r="9" spans="1:10">
      <c r="A9" t="s">
        <v>24</v>
      </c>
      <c r="B9" s="1">
        <v>2.1087564379040695</v>
      </c>
      <c r="C9" s="1">
        <v>752</v>
      </c>
      <c r="E9" s="9" t="s">
        <v>95</v>
      </c>
      <c r="F9" s="9">
        <v>0</v>
      </c>
      <c r="I9" s="9" t="s">
        <v>95</v>
      </c>
      <c r="J9" s="9">
        <v>523</v>
      </c>
    </row>
    <row r="10" spans="1:10">
      <c r="A10" t="s">
        <v>25</v>
      </c>
      <c r="B10" s="1">
        <v>1.9878899831966697</v>
      </c>
      <c r="C10" s="1">
        <v>664</v>
      </c>
      <c r="E10" s="9" t="s">
        <v>96</v>
      </c>
      <c r="F10" s="9">
        <v>1.7455145716669622</v>
      </c>
      <c r="I10" s="9" t="s">
        <v>96</v>
      </c>
      <c r="J10" s="9">
        <v>135.15362234380899</v>
      </c>
    </row>
    <row r="11" spans="1:10">
      <c r="A11" t="s">
        <v>26</v>
      </c>
      <c r="B11" s="1">
        <v>1.26193740853852</v>
      </c>
      <c r="C11" s="1">
        <v>472</v>
      </c>
      <c r="E11" s="9" t="s">
        <v>97</v>
      </c>
      <c r="F11" s="9">
        <v>3.0468211199016988</v>
      </c>
      <c r="I11" s="9" t="s">
        <v>97</v>
      </c>
      <c r="J11" s="9">
        <v>18266.501632653064</v>
      </c>
    </row>
    <row r="12" spans="1:10">
      <c r="A12" t="s">
        <v>27</v>
      </c>
      <c r="B12" s="1">
        <v>1.4527102402745997</v>
      </c>
      <c r="C12" s="1">
        <v>529</v>
      </c>
      <c r="E12" s="9" t="s">
        <v>98</v>
      </c>
      <c r="F12" s="9">
        <v>4.6178028246954792</v>
      </c>
      <c r="I12" s="9" t="s">
        <v>98</v>
      </c>
      <c r="J12" s="9">
        <v>0.94436857054590639</v>
      </c>
    </row>
    <row r="13" spans="1:10">
      <c r="A13" t="s">
        <v>28</v>
      </c>
      <c r="B13" s="1">
        <v>2.7573036791625212</v>
      </c>
      <c r="C13" s="1">
        <v>523</v>
      </c>
      <c r="E13" s="9" t="s">
        <v>99</v>
      </c>
      <c r="F13" s="9">
        <v>1.5235135375391249</v>
      </c>
      <c r="I13" s="9" t="s">
        <v>99</v>
      </c>
      <c r="J13" s="9">
        <v>1.0462663668381647</v>
      </c>
    </row>
    <row r="14" spans="1:10">
      <c r="A14" t="s">
        <v>29</v>
      </c>
      <c r="B14" s="1">
        <v>3.8439108558358672</v>
      </c>
      <c r="C14" s="1">
        <v>637</v>
      </c>
      <c r="E14" s="9" t="s">
        <v>100</v>
      </c>
      <c r="F14" s="9">
        <v>8.9541787427331734</v>
      </c>
      <c r="I14" s="9" t="s">
        <v>100</v>
      </c>
      <c r="J14" s="9">
        <v>599</v>
      </c>
    </row>
    <row r="15" spans="1:10">
      <c r="A15" t="s">
        <v>30</v>
      </c>
      <c r="B15" s="1">
        <v>3.2910915837919261</v>
      </c>
      <c r="C15" s="1">
        <v>397</v>
      </c>
      <c r="E15" s="9" t="s">
        <v>101</v>
      </c>
      <c r="F15" s="9">
        <v>0</v>
      </c>
      <c r="I15" s="9" t="s">
        <v>101</v>
      </c>
      <c r="J15" s="9">
        <v>387</v>
      </c>
    </row>
    <row r="16" spans="1:10">
      <c r="A16" t="s">
        <v>31</v>
      </c>
      <c r="B16" s="1">
        <v>4.0006219644113754</v>
      </c>
      <c r="C16" s="1">
        <v>418</v>
      </c>
      <c r="E16" s="9" t="s">
        <v>102</v>
      </c>
      <c r="F16" s="9">
        <v>8.9541787427331734</v>
      </c>
      <c r="I16" s="9" t="s">
        <v>102</v>
      </c>
      <c r="J16" s="9">
        <v>986</v>
      </c>
    </row>
    <row r="17" spans="1:10">
      <c r="A17" t="s">
        <v>32</v>
      </c>
      <c r="B17" s="1">
        <v>2.4128747439907823</v>
      </c>
      <c r="C17" s="1">
        <v>509</v>
      </c>
      <c r="E17" s="9" t="s">
        <v>103</v>
      </c>
      <c r="F17" s="9">
        <v>125.94694592869867</v>
      </c>
      <c r="I17" s="9" t="s">
        <v>103</v>
      </c>
      <c r="J17" s="9">
        <v>28961</v>
      </c>
    </row>
    <row r="18" spans="1:10" ht="16" thickBot="1">
      <c r="A18" t="s">
        <v>33</v>
      </c>
      <c r="B18" s="1">
        <v>1.9061741751023877</v>
      </c>
      <c r="C18" s="1">
        <v>387</v>
      </c>
      <c r="E18" s="10" t="s">
        <v>104</v>
      </c>
      <c r="F18" s="10">
        <v>50</v>
      </c>
      <c r="I18" s="10" t="s">
        <v>104</v>
      </c>
      <c r="J18" s="10">
        <v>50</v>
      </c>
    </row>
    <row r="19" spans="1:10">
      <c r="A19" t="s">
        <v>34</v>
      </c>
      <c r="B19" s="1">
        <v>1.6716540205395731</v>
      </c>
      <c r="C19" s="1">
        <v>537</v>
      </c>
    </row>
    <row r="20" spans="1:10">
      <c r="A20" t="s">
        <v>35</v>
      </c>
      <c r="B20" s="1">
        <v>2.2413402842007906</v>
      </c>
      <c r="C20" s="1">
        <v>423</v>
      </c>
    </row>
    <row r="21" spans="1:10">
      <c r="A21" t="s">
        <v>36</v>
      </c>
      <c r="B21" s="1">
        <v>2.0614965190589269</v>
      </c>
      <c r="C21" s="1">
        <v>813</v>
      </c>
    </row>
    <row r="22" spans="1:10">
      <c r="A22" t="s">
        <v>37</v>
      </c>
      <c r="B22" s="1">
        <v>3.621324150569873</v>
      </c>
      <c r="C22" s="1">
        <v>583</v>
      </c>
    </row>
    <row r="23" spans="1:10">
      <c r="A23" t="s">
        <v>38</v>
      </c>
      <c r="B23" s="1">
        <v>2.5277095201542585</v>
      </c>
      <c r="C23" s="1">
        <v>535</v>
      </c>
    </row>
    <row r="24" spans="1:10">
      <c r="A24" t="s">
        <v>39</v>
      </c>
      <c r="B24" s="1">
        <v>3.4948473782596889</v>
      </c>
      <c r="C24" s="1">
        <v>630</v>
      </c>
    </row>
    <row r="25" spans="1:10">
      <c r="A25" t="s">
        <v>40</v>
      </c>
      <c r="B25" s="1">
        <v>0.99913862422353605</v>
      </c>
      <c r="C25" s="1">
        <v>435</v>
      </c>
    </row>
    <row r="26" spans="1:10">
      <c r="A26" t="s">
        <v>41</v>
      </c>
      <c r="B26" s="1">
        <v>3.0651264991030707</v>
      </c>
      <c r="C26" s="1">
        <v>480</v>
      </c>
    </row>
    <row r="27" spans="1:10">
      <c r="A27" t="s">
        <v>42</v>
      </c>
      <c r="B27" s="1">
        <v>0</v>
      </c>
      <c r="C27" s="1">
        <v>570</v>
      </c>
    </row>
    <row r="28" spans="1:10">
      <c r="A28" t="s">
        <v>43</v>
      </c>
      <c r="B28" s="1">
        <v>4.8457859388073539</v>
      </c>
      <c r="C28" s="1">
        <v>559</v>
      </c>
    </row>
    <row r="29" spans="1:10">
      <c r="A29" t="s">
        <v>44</v>
      </c>
      <c r="B29" s="1">
        <v>1.9885951476207104</v>
      </c>
      <c r="C29" s="1">
        <v>718</v>
      </c>
    </row>
    <row r="30" spans="1:10">
      <c r="A30" t="s">
        <v>45</v>
      </c>
      <c r="B30" s="1">
        <v>0</v>
      </c>
      <c r="C30" s="1">
        <v>515</v>
      </c>
    </row>
    <row r="31" spans="1:10">
      <c r="A31" t="s">
        <v>46</v>
      </c>
      <c r="B31" s="1">
        <v>3.8282002260378882</v>
      </c>
      <c r="C31" s="1">
        <v>656</v>
      </c>
    </row>
    <row r="32" spans="1:10">
      <c r="A32" t="s">
        <v>47</v>
      </c>
      <c r="B32" s="1">
        <v>1.6780755343064795</v>
      </c>
      <c r="C32" s="1">
        <v>723</v>
      </c>
    </row>
    <row r="33" spans="1:3">
      <c r="A33" t="s">
        <v>48</v>
      </c>
      <c r="B33" s="1">
        <v>3.2388267137038427</v>
      </c>
      <c r="C33" s="1">
        <v>873</v>
      </c>
    </row>
    <row r="34" spans="1:3">
      <c r="A34" t="s">
        <v>49</v>
      </c>
      <c r="B34" s="1">
        <v>1.6630560281866289</v>
      </c>
      <c r="C34" s="1">
        <v>536</v>
      </c>
    </row>
    <row r="35" spans="1:3">
      <c r="A35" t="s">
        <v>50</v>
      </c>
      <c r="B35" s="1">
        <v>0</v>
      </c>
      <c r="C35" s="1">
        <v>532</v>
      </c>
    </row>
    <row r="36" spans="1:3">
      <c r="A36" t="s">
        <v>51</v>
      </c>
      <c r="B36" s="1">
        <v>3.1869234422968118</v>
      </c>
      <c r="C36" s="1">
        <v>540</v>
      </c>
    </row>
    <row r="37" spans="1:3">
      <c r="A37" t="s">
        <v>52</v>
      </c>
      <c r="B37" s="1">
        <v>3.1122197688439117</v>
      </c>
      <c r="C37" s="1">
        <v>475</v>
      </c>
    </row>
    <row r="38" spans="1:3">
      <c r="A38" t="s">
        <v>53</v>
      </c>
      <c r="B38" s="1">
        <v>3.8903592337014143</v>
      </c>
      <c r="C38" s="1">
        <v>699</v>
      </c>
    </row>
    <row r="39" spans="1:3">
      <c r="A39" t="s">
        <v>54</v>
      </c>
      <c r="B39" s="1">
        <v>3.1337661402229644</v>
      </c>
      <c r="C39" s="1">
        <v>632</v>
      </c>
    </row>
    <row r="40" spans="1:3">
      <c r="A40" t="s">
        <v>55</v>
      </c>
      <c r="B40" s="1">
        <v>8.9541787427331734</v>
      </c>
      <c r="C40" s="1">
        <v>708</v>
      </c>
    </row>
    <row r="41" spans="1:3">
      <c r="A41" t="s">
        <v>56</v>
      </c>
      <c r="B41" s="1">
        <v>1.1972234330893052</v>
      </c>
      <c r="C41" s="1">
        <v>434</v>
      </c>
    </row>
    <row r="42" spans="1:3">
      <c r="A42" t="s">
        <v>57</v>
      </c>
      <c r="B42" s="1">
        <v>0</v>
      </c>
      <c r="C42" s="1">
        <v>473</v>
      </c>
    </row>
    <row r="43" spans="1:3">
      <c r="A43" t="s">
        <v>58</v>
      </c>
      <c r="B43" s="1">
        <v>1.3348950051189357</v>
      </c>
      <c r="C43" s="1">
        <v>502</v>
      </c>
    </row>
    <row r="44" spans="1:3">
      <c r="A44" t="s">
        <v>59</v>
      </c>
      <c r="B44" s="1">
        <v>1.89898763605001</v>
      </c>
      <c r="C44" s="1">
        <v>523</v>
      </c>
    </row>
    <row r="45" spans="1:3">
      <c r="A45" t="s">
        <v>60</v>
      </c>
      <c r="B45" s="1">
        <v>8.2957612790318276</v>
      </c>
      <c r="C45" s="1">
        <v>475</v>
      </c>
    </row>
    <row r="46" spans="1:3">
      <c r="A46" t="s">
        <v>61</v>
      </c>
      <c r="B46" s="1">
        <v>0</v>
      </c>
      <c r="C46" s="1">
        <v>570</v>
      </c>
    </row>
    <row r="47" spans="1:3">
      <c r="A47" t="s">
        <v>62</v>
      </c>
      <c r="B47" s="1">
        <v>2.2027680190218479</v>
      </c>
      <c r="C47" s="1">
        <v>631</v>
      </c>
    </row>
    <row r="48" spans="1:3">
      <c r="A48" t="s">
        <v>63</v>
      </c>
      <c r="B48" s="1">
        <v>3.3333372937929568</v>
      </c>
      <c r="C48" s="1">
        <v>545</v>
      </c>
    </row>
    <row r="49" spans="1:3">
      <c r="A49" t="s">
        <v>64</v>
      </c>
      <c r="B49" s="1">
        <v>3.8824703121071256</v>
      </c>
      <c r="C49" s="1">
        <v>459</v>
      </c>
    </row>
    <row r="50" spans="1:3">
      <c r="A50" t="s">
        <v>65</v>
      </c>
      <c r="B50" s="1">
        <v>3.930197667624479</v>
      </c>
      <c r="C50" s="1">
        <v>598</v>
      </c>
    </row>
    <row r="51" spans="1:3">
      <c r="A51" t="s">
        <v>66</v>
      </c>
      <c r="B51" s="1">
        <v>0</v>
      </c>
      <c r="C51" s="1">
        <v>779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20C7-7F43-7C4F-9490-7D35AFFA0335}">
  <dimension ref="A1:B51"/>
  <sheetViews>
    <sheetView zoomScale="125" workbookViewId="0">
      <selection activeCell="B2" sqref="B2"/>
    </sheetView>
  </sheetViews>
  <sheetFormatPr baseColWidth="10" defaultRowHeight="15"/>
  <cols>
    <col min="1" max="1" width="14.1640625" bestFit="1" customWidth="1"/>
    <col min="2" max="2" width="14" style="1" customWidth="1"/>
  </cols>
  <sheetData>
    <row r="1" spans="1:2" ht="36">
      <c r="A1" s="2" t="s">
        <v>0</v>
      </c>
      <c r="B1" s="3" t="s">
        <v>88</v>
      </c>
    </row>
    <row r="2" spans="1:2">
      <c r="A2" t="s">
        <v>55</v>
      </c>
      <c r="B2" s="1">
        <v>8.9541787427331734</v>
      </c>
    </row>
    <row r="3" spans="1:2">
      <c r="A3" t="s">
        <v>60</v>
      </c>
      <c r="B3" s="1">
        <v>8.2957612790318276</v>
      </c>
    </row>
    <row r="4" spans="1:2">
      <c r="A4" t="s">
        <v>43</v>
      </c>
      <c r="B4" s="1">
        <v>4.8457859388073539</v>
      </c>
    </row>
    <row r="5" spans="1:2">
      <c r="A5" t="s">
        <v>31</v>
      </c>
      <c r="B5" s="1">
        <v>4.0006219644113754</v>
      </c>
    </row>
    <row r="6" spans="1:2">
      <c r="A6" t="s">
        <v>65</v>
      </c>
      <c r="B6" s="1">
        <v>3.930197667624479</v>
      </c>
    </row>
    <row r="7" spans="1:2">
      <c r="A7" t="s">
        <v>53</v>
      </c>
      <c r="B7" s="1">
        <v>3.8903592337014143</v>
      </c>
    </row>
    <row r="8" spans="1:2">
      <c r="A8" t="s">
        <v>64</v>
      </c>
      <c r="B8" s="1">
        <v>3.8824703121071256</v>
      </c>
    </row>
    <row r="9" spans="1:2">
      <c r="A9" t="s">
        <v>29</v>
      </c>
      <c r="B9" s="1">
        <v>3.8439108558358672</v>
      </c>
    </row>
    <row r="10" spans="1:2">
      <c r="A10" t="s">
        <v>46</v>
      </c>
      <c r="B10" s="1">
        <v>3.8282002260378882</v>
      </c>
    </row>
    <row r="11" spans="1:2">
      <c r="A11" t="s">
        <v>37</v>
      </c>
      <c r="B11" s="1">
        <v>3.621324150569873</v>
      </c>
    </row>
    <row r="12" spans="1:2">
      <c r="A12" t="s">
        <v>39</v>
      </c>
      <c r="B12" s="1">
        <v>3.4948473782596889</v>
      </c>
    </row>
    <row r="13" spans="1:2">
      <c r="A13" t="s">
        <v>63</v>
      </c>
      <c r="B13" s="1">
        <v>3.3333372937929568</v>
      </c>
    </row>
    <row r="14" spans="1:2">
      <c r="A14" t="s">
        <v>30</v>
      </c>
      <c r="B14" s="1">
        <v>3.2910915837919261</v>
      </c>
    </row>
    <row r="15" spans="1:2">
      <c r="A15" t="s">
        <v>112</v>
      </c>
      <c r="B15" s="1">
        <v>3.2388267137038427</v>
      </c>
    </row>
    <row r="16" spans="1:2">
      <c r="A16" t="s">
        <v>51</v>
      </c>
      <c r="B16" s="1">
        <v>3.1869234422968118</v>
      </c>
    </row>
    <row r="17" spans="1:2">
      <c r="A17" t="s">
        <v>54</v>
      </c>
      <c r="B17" s="1">
        <v>3.1337661402229644</v>
      </c>
    </row>
    <row r="18" spans="1:2">
      <c r="A18" t="s">
        <v>52</v>
      </c>
      <c r="B18" s="1">
        <v>3.1122197688439117</v>
      </c>
    </row>
    <row r="19" spans="1:2">
      <c r="A19" t="s">
        <v>41</v>
      </c>
      <c r="B19" s="1">
        <v>3.0651264991030707</v>
      </c>
    </row>
    <row r="20" spans="1:2">
      <c r="A20" t="s">
        <v>28</v>
      </c>
      <c r="B20" s="1">
        <v>2.7573036791625212</v>
      </c>
    </row>
    <row r="21" spans="1:2">
      <c r="A21" t="s">
        <v>20</v>
      </c>
      <c r="B21" s="1">
        <v>2.7371391945669532</v>
      </c>
    </row>
    <row r="22" spans="1:2">
      <c r="A22" t="s">
        <v>17</v>
      </c>
      <c r="B22" s="1">
        <v>2.6421975022204172</v>
      </c>
    </row>
    <row r="23" spans="1:2">
      <c r="A23" t="s">
        <v>22</v>
      </c>
      <c r="B23" s="1">
        <v>2.627125490304643</v>
      </c>
    </row>
    <row r="24" spans="1:2">
      <c r="A24" t="s">
        <v>38</v>
      </c>
      <c r="B24" s="1">
        <v>2.5277095201542585</v>
      </c>
    </row>
    <row r="25" spans="1:2">
      <c r="A25" t="s">
        <v>32</v>
      </c>
      <c r="B25" s="1">
        <v>2.4128747439907823</v>
      </c>
    </row>
    <row r="26" spans="1:2">
      <c r="A26" t="s">
        <v>35</v>
      </c>
      <c r="B26" s="1">
        <v>2.2413402842007906</v>
      </c>
    </row>
    <row r="27" spans="1:2">
      <c r="A27" t="s">
        <v>23</v>
      </c>
      <c r="B27" s="1">
        <v>2.2346384764751241</v>
      </c>
    </row>
    <row r="28" spans="1:2">
      <c r="A28" t="s">
        <v>62</v>
      </c>
      <c r="B28" s="1">
        <v>2.2027680190218479</v>
      </c>
    </row>
    <row r="29" spans="1:2">
      <c r="A29" t="s">
        <v>24</v>
      </c>
      <c r="B29" s="1">
        <v>2.1087564379040695</v>
      </c>
    </row>
    <row r="30" spans="1:2">
      <c r="A30" t="s">
        <v>36</v>
      </c>
      <c r="B30" s="1">
        <v>2.0614965190589269</v>
      </c>
    </row>
    <row r="31" spans="1:2">
      <c r="A31" t="s">
        <v>18</v>
      </c>
      <c r="B31" s="1">
        <v>2.0403660035263242</v>
      </c>
    </row>
    <row r="32" spans="1:2">
      <c r="A32" t="s">
        <v>44</v>
      </c>
      <c r="B32" s="1">
        <v>1.9885951476207104</v>
      </c>
    </row>
    <row r="33" spans="1:2">
      <c r="A33" t="s">
        <v>25</v>
      </c>
      <c r="B33" s="1">
        <v>1.9878899831966697</v>
      </c>
    </row>
    <row r="34" spans="1:2">
      <c r="A34" t="s">
        <v>19</v>
      </c>
      <c r="B34" s="1">
        <v>1.9510903635487091</v>
      </c>
    </row>
    <row r="35" spans="1:2">
      <c r="A35" t="s">
        <v>33</v>
      </c>
      <c r="B35" s="1">
        <v>1.9061741751023877</v>
      </c>
    </row>
    <row r="36" spans="1:2">
      <c r="A36" t="s">
        <v>59</v>
      </c>
      <c r="B36" s="1">
        <v>1.89898763605001</v>
      </c>
    </row>
    <row r="37" spans="1:2">
      <c r="A37" t="s">
        <v>47</v>
      </c>
      <c r="B37" s="1">
        <v>1.6780755343064795</v>
      </c>
    </row>
    <row r="38" spans="1:2">
      <c r="A38" t="s">
        <v>34</v>
      </c>
      <c r="B38" s="1">
        <v>1.6716540205395731</v>
      </c>
    </row>
    <row r="39" spans="1:2">
      <c r="A39" t="s">
        <v>49</v>
      </c>
      <c r="B39" s="1">
        <v>1.6630560281866289</v>
      </c>
    </row>
    <row r="40" spans="1:2">
      <c r="A40" t="s">
        <v>27</v>
      </c>
      <c r="B40" s="1">
        <v>1.4527102402745997</v>
      </c>
    </row>
    <row r="41" spans="1:2">
      <c r="A41" t="s">
        <v>15</v>
      </c>
      <c r="B41" s="1">
        <v>1.4128532674403762</v>
      </c>
    </row>
    <row r="42" spans="1:2">
      <c r="A42" t="s">
        <v>58</v>
      </c>
      <c r="B42" s="1">
        <v>1.3348950051189357</v>
      </c>
    </row>
    <row r="43" spans="1:2">
      <c r="A43" t="s">
        <v>26</v>
      </c>
      <c r="B43" s="1">
        <v>1.26193740853852</v>
      </c>
    </row>
    <row r="44" spans="1:2">
      <c r="A44" t="s">
        <v>56</v>
      </c>
      <c r="B44" s="1">
        <v>1.1972234330893052</v>
      </c>
    </row>
    <row r="45" spans="1:2">
      <c r="A45" t="s">
        <v>40</v>
      </c>
      <c r="B45" s="1">
        <v>0.99913862422353605</v>
      </c>
    </row>
    <row r="46" spans="1:2">
      <c r="A46" t="s">
        <v>42</v>
      </c>
      <c r="B46" s="1">
        <v>0</v>
      </c>
    </row>
    <row r="47" spans="1:2">
      <c r="A47" t="s">
        <v>45</v>
      </c>
      <c r="B47" s="1">
        <v>0</v>
      </c>
    </row>
    <row r="48" spans="1:2">
      <c r="A48" t="s">
        <v>50</v>
      </c>
      <c r="B48" s="1">
        <v>0</v>
      </c>
    </row>
    <row r="49" spans="1:2">
      <c r="A49" t="s">
        <v>57</v>
      </c>
      <c r="B49" s="1">
        <v>0</v>
      </c>
    </row>
    <row r="50" spans="1:2">
      <c r="A50" t="s">
        <v>61</v>
      </c>
      <c r="B50" s="1">
        <v>0</v>
      </c>
    </row>
    <row r="51" spans="1:2">
      <c r="A51" t="s">
        <v>66</v>
      </c>
      <c r="B51" s="1">
        <v>0</v>
      </c>
    </row>
  </sheetData>
  <sortState xmlns:xlrd2="http://schemas.microsoft.com/office/spreadsheetml/2017/richdata2" ref="A2:B51">
    <sortCondition descending="1" ref="B1:B5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464A-71B7-C340-842F-2F83BFF912F2}">
  <dimension ref="A1:B51"/>
  <sheetViews>
    <sheetView topLeftCell="C13" zoomScale="144" workbookViewId="0">
      <selection activeCell="A5" sqref="A5"/>
    </sheetView>
  </sheetViews>
  <sheetFormatPr baseColWidth="10" defaultRowHeight="15"/>
  <cols>
    <col min="1" max="1" width="14.1640625" bestFit="1" customWidth="1"/>
    <col min="2" max="2" width="13" style="1" customWidth="1"/>
  </cols>
  <sheetData>
    <row r="1" spans="1:2" ht="36">
      <c r="A1" s="2" t="s">
        <v>0</v>
      </c>
      <c r="B1" s="3" t="s">
        <v>77</v>
      </c>
    </row>
    <row r="2" spans="1:2">
      <c r="A2" t="s">
        <v>17</v>
      </c>
      <c r="B2" s="1">
        <v>986</v>
      </c>
    </row>
    <row r="3" spans="1:2">
      <c r="A3" t="s">
        <v>20</v>
      </c>
      <c r="B3" s="1">
        <v>907</v>
      </c>
    </row>
    <row r="4" spans="1:2">
      <c r="A4" t="s">
        <v>112</v>
      </c>
      <c r="B4" s="1">
        <v>873</v>
      </c>
    </row>
    <row r="5" spans="1:2">
      <c r="A5" t="s">
        <v>36</v>
      </c>
      <c r="B5" s="1">
        <v>813</v>
      </c>
    </row>
    <row r="6" spans="1:2">
      <c r="A6" t="s">
        <v>66</v>
      </c>
      <c r="B6" s="1">
        <v>779</v>
      </c>
    </row>
    <row r="7" spans="1:2">
      <c r="A7" t="s">
        <v>24</v>
      </c>
      <c r="B7" s="1">
        <v>752</v>
      </c>
    </row>
    <row r="8" spans="1:2">
      <c r="A8" t="s">
        <v>47</v>
      </c>
      <c r="B8" s="1">
        <v>723</v>
      </c>
    </row>
    <row r="9" spans="1:2">
      <c r="A9" t="s">
        <v>44</v>
      </c>
      <c r="B9" s="1">
        <v>718</v>
      </c>
    </row>
    <row r="10" spans="1:2">
      <c r="A10" t="s">
        <v>55</v>
      </c>
      <c r="B10" s="1">
        <v>708</v>
      </c>
    </row>
    <row r="11" spans="1:2">
      <c r="A11" t="s">
        <v>53</v>
      </c>
      <c r="B11" s="1">
        <v>699</v>
      </c>
    </row>
    <row r="12" spans="1:2">
      <c r="A12" t="s">
        <v>25</v>
      </c>
      <c r="B12" s="1">
        <v>664</v>
      </c>
    </row>
    <row r="13" spans="1:2">
      <c r="A13" t="s">
        <v>46</v>
      </c>
      <c r="B13" s="1">
        <v>656</v>
      </c>
    </row>
    <row r="14" spans="1:2">
      <c r="A14" t="s">
        <v>29</v>
      </c>
      <c r="B14" s="1">
        <v>637</v>
      </c>
    </row>
    <row r="15" spans="1:2">
      <c r="A15" t="s">
        <v>54</v>
      </c>
      <c r="B15" s="1">
        <v>632</v>
      </c>
    </row>
    <row r="16" spans="1:2">
      <c r="A16" t="s">
        <v>62</v>
      </c>
      <c r="B16" s="1">
        <v>631</v>
      </c>
    </row>
    <row r="17" spans="1:2">
      <c r="A17" t="s">
        <v>39</v>
      </c>
      <c r="B17" s="1">
        <v>630</v>
      </c>
    </row>
    <row r="18" spans="1:2">
      <c r="A18" t="s">
        <v>22</v>
      </c>
      <c r="B18" s="1">
        <v>622</v>
      </c>
    </row>
    <row r="19" spans="1:2">
      <c r="A19" t="s">
        <v>18</v>
      </c>
      <c r="B19" s="1">
        <v>605</v>
      </c>
    </row>
    <row r="20" spans="1:2">
      <c r="A20" t="s">
        <v>65</v>
      </c>
      <c r="B20" s="1">
        <v>598</v>
      </c>
    </row>
    <row r="21" spans="1:2">
      <c r="A21" t="s">
        <v>37</v>
      </c>
      <c r="B21" s="1">
        <v>583</v>
      </c>
    </row>
    <row r="22" spans="1:2">
      <c r="A22" t="s">
        <v>42</v>
      </c>
      <c r="B22" s="1">
        <v>570</v>
      </c>
    </row>
    <row r="23" spans="1:2">
      <c r="A23" t="s">
        <v>61</v>
      </c>
      <c r="B23" s="1">
        <v>570</v>
      </c>
    </row>
    <row r="24" spans="1:2">
      <c r="A24" t="s">
        <v>43</v>
      </c>
      <c r="B24" s="1">
        <v>559</v>
      </c>
    </row>
    <row r="25" spans="1:2">
      <c r="A25" t="s">
        <v>63</v>
      </c>
      <c r="B25" s="1">
        <v>545</v>
      </c>
    </row>
    <row r="26" spans="1:2">
      <c r="A26" t="s">
        <v>51</v>
      </c>
      <c r="B26" s="1">
        <v>540</v>
      </c>
    </row>
    <row r="27" spans="1:2">
      <c r="A27" t="s">
        <v>34</v>
      </c>
      <c r="B27" s="1">
        <v>537</v>
      </c>
    </row>
    <row r="28" spans="1:2">
      <c r="A28" t="s">
        <v>49</v>
      </c>
      <c r="B28" s="1">
        <v>536</v>
      </c>
    </row>
    <row r="29" spans="1:2">
      <c r="A29" t="s">
        <v>38</v>
      </c>
      <c r="B29" s="1">
        <v>535</v>
      </c>
    </row>
    <row r="30" spans="1:2">
      <c r="A30" t="s">
        <v>50</v>
      </c>
      <c r="B30" s="1">
        <v>532</v>
      </c>
    </row>
    <row r="31" spans="1:2">
      <c r="A31" t="s">
        <v>23</v>
      </c>
      <c r="B31" s="1">
        <v>530</v>
      </c>
    </row>
    <row r="32" spans="1:2">
      <c r="A32" t="s">
        <v>27</v>
      </c>
      <c r="B32" s="1">
        <v>529</v>
      </c>
    </row>
    <row r="33" spans="1:2">
      <c r="A33" t="s">
        <v>28</v>
      </c>
      <c r="B33" s="1">
        <v>523</v>
      </c>
    </row>
    <row r="34" spans="1:2">
      <c r="A34" t="s">
        <v>59</v>
      </c>
      <c r="B34" s="1">
        <v>523</v>
      </c>
    </row>
    <row r="35" spans="1:2">
      <c r="A35" t="s">
        <v>45</v>
      </c>
      <c r="B35" s="1">
        <v>515</v>
      </c>
    </row>
    <row r="36" spans="1:2">
      <c r="A36" t="s">
        <v>32</v>
      </c>
      <c r="B36" s="1">
        <v>509</v>
      </c>
    </row>
    <row r="37" spans="1:2">
      <c r="A37" t="s">
        <v>58</v>
      </c>
      <c r="B37" s="1">
        <v>502</v>
      </c>
    </row>
    <row r="38" spans="1:2">
      <c r="A38" t="s">
        <v>41</v>
      </c>
      <c r="B38" s="1">
        <v>480</v>
      </c>
    </row>
    <row r="39" spans="1:2">
      <c r="A39" t="s">
        <v>52</v>
      </c>
      <c r="B39" s="1">
        <v>475</v>
      </c>
    </row>
    <row r="40" spans="1:2">
      <c r="A40" t="s">
        <v>60</v>
      </c>
      <c r="B40" s="1">
        <v>475</v>
      </c>
    </row>
    <row r="41" spans="1:2">
      <c r="A41" t="s">
        <v>57</v>
      </c>
      <c r="B41" s="1">
        <v>473</v>
      </c>
    </row>
    <row r="42" spans="1:2">
      <c r="A42" t="s">
        <v>26</v>
      </c>
      <c r="B42" s="1">
        <v>472</v>
      </c>
    </row>
    <row r="43" spans="1:2">
      <c r="A43" t="s">
        <v>64</v>
      </c>
      <c r="B43" s="1">
        <v>459</v>
      </c>
    </row>
    <row r="44" spans="1:2">
      <c r="A44" t="s">
        <v>15</v>
      </c>
      <c r="B44" s="1">
        <v>449</v>
      </c>
    </row>
    <row r="45" spans="1:2">
      <c r="A45" t="s">
        <v>40</v>
      </c>
      <c r="B45" s="1">
        <v>435</v>
      </c>
    </row>
    <row r="46" spans="1:2">
      <c r="A46" t="s">
        <v>56</v>
      </c>
      <c r="B46" s="1">
        <v>434</v>
      </c>
    </row>
    <row r="47" spans="1:2">
      <c r="A47" t="s">
        <v>35</v>
      </c>
      <c r="B47" s="1">
        <v>423</v>
      </c>
    </row>
    <row r="48" spans="1:2">
      <c r="A48" t="s">
        <v>31</v>
      </c>
      <c r="B48" s="1">
        <v>418</v>
      </c>
    </row>
    <row r="49" spans="1:2">
      <c r="A49" t="s">
        <v>19</v>
      </c>
      <c r="B49" s="1">
        <v>413</v>
      </c>
    </row>
    <row r="50" spans="1:2">
      <c r="A50" t="s">
        <v>30</v>
      </c>
      <c r="B50" s="1">
        <v>397</v>
      </c>
    </row>
    <row r="51" spans="1:2">
      <c r="A51" t="s">
        <v>33</v>
      </c>
      <c r="B51" s="1">
        <v>387</v>
      </c>
    </row>
  </sheetData>
  <sortState xmlns:xlrd2="http://schemas.microsoft.com/office/spreadsheetml/2017/richdata2" ref="A2:B52">
    <sortCondition descending="1" ref="B1:B52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708A1-4FED-934A-8769-6094337ADF22}">
  <dimension ref="A1:G51"/>
  <sheetViews>
    <sheetView zoomScale="150" workbookViewId="0">
      <selection activeCell="F25" sqref="F25"/>
    </sheetView>
  </sheetViews>
  <sheetFormatPr baseColWidth="10" defaultRowHeight="15"/>
  <cols>
    <col min="1" max="1" width="14.83203125" customWidth="1"/>
    <col min="2" max="2" width="17.1640625" bestFit="1" customWidth="1"/>
    <col min="5" max="5" width="17.33203125" bestFit="1" customWidth="1"/>
    <col min="6" max="6" width="18.1640625" bestFit="1" customWidth="1"/>
  </cols>
  <sheetData>
    <row r="1" spans="1:2">
      <c r="A1" s="3" t="s">
        <v>3</v>
      </c>
      <c r="B1" s="3" t="s">
        <v>8</v>
      </c>
    </row>
    <row r="2" spans="1:2">
      <c r="A2">
        <v>49936</v>
      </c>
      <c r="B2">
        <v>62</v>
      </c>
    </row>
    <row r="3" spans="1:2">
      <c r="A3">
        <v>68734</v>
      </c>
      <c r="B3">
        <v>52.8</v>
      </c>
    </row>
    <row r="4" spans="1:2">
      <c r="A4">
        <v>62283</v>
      </c>
      <c r="B4">
        <v>49.1</v>
      </c>
    </row>
    <row r="5" spans="1:2">
      <c r="A5">
        <v>49781</v>
      </c>
      <c r="B5">
        <v>62.4</v>
      </c>
    </row>
    <row r="6" spans="1:2">
      <c r="A6">
        <v>70489</v>
      </c>
      <c r="B6">
        <v>34.299999999999997</v>
      </c>
    </row>
    <row r="7" spans="1:2">
      <c r="A7">
        <v>73034</v>
      </c>
      <c r="B7">
        <v>41.9</v>
      </c>
    </row>
    <row r="8" spans="1:2">
      <c r="A8">
        <v>72812</v>
      </c>
      <c r="B8">
        <v>39.200000000000003</v>
      </c>
    </row>
    <row r="9" spans="1:2">
      <c r="A9">
        <v>65012</v>
      </c>
      <c r="B9">
        <v>39.799999999999997</v>
      </c>
    </row>
    <row r="10" spans="1:2">
      <c r="A10">
        <v>54644</v>
      </c>
      <c r="B10">
        <v>51.2</v>
      </c>
    </row>
    <row r="11" spans="1:2">
      <c r="A11">
        <v>55821</v>
      </c>
      <c r="B11">
        <v>49.3</v>
      </c>
    </row>
    <row r="12" spans="1:2">
      <c r="A12">
        <v>80108</v>
      </c>
      <c r="B12">
        <v>34.299999999999997</v>
      </c>
    </row>
    <row r="13" spans="1:2">
      <c r="A13">
        <v>58728</v>
      </c>
      <c r="B13">
        <v>63.9</v>
      </c>
    </row>
    <row r="14" spans="1:2">
      <c r="A14">
        <v>70145</v>
      </c>
      <c r="B14">
        <v>40.5</v>
      </c>
    </row>
    <row r="15" spans="1:2">
      <c r="A15">
        <v>59892</v>
      </c>
      <c r="B15">
        <v>57</v>
      </c>
    </row>
    <row r="16" spans="1:2">
      <c r="A16">
        <v>68718</v>
      </c>
      <c r="B16">
        <v>53.1</v>
      </c>
    </row>
    <row r="17" spans="1:7">
      <c r="A17">
        <v>63938</v>
      </c>
      <c r="B17">
        <v>56.2</v>
      </c>
    </row>
    <row r="18" spans="1:7">
      <c r="A18">
        <v>54555</v>
      </c>
      <c r="B18">
        <v>62.1</v>
      </c>
    </row>
    <row r="19" spans="1:7" ht="16" thickBot="1">
      <c r="A19">
        <v>49973</v>
      </c>
      <c r="B19">
        <v>58.5</v>
      </c>
    </row>
    <row r="20" spans="1:7">
      <c r="A20">
        <v>58663</v>
      </c>
      <c r="B20">
        <v>44</v>
      </c>
      <c r="E20" s="11"/>
      <c r="F20" s="11" t="s">
        <v>3</v>
      </c>
      <c r="G20" s="11" t="s">
        <v>8</v>
      </c>
    </row>
    <row r="21" spans="1:7">
      <c r="A21">
        <v>86223</v>
      </c>
      <c r="B21">
        <v>32.200000000000003</v>
      </c>
      <c r="E21" s="9" t="s">
        <v>3</v>
      </c>
      <c r="F21" s="9">
        <v>1</v>
      </c>
      <c r="G21" s="9"/>
    </row>
    <row r="22" spans="1:7" ht="16" thickBot="1">
      <c r="A22">
        <v>86345</v>
      </c>
      <c r="B22">
        <v>32.1</v>
      </c>
      <c r="E22" s="10" t="s">
        <v>8</v>
      </c>
      <c r="F22" s="10">
        <v>-0.63269682945231753</v>
      </c>
      <c r="G22" s="10">
        <v>1</v>
      </c>
    </row>
    <row r="23" spans="1:7">
      <c r="A23">
        <v>60449</v>
      </c>
      <c r="B23">
        <v>47.8</v>
      </c>
    </row>
    <row r="24" spans="1:7">
      <c r="A24">
        <v>71817</v>
      </c>
      <c r="B24">
        <v>45.3</v>
      </c>
    </row>
    <row r="25" spans="1:7">
      <c r="A25">
        <v>42781</v>
      </c>
      <c r="B25">
        <v>57.6</v>
      </c>
    </row>
    <row r="26" spans="1:7">
      <c r="A26">
        <v>61726</v>
      </c>
      <c r="B26">
        <v>56.7</v>
      </c>
    </row>
    <row r="27" spans="1:7">
      <c r="A27">
        <v>57679</v>
      </c>
      <c r="B27">
        <v>56.9</v>
      </c>
    </row>
    <row r="28" spans="1:7">
      <c r="A28">
        <v>67575</v>
      </c>
      <c r="B28">
        <v>58.5</v>
      </c>
    </row>
    <row r="29" spans="1:7">
      <c r="A29">
        <v>61864</v>
      </c>
      <c r="B29">
        <v>47.7</v>
      </c>
    </row>
    <row r="30" spans="1:7">
      <c r="A30">
        <v>81346</v>
      </c>
      <c r="B30">
        <v>45.4</v>
      </c>
    </row>
    <row r="31" spans="1:7">
      <c r="A31">
        <v>74176</v>
      </c>
      <c r="B31">
        <v>41.3</v>
      </c>
    </row>
    <row r="32" spans="1:7">
      <c r="A32">
        <v>48283</v>
      </c>
      <c r="B32">
        <v>43.5</v>
      </c>
    </row>
    <row r="33" spans="1:2">
      <c r="A33">
        <v>67274</v>
      </c>
      <c r="B33">
        <v>38.1</v>
      </c>
    </row>
    <row r="34" spans="1:2">
      <c r="A34">
        <v>53369</v>
      </c>
      <c r="B34">
        <v>49.9</v>
      </c>
    </row>
    <row r="35" spans="1:2">
      <c r="A35">
        <v>66505</v>
      </c>
      <c r="B35">
        <v>65.099999999999994</v>
      </c>
    </row>
    <row r="36" spans="1:2">
      <c r="A36">
        <v>61633</v>
      </c>
      <c r="B36">
        <v>53.3</v>
      </c>
    </row>
    <row r="37" spans="1:2">
      <c r="A37">
        <v>54434</v>
      </c>
      <c r="B37">
        <v>65.400000000000006</v>
      </c>
    </row>
    <row r="38" spans="1:2">
      <c r="A38">
        <v>69165</v>
      </c>
      <c r="B38">
        <v>40.4</v>
      </c>
    </row>
    <row r="39" spans="1:2">
      <c r="A39">
        <v>64524</v>
      </c>
      <c r="B39">
        <v>48.8</v>
      </c>
    </row>
    <row r="40" spans="1:2">
      <c r="A40">
        <v>62266</v>
      </c>
      <c r="B40">
        <v>38.6</v>
      </c>
    </row>
    <row r="41" spans="1:2">
      <c r="A41">
        <v>57444</v>
      </c>
      <c r="B41">
        <v>55.1</v>
      </c>
    </row>
    <row r="42" spans="1:2">
      <c r="A42">
        <v>59463</v>
      </c>
      <c r="B42">
        <v>61.8</v>
      </c>
    </row>
    <row r="43" spans="1:2">
      <c r="A43">
        <v>56060</v>
      </c>
      <c r="B43">
        <v>60.7</v>
      </c>
    </row>
    <row r="44" spans="1:2">
      <c r="A44">
        <v>59785</v>
      </c>
      <c r="B44">
        <v>52.1</v>
      </c>
    </row>
    <row r="45" spans="1:2">
      <c r="A45">
        <v>77067</v>
      </c>
      <c r="B45">
        <v>58.1</v>
      </c>
    </row>
    <row r="46" spans="1:2">
      <c r="A46">
        <v>70066</v>
      </c>
      <c r="B46">
        <v>30.7</v>
      </c>
    </row>
    <row r="47" spans="1:2">
      <c r="A47">
        <v>77151</v>
      </c>
      <c r="B47">
        <v>44</v>
      </c>
    </row>
    <row r="48" spans="1:2">
      <c r="A48">
        <v>79726</v>
      </c>
      <c r="B48">
        <v>38.799999999999997</v>
      </c>
    </row>
    <row r="49" spans="1:2">
      <c r="A49">
        <v>50573</v>
      </c>
      <c r="B49">
        <v>68.599999999999994</v>
      </c>
    </row>
    <row r="50" spans="1:2">
      <c r="A50">
        <v>62629</v>
      </c>
      <c r="B50">
        <v>48.8</v>
      </c>
    </row>
    <row r="51" spans="1:2">
      <c r="A51">
        <v>62539</v>
      </c>
      <c r="B51">
        <v>69.900000000000006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zoomScale="204" workbookViewId="0">
      <selection activeCell="A4" sqref="A4"/>
    </sheetView>
  </sheetViews>
  <sheetFormatPr baseColWidth="10" defaultColWidth="8.83203125" defaultRowHeight="15"/>
  <sheetData>
    <row r="1" spans="1:2">
      <c r="A1" t="s">
        <v>68</v>
      </c>
    </row>
    <row r="2" spans="1:2">
      <c r="A2" t="s">
        <v>76</v>
      </c>
    </row>
    <row r="3" spans="1:2">
      <c r="A3" t="s">
        <v>81</v>
      </c>
    </row>
    <row r="4" spans="1:2">
      <c r="A4" t="s">
        <v>82</v>
      </c>
    </row>
    <row r="5" spans="1:2">
      <c r="B5" t="s">
        <v>83</v>
      </c>
    </row>
    <row r="6" spans="1:2">
      <c r="B6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4F44-A1EF-C04B-BB5A-7E6D249673BF}">
  <dimension ref="A1:F52"/>
  <sheetViews>
    <sheetView topLeftCell="A39" zoomScale="138" workbookViewId="0">
      <selection activeCell="E52" sqref="E52"/>
    </sheetView>
  </sheetViews>
  <sheetFormatPr baseColWidth="10" defaultRowHeight="15"/>
  <cols>
    <col min="3" max="3" width="22.33203125" customWidth="1"/>
    <col min="4" max="4" width="20.5" customWidth="1"/>
  </cols>
  <sheetData>
    <row r="1" spans="1:6" ht="24">
      <c r="A1" s="5" t="s">
        <v>0</v>
      </c>
      <c r="B1" s="6" t="s">
        <v>1</v>
      </c>
      <c r="C1" s="3" t="s">
        <v>13</v>
      </c>
      <c r="D1" s="3" t="s">
        <v>14</v>
      </c>
      <c r="E1" t="s">
        <v>90</v>
      </c>
      <c r="F1" t="s">
        <v>91</v>
      </c>
    </row>
    <row r="2" spans="1:6">
      <c r="A2" s="7" t="s">
        <v>15</v>
      </c>
      <c r="B2" s="7">
        <v>4903185</v>
      </c>
      <c r="C2">
        <v>32</v>
      </c>
      <c r="D2">
        <v>55</v>
      </c>
      <c r="E2">
        <f>B2*C2/100</f>
        <v>1569019.2</v>
      </c>
      <c r="F2">
        <f>B2*D2/100</f>
        <v>2696751.75</v>
      </c>
    </row>
    <row r="3" spans="1:6">
      <c r="A3" s="7" t="s">
        <v>17</v>
      </c>
      <c r="B3" s="7">
        <v>731545</v>
      </c>
      <c r="C3">
        <v>39</v>
      </c>
      <c r="D3">
        <v>48</v>
      </c>
      <c r="E3">
        <f t="shared" ref="E3:E51" si="0">B3*C3/100</f>
        <v>285302.55</v>
      </c>
      <c r="F3">
        <f t="shared" ref="F3:F51" si="1">B3*D3/100</f>
        <v>351141.6</v>
      </c>
    </row>
    <row r="4" spans="1:6">
      <c r="A4" s="7" t="s">
        <v>18</v>
      </c>
      <c r="B4" s="7">
        <v>7278717</v>
      </c>
      <c r="C4">
        <v>44</v>
      </c>
      <c r="D4">
        <v>45</v>
      </c>
      <c r="E4">
        <f t="shared" si="0"/>
        <v>3202635.48</v>
      </c>
      <c r="F4">
        <f t="shared" si="1"/>
        <v>3275422.65</v>
      </c>
    </row>
    <row r="5" spans="1:6">
      <c r="A5" s="7" t="s">
        <v>19</v>
      </c>
      <c r="B5" s="7">
        <v>3017804</v>
      </c>
      <c r="C5">
        <v>29</v>
      </c>
      <c r="D5">
        <v>60</v>
      </c>
      <c r="E5">
        <f t="shared" si="0"/>
        <v>875163.16</v>
      </c>
      <c r="F5">
        <f t="shared" si="1"/>
        <v>1810682.4</v>
      </c>
    </row>
    <row r="6" spans="1:6">
      <c r="A6" s="7" t="s">
        <v>20</v>
      </c>
      <c r="B6" s="7">
        <v>39512223</v>
      </c>
      <c r="C6">
        <v>58</v>
      </c>
      <c r="D6">
        <v>29</v>
      </c>
      <c r="E6">
        <f t="shared" si="0"/>
        <v>22917089.34</v>
      </c>
      <c r="F6">
        <f t="shared" si="1"/>
        <v>11458544.67</v>
      </c>
    </row>
    <row r="7" spans="1:6">
      <c r="A7" s="7" t="s">
        <v>22</v>
      </c>
      <c r="B7" s="7">
        <v>5758736</v>
      </c>
      <c r="C7">
        <v>50</v>
      </c>
      <c r="D7">
        <v>37</v>
      </c>
      <c r="E7">
        <f t="shared" si="0"/>
        <v>2879368</v>
      </c>
      <c r="F7">
        <f t="shared" si="1"/>
        <v>2130732.3199999998</v>
      </c>
    </row>
    <row r="8" spans="1:6">
      <c r="A8" s="7" t="s">
        <v>23</v>
      </c>
      <c r="B8" s="7">
        <v>3565287</v>
      </c>
      <c r="C8">
        <v>54</v>
      </c>
      <c r="D8">
        <v>31</v>
      </c>
      <c r="E8">
        <f t="shared" si="0"/>
        <v>1925254.98</v>
      </c>
      <c r="F8">
        <f t="shared" si="1"/>
        <v>1105238.97</v>
      </c>
    </row>
    <row r="9" spans="1:6">
      <c r="A9" s="7" t="s">
        <v>24</v>
      </c>
      <c r="B9" s="7">
        <v>973764</v>
      </c>
      <c r="C9">
        <v>50</v>
      </c>
      <c r="D9">
        <v>35</v>
      </c>
      <c r="E9">
        <f t="shared" si="0"/>
        <v>486882</v>
      </c>
      <c r="F9">
        <f t="shared" si="1"/>
        <v>340817.4</v>
      </c>
    </row>
    <row r="10" spans="1:6">
      <c r="A10" s="7" t="s">
        <v>25</v>
      </c>
      <c r="B10" s="7">
        <v>21477737</v>
      </c>
      <c r="C10">
        <v>44</v>
      </c>
      <c r="D10">
        <v>44</v>
      </c>
      <c r="E10">
        <f t="shared" si="0"/>
        <v>9450204.2799999993</v>
      </c>
      <c r="F10">
        <f t="shared" si="1"/>
        <v>9450204.2799999993</v>
      </c>
    </row>
    <row r="11" spans="1:6">
      <c r="A11" s="7" t="s">
        <v>26</v>
      </c>
      <c r="B11" s="7">
        <v>10617423</v>
      </c>
      <c r="C11">
        <v>45</v>
      </c>
      <c r="D11">
        <v>45</v>
      </c>
      <c r="E11">
        <f t="shared" si="0"/>
        <v>4777840.3499999996</v>
      </c>
      <c r="F11">
        <f t="shared" si="1"/>
        <v>4777840.3499999996</v>
      </c>
    </row>
    <row r="12" spans="1:6">
      <c r="A12" s="7" t="s">
        <v>27</v>
      </c>
      <c r="B12" s="7">
        <v>1415872</v>
      </c>
      <c r="C12">
        <v>57</v>
      </c>
      <c r="D12">
        <v>26</v>
      </c>
      <c r="E12">
        <f t="shared" si="0"/>
        <v>807047.04</v>
      </c>
      <c r="F12">
        <f t="shared" si="1"/>
        <v>368126.71999999997</v>
      </c>
    </row>
    <row r="13" spans="1:6">
      <c r="A13" s="7" t="s">
        <v>28</v>
      </c>
      <c r="B13" s="7">
        <v>1787065</v>
      </c>
      <c r="C13">
        <v>29</v>
      </c>
      <c r="D13">
        <v>60</v>
      </c>
      <c r="E13">
        <f t="shared" si="0"/>
        <v>518248.85</v>
      </c>
      <c r="F13">
        <f t="shared" si="1"/>
        <v>1072239</v>
      </c>
    </row>
    <row r="14" spans="1:6">
      <c r="A14" s="7" t="s">
        <v>29</v>
      </c>
      <c r="B14" s="7">
        <v>12671821</v>
      </c>
      <c r="C14">
        <v>54</v>
      </c>
      <c r="D14">
        <v>35</v>
      </c>
      <c r="E14">
        <f t="shared" si="0"/>
        <v>6842783.3399999999</v>
      </c>
      <c r="F14">
        <f t="shared" si="1"/>
        <v>4435137.3499999996</v>
      </c>
    </row>
    <row r="15" spans="1:6">
      <c r="A15" s="7" t="s">
        <v>30</v>
      </c>
      <c r="B15" s="7">
        <v>6732219</v>
      </c>
      <c r="C15">
        <v>38</v>
      </c>
      <c r="D15">
        <v>49</v>
      </c>
      <c r="E15">
        <f t="shared" si="0"/>
        <v>2558243.2200000002</v>
      </c>
      <c r="F15">
        <f t="shared" si="1"/>
        <v>3298787.31</v>
      </c>
    </row>
    <row r="16" spans="1:6">
      <c r="A16" s="7" t="s">
        <v>31</v>
      </c>
      <c r="B16" s="7">
        <v>3155070</v>
      </c>
      <c r="C16">
        <v>41</v>
      </c>
      <c r="D16">
        <v>45</v>
      </c>
      <c r="E16">
        <f t="shared" si="0"/>
        <v>1293578.7</v>
      </c>
      <c r="F16">
        <f t="shared" si="1"/>
        <v>1419781.5</v>
      </c>
    </row>
    <row r="17" spans="1:6">
      <c r="A17" s="7" t="s">
        <v>32</v>
      </c>
      <c r="B17" s="7">
        <v>2913314</v>
      </c>
      <c r="C17">
        <v>37</v>
      </c>
      <c r="D17">
        <v>50</v>
      </c>
      <c r="E17">
        <f t="shared" si="0"/>
        <v>1077926.18</v>
      </c>
      <c r="F17">
        <f t="shared" si="1"/>
        <v>1456657</v>
      </c>
    </row>
    <row r="18" spans="1:6">
      <c r="A18" s="7" t="s">
        <v>33</v>
      </c>
      <c r="B18" s="7">
        <v>4467673</v>
      </c>
      <c r="C18">
        <v>31</v>
      </c>
      <c r="D18">
        <v>56</v>
      </c>
      <c r="E18">
        <f t="shared" si="0"/>
        <v>1384978.63</v>
      </c>
      <c r="F18">
        <f t="shared" si="1"/>
        <v>2501896.88</v>
      </c>
    </row>
    <row r="19" spans="1:6">
      <c r="A19" s="7" t="s">
        <v>34</v>
      </c>
      <c r="B19" s="7">
        <v>4648794</v>
      </c>
      <c r="C19">
        <v>36</v>
      </c>
      <c r="D19">
        <v>50</v>
      </c>
      <c r="E19">
        <f t="shared" si="0"/>
        <v>1673565.84</v>
      </c>
      <c r="F19">
        <f t="shared" si="1"/>
        <v>2324397</v>
      </c>
    </row>
    <row r="20" spans="1:6">
      <c r="A20" s="7" t="s">
        <v>35</v>
      </c>
      <c r="B20" s="7">
        <v>1344212</v>
      </c>
      <c r="C20">
        <v>52</v>
      </c>
      <c r="D20">
        <v>35</v>
      </c>
      <c r="E20">
        <f t="shared" si="0"/>
        <v>698990.24</v>
      </c>
      <c r="F20">
        <f t="shared" si="1"/>
        <v>470474.2</v>
      </c>
    </row>
    <row r="21" spans="1:6">
      <c r="A21" s="7" t="s">
        <v>36</v>
      </c>
      <c r="B21" s="7">
        <v>6045680</v>
      </c>
      <c r="C21">
        <v>62</v>
      </c>
      <c r="D21">
        <v>25</v>
      </c>
      <c r="E21">
        <f t="shared" si="0"/>
        <v>3748321.6</v>
      </c>
      <c r="F21">
        <f t="shared" si="1"/>
        <v>1511420</v>
      </c>
    </row>
    <row r="22" spans="1:6">
      <c r="A22" s="7" t="s">
        <v>37</v>
      </c>
      <c r="B22" s="7">
        <v>6892503</v>
      </c>
      <c r="C22">
        <v>61</v>
      </c>
      <c r="D22">
        <v>27</v>
      </c>
      <c r="E22">
        <f t="shared" si="0"/>
        <v>4204426.83</v>
      </c>
      <c r="F22">
        <f t="shared" si="1"/>
        <v>1860975.81</v>
      </c>
    </row>
    <row r="23" spans="1:6">
      <c r="A23" s="7" t="s">
        <v>38</v>
      </c>
      <c r="B23" s="7">
        <v>9986857</v>
      </c>
      <c r="C23">
        <v>47</v>
      </c>
      <c r="D23">
        <v>41</v>
      </c>
      <c r="E23">
        <f t="shared" si="0"/>
        <v>4693822.79</v>
      </c>
      <c r="F23">
        <f t="shared" si="1"/>
        <v>4094611.37</v>
      </c>
    </row>
    <row r="24" spans="1:6">
      <c r="A24" s="7" t="s">
        <v>39</v>
      </c>
      <c r="B24" s="7">
        <v>5639632</v>
      </c>
      <c r="C24">
        <v>46</v>
      </c>
      <c r="D24">
        <v>40</v>
      </c>
      <c r="E24">
        <f t="shared" si="0"/>
        <v>2594230.7200000002</v>
      </c>
      <c r="F24">
        <f t="shared" si="1"/>
        <v>2255852.7999999998</v>
      </c>
    </row>
    <row r="25" spans="1:6">
      <c r="A25" s="7" t="s">
        <v>40</v>
      </c>
      <c r="B25" s="7">
        <v>2976149</v>
      </c>
      <c r="C25">
        <v>37</v>
      </c>
      <c r="D25">
        <v>52</v>
      </c>
      <c r="E25">
        <f t="shared" si="0"/>
        <v>1101175.1299999999</v>
      </c>
      <c r="F25">
        <f t="shared" si="1"/>
        <v>1547597.48</v>
      </c>
    </row>
    <row r="26" spans="1:6">
      <c r="A26" s="7" t="s">
        <v>41</v>
      </c>
      <c r="B26" s="7">
        <v>6137428</v>
      </c>
      <c r="C26">
        <v>35</v>
      </c>
      <c r="D26">
        <v>52</v>
      </c>
      <c r="E26">
        <f t="shared" si="0"/>
        <v>2148099.7999999998</v>
      </c>
      <c r="F26">
        <f t="shared" si="1"/>
        <v>3191462.56</v>
      </c>
    </row>
    <row r="27" spans="1:6">
      <c r="A27" s="7" t="s">
        <v>42</v>
      </c>
      <c r="B27" s="7">
        <v>1068778</v>
      </c>
      <c r="C27">
        <v>37</v>
      </c>
      <c r="D27">
        <v>50</v>
      </c>
      <c r="E27">
        <f t="shared" si="0"/>
        <v>395447.86</v>
      </c>
      <c r="F27">
        <f t="shared" si="1"/>
        <v>534389</v>
      </c>
    </row>
    <row r="28" spans="1:6">
      <c r="A28" s="7" t="s">
        <v>43</v>
      </c>
      <c r="B28" s="7">
        <v>1934408</v>
      </c>
      <c r="C28">
        <v>34</v>
      </c>
      <c r="D28">
        <v>50</v>
      </c>
      <c r="E28">
        <f t="shared" si="0"/>
        <v>657698.72</v>
      </c>
      <c r="F28">
        <f t="shared" si="1"/>
        <v>967204</v>
      </c>
    </row>
    <row r="29" spans="1:6">
      <c r="A29" s="7" t="s">
        <v>44</v>
      </c>
      <c r="B29" s="7">
        <v>3080156</v>
      </c>
      <c r="C29">
        <v>47</v>
      </c>
      <c r="D29">
        <v>42</v>
      </c>
      <c r="E29">
        <f t="shared" si="0"/>
        <v>1447673.32</v>
      </c>
      <c r="F29">
        <f t="shared" si="1"/>
        <v>1293665.52</v>
      </c>
    </row>
    <row r="30" spans="1:6">
      <c r="A30" s="7" t="s">
        <v>45</v>
      </c>
      <c r="B30" s="7">
        <v>1359711</v>
      </c>
      <c r="C30">
        <v>52</v>
      </c>
      <c r="D30">
        <v>36</v>
      </c>
      <c r="E30">
        <f t="shared" si="0"/>
        <v>707049.72</v>
      </c>
      <c r="F30">
        <f t="shared" si="1"/>
        <v>489495.96</v>
      </c>
    </row>
    <row r="31" spans="1:6">
      <c r="A31" s="7" t="s">
        <v>46</v>
      </c>
      <c r="B31" s="7">
        <v>8882190</v>
      </c>
      <c r="C31">
        <v>53</v>
      </c>
      <c r="D31">
        <v>34</v>
      </c>
      <c r="E31">
        <f t="shared" si="0"/>
        <v>4707560.7</v>
      </c>
      <c r="F31">
        <f t="shared" si="1"/>
        <v>3019944.6</v>
      </c>
    </row>
    <row r="32" spans="1:6">
      <c r="A32" s="7" t="s">
        <v>47</v>
      </c>
      <c r="B32" s="7">
        <v>2096829</v>
      </c>
      <c r="C32">
        <v>48</v>
      </c>
      <c r="D32">
        <v>40</v>
      </c>
      <c r="E32">
        <f t="shared" si="0"/>
        <v>1006477.92</v>
      </c>
      <c r="F32">
        <f t="shared" si="1"/>
        <v>838731.6</v>
      </c>
    </row>
    <row r="33" spans="1:6">
      <c r="A33" s="7" t="s">
        <v>48</v>
      </c>
      <c r="B33" s="7">
        <v>19453561</v>
      </c>
      <c r="C33">
        <v>55</v>
      </c>
      <c r="D33">
        <v>32</v>
      </c>
      <c r="E33">
        <f t="shared" si="0"/>
        <v>10699458.550000001</v>
      </c>
      <c r="F33">
        <f t="shared" si="1"/>
        <v>6225139.5199999996</v>
      </c>
    </row>
    <row r="34" spans="1:6">
      <c r="A34" s="7" t="s">
        <v>49</v>
      </c>
      <c r="B34" s="7">
        <v>10488084</v>
      </c>
      <c r="C34">
        <v>45</v>
      </c>
      <c r="D34">
        <v>45</v>
      </c>
      <c r="E34">
        <f t="shared" si="0"/>
        <v>4719637.8</v>
      </c>
      <c r="F34">
        <f t="shared" si="1"/>
        <v>4719637.8</v>
      </c>
    </row>
    <row r="35" spans="1:6">
      <c r="A35" s="7" t="s">
        <v>50</v>
      </c>
      <c r="B35" s="7">
        <v>762062</v>
      </c>
      <c r="C35">
        <v>24</v>
      </c>
      <c r="D35">
        <v>61</v>
      </c>
      <c r="E35">
        <f t="shared" si="0"/>
        <v>182894.88</v>
      </c>
      <c r="F35">
        <f t="shared" si="1"/>
        <v>464857.82</v>
      </c>
    </row>
    <row r="36" spans="1:6">
      <c r="A36" s="7" t="s">
        <v>51</v>
      </c>
      <c r="B36" s="7">
        <v>11689100</v>
      </c>
      <c r="C36">
        <v>38</v>
      </c>
      <c r="D36">
        <v>48</v>
      </c>
      <c r="E36">
        <f t="shared" si="0"/>
        <v>4441858</v>
      </c>
      <c r="F36">
        <f t="shared" si="1"/>
        <v>5610768</v>
      </c>
    </row>
    <row r="37" spans="1:6">
      <c r="A37" s="7" t="s">
        <v>52</v>
      </c>
      <c r="B37" s="7">
        <v>3956971</v>
      </c>
      <c r="C37">
        <v>30</v>
      </c>
      <c r="D37">
        <v>56</v>
      </c>
      <c r="E37">
        <f t="shared" si="0"/>
        <v>1187091.3</v>
      </c>
      <c r="F37">
        <f t="shared" si="1"/>
        <v>2215903.7599999998</v>
      </c>
    </row>
    <row r="38" spans="1:6">
      <c r="A38" s="7" t="s">
        <v>53</v>
      </c>
      <c r="B38" s="7">
        <v>4217737</v>
      </c>
      <c r="C38">
        <v>54</v>
      </c>
      <c r="D38">
        <v>35</v>
      </c>
      <c r="E38">
        <f t="shared" si="0"/>
        <v>2277577.98</v>
      </c>
      <c r="F38">
        <f t="shared" si="1"/>
        <v>1476207.95</v>
      </c>
    </row>
    <row r="39" spans="1:6">
      <c r="A39" s="7" t="s">
        <v>54</v>
      </c>
      <c r="B39" s="7">
        <v>12801989</v>
      </c>
      <c r="C39">
        <v>45</v>
      </c>
      <c r="D39">
        <v>41</v>
      </c>
      <c r="E39">
        <f t="shared" si="0"/>
        <v>5760895.0499999998</v>
      </c>
      <c r="F39">
        <f t="shared" si="1"/>
        <v>5248815.49</v>
      </c>
    </row>
    <row r="40" spans="1:6">
      <c r="A40" s="7" t="s">
        <v>55</v>
      </c>
      <c r="B40" s="7">
        <v>1059361</v>
      </c>
      <c r="C40">
        <v>59</v>
      </c>
      <c r="D40">
        <v>29</v>
      </c>
      <c r="E40">
        <f t="shared" si="0"/>
        <v>625022.99</v>
      </c>
      <c r="F40">
        <f t="shared" si="1"/>
        <v>307214.69</v>
      </c>
    </row>
    <row r="41" spans="1:6">
      <c r="A41" s="7" t="s">
        <v>56</v>
      </c>
      <c r="B41" s="7">
        <v>5148714</v>
      </c>
      <c r="C41">
        <v>39</v>
      </c>
      <c r="D41">
        <v>50</v>
      </c>
      <c r="E41">
        <f t="shared" si="0"/>
        <v>2007998.46</v>
      </c>
      <c r="F41">
        <f t="shared" si="1"/>
        <v>2574357</v>
      </c>
    </row>
    <row r="42" spans="1:6">
      <c r="A42" s="7" t="s">
        <v>57</v>
      </c>
      <c r="B42" s="7">
        <v>884659</v>
      </c>
      <c r="C42">
        <v>29</v>
      </c>
      <c r="D42">
        <v>60</v>
      </c>
      <c r="E42">
        <f t="shared" si="0"/>
        <v>256551.11</v>
      </c>
      <c r="F42">
        <f t="shared" si="1"/>
        <v>530795.4</v>
      </c>
    </row>
    <row r="43" spans="1:6">
      <c r="A43" s="7" t="s">
        <v>58</v>
      </c>
      <c r="B43" s="7">
        <v>6829174</v>
      </c>
      <c r="C43">
        <v>34</v>
      </c>
      <c r="D43">
        <v>53</v>
      </c>
      <c r="E43">
        <f t="shared" si="0"/>
        <v>2321919.16</v>
      </c>
      <c r="F43">
        <f t="shared" si="1"/>
        <v>3619462.22</v>
      </c>
    </row>
    <row r="44" spans="1:6">
      <c r="A44" s="7" t="s">
        <v>59</v>
      </c>
      <c r="B44" s="7">
        <v>28995881</v>
      </c>
      <c r="C44">
        <v>41</v>
      </c>
      <c r="D44">
        <v>47</v>
      </c>
      <c r="E44">
        <f t="shared" si="0"/>
        <v>11888311.210000001</v>
      </c>
      <c r="F44">
        <f t="shared" si="1"/>
        <v>13628064.07</v>
      </c>
    </row>
    <row r="45" spans="1:6">
      <c r="A45" s="7" t="s">
        <v>60</v>
      </c>
      <c r="B45" s="7">
        <v>3205958</v>
      </c>
      <c r="C45">
        <v>37</v>
      </c>
      <c r="D45">
        <v>52</v>
      </c>
      <c r="E45">
        <f t="shared" si="0"/>
        <v>1186204.46</v>
      </c>
      <c r="F45">
        <f t="shared" si="1"/>
        <v>1667098.16</v>
      </c>
    </row>
    <row r="46" spans="1:6">
      <c r="A46" s="7" t="s">
        <v>61</v>
      </c>
      <c r="B46" s="7">
        <v>623989</v>
      </c>
      <c r="C46">
        <v>62</v>
      </c>
      <c r="D46">
        <v>26</v>
      </c>
      <c r="E46">
        <f t="shared" si="0"/>
        <v>386873.18</v>
      </c>
      <c r="F46">
        <f t="shared" si="1"/>
        <v>162237.14000000001</v>
      </c>
    </row>
    <row r="47" spans="1:6">
      <c r="A47" s="7" t="s">
        <v>62</v>
      </c>
      <c r="B47" s="7">
        <v>8535519</v>
      </c>
      <c r="C47">
        <v>49</v>
      </c>
      <c r="D47">
        <v>38</v>
      </c>
      <c r="E47">
        <f t="shared" si="0"/>
        <v>4182404.31</v>
      </c>
      <c r="F47">
        <f t="shared" si="1"/>
        <v>3243497.22</v>
      </c>
    </row>
    <row r="48" spans="1:6">
      <c r="A48" s="7" t="s">
        <v>63</v>
      </c>
      <c r="B48" s="7">
        <v>7614893</v>
      </c>
      <c r="C48">
        <v>56</v>
      </c>
      <c r="D48">
        <v>33</v>
      </c>
      <c r="E48">
        <f t="shared" si="0"/>
        <v>4264340.08</v>
      </c>
      <c r="F48">
        <f t="shared" si="1"/>
        <v>2512914.69</v>
      </c>
    </row>
    <row r="49" spans="1:6">
      <c r="A49" s="7" t="s">
        <v>64</v>
      </c>
      <c r="B49" s="7">
        <v>1792147</v>
      </c>
      <c r="C49">
        <v>25</v>
      </c>
      <c r="D49">
        <v>62</v>
      </c>
      <c r="E49">
        <f t="shared" si="0"/>
        <v>448036.75</v>
      </c>
      <c r="F49">
        <f t="shared" si="1"/>
        <v>1111131.1399999999</v>
      </c>
    </row>
    <row r="50" spans="1:6">
      <c r="A50" s="7" t="s">
        <v>65</v>
      </c>
      <c r="B50" s="7">
        <v>5822434</v>
      </c>
      <c r="C50">
        <v>41</v>
      </c>
      <c r="D50">
        <v>44</v>
      </c>
      <c r="E50">
        <f t="shared" si="0"/>
        <v>2387197.94</v>
      </c>
      <c r="F50">
        <f t="shared" si="1"/>
        <v>2561870.96</v>
      </c>
    </row>
    <row r="51" spans="1:6">
      <c r="A51" s="7" t="s">
        <v>66</v>
      </c>
      <c r="B51" s="7">
        <v>578759</v>
      </c>
      <c r="C51">
        <v>18</v>
      </c>
      <c r="D51">
        <v>72</v>
      </c>
      <c r="E51">
        <f t="shared" si="0"/>
        <v>104176.62</v>
      </c>
      <c r="F51">
        <f t="shared" si="1"/>
        <v>416706.48</v>
      </c>
    </row>
    <row r="52" spans="1:6">
      <c r="B52">
        <f>SUM(B2:B51)</f>
        <v>327533774</v>
      </c>
      <c r="E52" s="8">
        <f>SUM(E2:E51)/B52</f>
        <v>0.46396606513012617</v>
      </c>
      <c r="F52" s="8">
        <f>SUM(F2:F51)/B52</f>
        <v>0.41109318869815231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C149-1CAB-8040-B733-86DD2964B7E1}">
  <dimension ref="A1:E78"/>
  <sheetViews>
    <sheetView topLeftCell="A48" zoomScale="125" workbookViewId="0">
      <selection activeCell="B78" sqref="B78"/>
    </sheetView>
  </sheetViews>
  <sheetFormatPr baseColWidth="10" defaultRowHeight="15"/>
  <cols>
    <col min="1" max="1" width="14.1640625" bestFit="1" customWidth="1"/>
    <col min="2" max="2" width="14.5" bestFit="1" customWidth="1"/>
    <col min="3" max="3" width="22.33203125" customWidth="1"/>
    <col min="4" max="4" width="20.5" customWidth="1"/>
  </cols>
  <sheetData>
    <row r="1" spans="1:5" ht="48">
      <c r="A1" s="2" t="s">
        <v>0</v>
      </c>
      <c r="B1" s="3" t="s">
        <v>1</v>
      </c>
      <c r="C1" s="3" t="s">
        <v>13</v>
      </c>
      <c r="D1" s="3" t="s">
        <v>14</v>
      </c>
      <c r="E1" s="3" t="s">
        <v>87</v>
      </c>
    </row>
    <row r="2" spans="1:5">
      <c r="A2" t="s">
        <v>15</v>
      </c>
      <c r="B2">
        <v>4903185</v>
      </c>
      <c r="C2">
        <v>32</v>
      </c>
      <c r="D2">
        <v>55</v>
      </c>
      <c r="E2" t="s">
        <v>85</v>
      </c>
    </row>
    <row r="3" spans="1:5">
      <c r="A3" t="s">
        <v>17</v>
      </c>
      <c r="B3">
        <v>731545</v>
      </c>
      <c r="C3">
        <v>39</v>
      </c>
      <c r="D3">
        <v>48</v>
      </c>
      <c r="E3" t="s">
        <v>86</v>
      </c>
    </row>
    <row r="4" spans="1:5">
      <c r="A4" t="s">
        <v>18</v>
      </c>
      <c r="B4">
        <v>7278717</v>
      </c>
      <c r="C4">
        <v>44</v>
      </c>
      <c r="D4">
        <v>45</v>
      </c>
      <c r="E4" t="s">
        <v>85</v>
      </c>
    </row>
    <row r="5" spans="1:5">
      <c r="A5" t="s">
        <v>19</v>
      </c>
      <c r="B5">
        <v>3017804</v>
      </c>
      <c r="C5">
        <v>29</v>
      </c>
      <c r="D5">
        <v>60</v>
      </c>
      <c r="E5" t="s">
        <v>86</v>
      </c>
    </row>
    <row r="6" spans="1:5">
      <c r="A6" t="s">
        <v>20</v>
      </c>
      <c r="B6">
        <v>39512223</v>
      </c>
      <c r="C6">
        <v>58</v>
      </c>
      <c r="D6">
        <v>29</v>
      </c>
      <c r="E6" t="s">
        <v>86</v>
      </c>
    </row>
    <row r="7" spans="1:5">
      <c r="A7" t="s">
        <v>22</v>
      </c>
      <c r="B7">
        <v>5758736</v>
      </c>
      <c r="C7">
        <v>50</v>
      </c>
      <c r="D7">
        <v>37</v>
      </c>
      <c r="E7" t="s">
        <v>86</v>
      </c>
    </row>
    <row r="8" spans="1:5">
      <c r="A8" t="s">
        <v>23</v>
      </c>
      <c r="B8">
        <v>3565287</v>
      </c>
      <c r="C8">
        <v>54</v>
      </c>
      <c r="D8">
        <v>31</v>
      </c>
      <c r="E8" t="s">
        <v>86</v>
      </c>
    </row>
    <row r="9" spans="1:5">
      <c r="A9" t="s">
        <v>24</v>
      </c>
      <c r="B9">
        <v>973764</v>
      </c>
      <c r="C9">
        <v>50</v>
      </c>
      <c r="D9">
        <v>35</v>
      </c>
      <c r="E9" t="s">
        <v>86</v>
      </c>
    </row>
    <row r="10" spans="1:5">
      <c r="A10" t="s">
        <v>25</v>
      </c>
      <c r="B10">
        <v>21477737</v>
      </c>
      <c r="C10">
        <v>44</v>
      </c>
      <c r="D10">
        <v>44</v>
      </c>
      <c r="E10" t="s">
        <v>85</v>
      </c>
    </row>
    <row r="11" spans="1:5">
      <c r="A11" t="s">
        <v>26</v>
      </c>
      <c r="B11">
        <v>10617423</v>
      </c>
      <c r="C11">
        <v>45</v>
      </c>
      <c r="D11">
        <v>45</v>
      </c>
      <c r="E11" t="s">
        <v>85</v>
      </c>
    </row>
    <row r="12" spans="1:5">
      <c r="A12" t="s">
        <v>27</v>
      </c>
      <c r="B12">
        <v>1415872</v>
      </c>
      <c r="C12">
        <v>57</v>
      </c>
      <c r="D12">
        <v>26</v>
      </c>
      <c r="E12" t="s">
        <v>86</v>
      </c>
    </row>
    <row r="13" spans="1:5">
      <c r="A13" t="s">
        <v>28</v>
      </c>
      <c r="B13">
        <v>1787065</v>
      </c>
      <c r="C13">
        <v>29</v>
      </c>
      <c r="D13">
        <v>60</v>
      </c>
      <c r="E13" t="s">
        <v>85</v>
      </c>
    </row>
    <row r="14" spans="1:5">
      <c r="A14" t="s">
        <v>29</v>
      </c>
      <c r="B14">
        <v>12671821</v>
      </c>
      <c r="C14">
        <v>54</v>
      </c>
      <c r="D14">
        <v>35</v>
      </c>
      <c r="E14" t="s">
        <v>86</v>
      </c>
    </row>
    <row r="15" spans="1:5">
      <c r="A15" t="s">
        <v>30</v>
      </c>
      <c r="B15">
        <v>6732219</v>
      </c>
      <c r="C15">
        <v>38</v>
      </c>
      <c r="D15">
        <v>49</v>
      </c>
      <c r="E15" t="s">
        <v>86</v>
      </c>
    </row>
    <row r="16" spans="1:5">
      <c r="A16" t="s">
        <v>31</v>
      </c>
      <c r="B16">
        <v>3155070</v>
      </c>
      <c r="C16">
        <v>41</v>
      </c>
      <c r="D16">
        <v>45</v>
      </c>
      <c r="E16" t="s">
        <v>85</v>
      </c>
    </row>
    <row r="17" spans="1:5">
      <c r="A17" t="s">
        <v>32</v>
      </c>
      <c r="B17">
        <v>2913314</v>
      </c>
      <c r="C17">
        <v>37</v>
      </c>
      <c r="D17">
        <v>50</v>
      </c>
      <c r="E17" t="s">
        <v>86</v>
      </c>
    </row>
    <row r="18" spans="1:5">
      <c r="A18" t="s">
        <v>33</v>
      </c>
      <c r="B18">
        <v>4467673</v>
      </c>
      <c r="C18">
        <v>31</v>
      </c>
      <c r="D18">
        <v>56</v>
      </c>
      <c r="E18" t="s">
        <v>85</v>
      </c>
    </row>
    <row r="19" spans="1:5">
      <c r="A19" t="s">
        <v>34</v>
      </c>
      <c r="B19">
        <v>4648794</v>
      </c>
      <c r="C19">
        <v>36</v>
      </c>
      <c r="D19">
        <v>50</v>
      </c>
      <c r="E19" t="s">
        <v>86</v>
      </c>
    </row>
    <row r="20" spans="1:5">
      <c r="A20" t="s">
        <v>35</v>
      </c>
      <c r="B20">
        <v>1344212</v>
      </c>
      <c r="C20">
        <v>52</v>
      </c>
      <c r="D20">
        <v>35</v>
      </c>
      <c r="E20" t="s">
        <v>86</v>
      </c>
    </row>
    <row r="21" spans="1:5">
      <c r="A21" t="s">
        <v>36</v>
      </c>
      <c r="B21">
        <v>6045680</v>
      </c>
      <c r="C21">
        <v>62</v>
      </c>
      <c r="D21">
        <v>25</v>
      </c>
      <c r="E21" t="s">
        <v>86</v>
      </c>
    </row>
    <row r="22" spans="1:5">
      <c r="A22" t="s">
        <v>37</v>
      </c>
      <c r="B22">
        <v>6892503</v>
      </c>
      <c r="C22">
        <v>61</v>
      </c>
      <c r="D22">
        <v>27</v>
      </c>
      <c r="E22" t="s">
        <v>86</v>
      </c>
    </row>
    <row r="23" spans="1:5">
      <c r="A23" t="s">
        <v>38</v>
      </c>
      <c r="B23">
        <v>9986857</v>
      </c>
      <c r="C23">
        <v>47</v>
      </c>
      <c r="D23">
        <v>41</v>
      </c>
      <c r="E23" t="s">
        <v>85</v>
      </c>
    </row>
    <row r="24" spans="1:5">
      <c r="A24" t="s">
        <v>39</v>
      </c>
      <c r="B24">
        <v>5639632</v>
      </c>
      <c r="C24">
        <v>46</v>
      </c>
      <c r="D24">
        <v>40</v>
      </c>
      <c r="E24" t="s">
        <v>86</v>
      </c>
    </row>
    <row r="25" spans="1:5">
      <c r="A25" t="s">
        <v>40</v>
      </c>
      <c r="B25">
        <v>2976149</v>
      </c>
      <c r="C25">
        <v>37</v>
      </c>
      <c r="D25">
        <v>52</v>
      </c>
      <c r="E25" t="s">
        <v>86</v>
      </c>
    </row>
    <row r="26" spans="1:5">
      <c r="A26" t="s">
        <v>41</v>
      </c>
      <c r="B26">
        <v>6137428</v>
      </c>
      <c r="C26">
        <v>35</v>
      </c>
      <c r="D26">
        <v>52</v>
      </c>
      <c r="E26" t="s">
        <v>86</v>
      </c>
    </row>
    <row r="27" spans="1:5">
      <c r="A27" t="s">
        <v>42</v>
      </c>
      <c r="B27">
        <v>1068778</v>
      </c>
      <c r="C27">
        <v>37</v>
      </c>
      <c r="D27">
        <v>50</v>
      </c>
      <c r="E27" t="s">
        <v>85</v>
      </c>
    </row>
    <row r="28" spans="1:5">
      <c r="A28" t="s">
        <v>43</v>
      </c>
      <c r="B28">
        <v>1934408</v>
      </c>
      <c r="C28">
        <v>34</v>
      </c>
      <c r="D28">
        <v>50</v>
      </c>
      <c r="E28" t="s">
        <v>86</v>
      </c>
    </row>
    <row r="29" spans="1:5">
      <c r="A29" t="s">
        <v>44</v>
      </c>
      <c r="B29">
        <v>3080156</v>
      </c>
      <c r="C29">
        <v>47</v>
      </c>
      <c r="D29">
        <v>42</v>
      </c>
      <c r="E29" t="s">
        <v>86</v>
      </c>
    </row>
    <row r="30" spans="1:5">
      <c r="A30" t="s">
        <v>45</v>
      </c>
      <c r="B30">
        <v>1359711</v>
      </c>
      <c r="C30">
        <v>52</v>
      </c>
      <c r="D30">
        <v>36</v>
      </c>
      <c r="E30" t="s">
        <v>85</v>
      </c>
    </row>
    <row r="31" spans="1:5">
      <c r="A31" t="s">
        <v>46</v>
      </c>
      <c r="B31">
        <v>8882190</v>
      </c>
      <c r="C31">
        <v>53</v>
      </c>
      <c r="D31">
        <v>34</v>
      </c>
      <c r="E31" t="s">
        <v>86</v>
      </c>
    </row>
    <row r="32" spans="1:5">
      <c r="A32" t="s">
        <v>47</v>
      </c>
      <c r="B32">
        <v>2096829</v>
      </c>
      <c r="C32">
        <v>48</v>
      </c>
      <c r="D32">
        <v>40</v>
      </c>
      <c r="E32" t="s">
        <v>86</v>
      </c>
    </row>
    <row r="33" spans="1:5">
      <c r="A33" t="s">
        <v>48</v>
      </c>
      <c r="B33">
        <v>19453561</v>
      </c>
      <c r="C33">
        <v>55</v>
      </c>
      <c r="D33">
        <v>32</v>
      </c>
      <c r="E33" t="s">
        <v>85</v>
      </c>
    </row>
    <row r="34" spans="1:5">
      <c r="A34" t="s">
        <v>49</v>
      </c>
      <c r="B34">
        <v>10488084</v>
      </c>
      <c r="C34">
        <v>45</v>
      </c>
      <c r="D34">
        <v>45</v>
      </c>
      <c r="E34" t="s">
        <v>85</v>
      </c>
    </row>
    <row r="35" spans="1:5">
      <c r="A35" t="s">
        <v>50</v>
      </c>
      <c r="B35">
        <v>762062</v>
      </c>
      <c r="C35">
        <v>24</v>
      </c>
      <c r="D35">
        <v>61</v>
      </c>
      <c r="E35" t="s">
        <v>85</v>
      </c>
    </row>
    <row r="36" spans="1:5">
      <c r="A36" t="s">
        <v>51</v>
      </c>
      <c r="B36">
        <v>11689100</v>
      </c>
      <c r="C36">
        <v>38</v>
      </c>
      <c r="D36">
        <v>48</v>
      </c>
      <c r="E36" t="s">
        <v>85</v>
      </c>
    </row>
    <row r="37" spans="1:5">
      <c r="A37" t="s">
        <v>52</v>
      </c>
      <c r="B37">
        <v>3956971</v>
      </c>
      <c r="C37">
        <v>30</v>
      </c>
      <c r="D37">
        <v>56</v>
      </c>
      <c r="E37" t="s">
        <v>85</v>
      </c>
    </row>
    <row r="38" spans="1:5">
      <c r="A38" t="s">
        <v>53</v>
      </c>
      <c r="B38">
        <v>4217737</v>
      </c>
      <c r="C38">
        <v>54</v>
      </c>
      <c r="D38">
        <v>35</v>
      </c>
      <c r="E38" t="s">
        <v>86</v>
      </c>
    </row>
    <row r="39" spans="1:5">
      <c r="A39" t="s">
        <v>54</v>
      </c>
      <c r="B39">
        <v>12801989</v>
      </c>
      <c r="C39">
        <v>45</v>
      </c>
      <c r="D39">
        <v>41</v>
      </c>
      <c r="E39" t="s">
        <v>85</v>
      </c>
    </row>
    <row r="40" spans="1:5">
      <c r="A40" t="s">
        <v>55</v>
      </c>
      <c r="B40">
        <v>1059361</v>
      </c>
      <c r="C40">
        <v>59</v>
      </c>
      <c r="D40">
        <v>29</v>
      </c>
      <c r="E40" t="s">
        <v>86</v>
      </c>
    </row>
    <row r="41" spans="1:5">
      <c r="A41" t="s">
        <v>56</v>
      </c>
      <c r="B41">
        <v>5148714</v>
      </c>
      <c r="C41">
        <v>39</v>
      </c>
      <c r="D41">
        <v>50</v>
      </c>
      <c r="E41" t="s">
        <v>85</v>
      </c>
    </row>
    <row r="42" spans="1:5">
      <c r="A42" t="s">
        <v>57</v>
      </c>
      <c r="B42">
        <v>884659</v>
      </c>
      <c r="C42">
        <v>29</v>
      </c>
      <c r="D42">
        <v>60</v>
      </c>
      <c r="E42" t="s">
        <v>86</v>
      </c>
    </row>
    <row r="43" spans="1:5">
      <c r="A43" t="s">
        <v>58</v>
      </c>
      <c r="B43">
        <v>6829174</v>
      </c>
      <c r="C43">
        <v>34</v>
      </c>
      <c r="D43">
        <v>53</v>
      </c>
      <c r="E43" t="s">
        <v>85</v>
      </c>
    </row>
    <row r="44" spans="1:5">
      <c r="A44" t="s">
        <v>59</v>
      </c>
      <c r="B44">
        <v>28995881</v>
      </c>
      <c r="C44">
        <v>41</v>
      </c>
      <c r="D44">
        <v>47</v>
      </c>
      <c r="E44" t="s">
        <v>85</v>
      </c>
    </row>
    <row r="45" spans="1:5">
      <c r="A45" t="s">
        <v>60</v>
      </c>
      <c r="B45">
        <v>3205958</v>
      </c>
      <c r="C45">
        <v>37</v>
      </c>
      <c r="D45">
        <v>52</v>
      </c>
      <c r="E45" t="s">
        <v>85</v>
      </c>
    </row>
    <row r="46" spans="1:5">
      <c r="A46" t="s">
        <v>61</v>
      </c>
      <c r="B46">
        <v>623989</v>
      </c>
      <c r="C46">
        <v>62</v>
      </c>
      <c r="D46">
        <v>26</v>
      </c>
      <c r="E46" t="s">
        <v>86</v>
      </c>
    </row>
    <row r="47" spans="1:5">
      <c r="A47" t="s">
        <v>62</v>
      </c>
      <c r="B47">
        <v>8535519</v>
      </c>
      <c r="C47">
        <v>49</v>
      </c>
      <c r="D47">
        <v>38</v>
      </c>
      <c r="E47" t="s">
        <v>86</v>
      </c>
    </row>
    <row r="48" spans="1:5">
      <c r="A48" t="s">
        <v>63</v>
      </c>
      <c r="B48">
        <v>7614893</v>
      </c>
      <c r="C48">
        <v>56</v>
      </c>
      <c r="D48">
        <v>33</v>
      </c>
      <c r="E48" t="s">
        <v>86</v>
      </c>
    </row>
    <row r="49" spans="1:5">
      <c r="A49" t="s">
        <v>64</v>
      </c>
      <c r="B49">
        <v>1792147</v>
      </c>
      <c r="C49">
        <v>25</v>
      </c>
      <c r="D49">
        <v>62</v>
      </c>
      <c r="E49" t="s">
        <v>86</v>
      </c>
    </row>
    <row r="50" spans="1:5">
      <c r="A50" t="s">
        <v>65</v>
      </c>
      <c r="B50">
        <v>5822434</v>
      </c>
      <c r="C50">
        <v>41</v>
      </c>
      <c r="D50">
        <v>44</v>
      </c>
      <c r="E50" t="s">
        <v>85</v>
      </c>
    </row>
    <row r="51" spans="1:5">
      <c r="A51" t="s">
        <v>66</v>
      </c>
      <c r="B51">
        <v>578759</v>
      </c>
      <c r="C51">
        <v>18</v>
      </c>
      <c r="D51">
        <v>72</v>
      </c>
      <c r="E51" t="s">
        <v>86</v>
      </c>
    </row>
    <row r="52" spans="1:5">
      <c r="B52">
        <f>SUM(B2:B51)</f>
        <v>327533774</v>
      </c>
    </row>
    <row r="55" spans="1:5" ht="48">
      <c r="A55" s="2" t="s">
        <v>0</v>
      </c>
      <c r="B55" s="3" t="s">
        <v>1</v>
      </c>
      <c r="C55" s="3" t="s">
        <v>13</v>
      </c>
      <c r="D55" s="3" t="s">
        <v>14</v>
      </c>
      <c r="E55" s="3" t="s">
        <v>87</v>
      </c>
    </row>
    <row r="56" spans="1:5">
      <c r="A56" t="s">
        <v>15</v>
      </c>
      <c r="B56">
        <v>4903185</v>
      </c>
      <c r="C56">
        <v>32</v>
      </c>
      <c r="D56">
        <v>55</v>
      </c>
      <c r="E56" t="s">
        <v>85</v>
      </c>
    </row>
    <row r="57" spans="1:5">
      <c r="A57" t="s">
        <v>18</v>
      </c>
      <c r="B57">
        <v>7278717</v>
      </c>
      <c r="C57">
        <v>44</v>
      </c>
      <c r="D57">
        <v>45</v>
      </c>
      <c r="E57" t="s">
        <v>85</v>
      </c>
    </row>
    <row r="58" spans="1:5">
      <c r="A58" t="s">
        <v>25</v>
      </c>
      <c r="B58">
        <v>21477737</v>
      </c>
      <c r="C58">
        <v>44</v>
      </c>
      <c r="D58">
        <v>44</v>
      </c>
      <c r="E58" t="s">
        <v>85</v>
      </c>
    </row>
    <row r="59" spans="1:5">
      <c r="A59" t="s">
        <v>26</v>
      </c>
      <c r="B59">
        <v>10617423</v>
      </c>
      <c r="C59">
        <v>45</v>
      </c>
      <c r="D59">
        <v>45</v>
      </c>
      <c r="E59" t="s">
        <v>85</v>
      </c>
    </row>
    <row r="60" spans="1:5">
      <c r="A60" t="s">
        <v>28</v>
      </c>
      <c r="B60">
        <v>1787065</v>
      </c>
      <c r="C60">
        <v>29</v>
      </c>
      <c r="D60">
        <v>60</v>
      </c>
      <c r="E60" t="s">
        <v>85</v>
      </c>
    </row>
    <row r="61" spans="1:5">
      <c r="A61" t="s">
        <v>31</v>
      </c>
      <c r="B61">
        <v>3155070</v>
      </c>
      <c r="C61">
        <v>41</v>
      </c>
      <c r="D61">
        <v>45</v>
      </c>
      <c r="E61" t="s">
        <v>85</v>
      </c>
    </row>
    <row r="62" spans="1:5">
      <c r="A62" t="s">
        <v>33</v>
      </c>
      <c r="B62">
        <v>4467673</v>
      </c>
      <c r="C62">
        <v>31</v>
      </c>
      <c r="D62">
        <v>56</v>
      </c>
      <c r="E62" t="s">
        <v>85</v>
      </c>
    </row>
    <row r="63" spans="1:5">
      <c r="A63" t="s">
        <v>38</v>
      </c>
      <c r="B63">
        <v>9986857</v>
      </c>
      <c r="C63">
        <v>47</v>
      </c>
      <c r="D63">
        <v>41</v>
      </c>
      <c r="E63" t="s">
        <v>85</v>
      </c>
    </row>
    <row r="64" spans="1:5">
      <c r="A64" t="s">
        <v>42</v>
      </c>
      <c r="B64">
        <v>1068778</v>
      </c>
      <c r="C64">
        <v>37</v>
      </c>
      <c r="D64">
        <v>50</v>
      </c>
      <c r="E64" t="s">
        <v>85</v>
      </c>
    </row>
    <row r="65" spans="1:5">
      <c r="A65" t="s">
        <v>45</v>
      </c>
      <c r="B65">
        <v>1359711</v>
      </c>
      <c r="C65">
        <v>52</v>
      </c>
      <c r="D65">
        <v>36</v>
      </c>
      <c r="E65" t="s">
        <v>85</v>
      </c>
    </row>
    <row r="66" spans="1:5">
      <c r="A66" t="s">
        <v>48</v>
      </c>
      <c r="B66">
        <v>19453561</v>
      </c>
      <c r="C66">
        <v>55</v>
      </c>
      <c r="D66">
        <v>32</v>
      </c>
      <c r="E66" t="s">
        <v>85</v>
      </c>
    </row>
    <row r="67" spans="1:5">
      <c r="A67" t="s">
        <v>49</v>
      </c>
      <c r="B67">
        <v>10488084</v>
      </c>
      <c r="C67">
        <v>45</v>
      </c>
      <c r="D67">
        <v>45</v>
      </c>
      <c r="E67" t="s">
        <v>85</v>
      </c>
    </row>
    <row r="68" spans="1:5">
      <c r="A68" t="s">
        <v>50</v>
      </c>
      <c r="B68">
        <v>762062</v>
      </c>
      <c r="C68">
        <v>24</v>
      </c>
      <c r="D68">
        <v>61</v>
      </c>
      <c r="E68" t="s">
        <v>85</v>
      </c>
    </row>
    <row r="69" spans="1:5">
      <c r="A69" t="s">
        <v>51</v>
      </c>
      <c r="B69">
        <v>11689100</v>
      </c>
      <c r="C69">
        <v>38</v>
      </c>
      <c r="D69">
        <v>48</v>
      </c>
      <c r="E69" t="s">
        <v>85</v>
      </c>
    </row>
    <row r="70" spans="1:5">
      <c r="A70" t="s">
        <v>52</v>
      </c>
      <c r="B70">
        <v>3956971</v>
      </c>
      <c r="C70">
        <v>30</v>
      </c>
      <c r="D70">
        <v>56</v>
      </c>
      <c r="E70" t="s">
        <v>85</v>
      </c>
    </row>
    <row r="71" spans="1:5">
      <c r="A71" t="s">
        <v>54</v>
      </c>
      <c r="B71">
        <v>12801989</v>
      </c>
      <c r="C71">
        <v>45</v>
      </c>
      <c r="D71">
        <v>41</v>
      </c>
      <c r="E71" t="s">
        <v>85</v>
      </c>
    </row>
    <row r="72" spans="1:5">
      <c r="A72" t="s">
        <v>56</v>
      </c>
      <c r="B72">
        <v>5148714</v>
      </c>
      <c r="C72">
        <v>39</v>
      </c>
      <c r="D72">
        <v>50</v>
      </c>
      <c r="E72" t="s">
        <v>85</v>
      </c>
    </row>
    <row r="73" spans="1:5">
      <c r="A73" t="s">
        <v>58</v>
      </c>
      <c r="B73">
        <v>6829174</v>
      </c>
      <c r="C73">
        <v>34</v>
      </c>
      <c r="D73">
        <v>53</v>
      </c>
      <c r="E73" t="s">
        <v>85</v>
      </c>
    </row>
    <row r="74" spans="1:5">
      <c r="A74" t="s">
        <v>59</v>
      </c>
      <c r="B74">
        <v>28995881</v>
      </c>
      <c r="C74">
        <v>41</v>
      </c>
      <c r="D74">
        <v>47</v>
      </c>
      <c r="E74" t="s">
        <v>85</v>
      </c>
    </row>
    <row r="75" spans="1:5">
      <c r="A75" t="s">
        <v>60</v>
      </c>
      <c r="B75">
        <v>3205958</v>
      </c>
      <c r="C75">
        <v>37</v>
      </c>
      <c r="D75">
        <v>52</v>
      </c>
      <c r="E75" t="s">
        <v>85</v>
      </c>
    </row>
    <row r="76" spans="1:5">
      <c r="A76" t="s">
        <v>65</v>
      </c>
      <c r="B76">
        <v>5822434</v>
      </c>
      <c r="C76">
        <v>41</v>
      </c>
      <c r="D76">
        <v>44</v>
      </c>
      <c r="E76" t="s">
        <v>85</v>
      </c>
    </row>
    <row r="77" spans="1:5">
      <c r="B77">
        <f>SUM(B56:B76)</f>
        <v>175256144</v>
      </c>
    </row>
    <row r="78" spans="1:5">
      <c r="B78" s="8">
        <f>B77/327533774</f>
        <v>0.53507808327577233</v>
      </c>
    </row>
  </sheetData>
  <autoFilter ref="A1:E52" xr:uid="{BF95C149-1CAB-8040-B733-86DD2964B7E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0D4E-5ECF-EA45-A723-D74692ECE3FC}">
  <dimension ref="A1:F51"/>
  <sheetViews>
    <sheetView tabSelected="1" zoomScale="112" workbookViewId="0">
      <selection activeCell="F20" sqref="F20"/>
    </sheetView>
  </sheetViews>
  <sheetFormatPr baseColWidth="10" defaultRowHeight="15"/>
  <cols>
    <col min="1" max="1" width="14.1640625" bestFit="1" customWidth="1"/>
    <col min="2" max="2" width="20.5" customWidth="1"/>
    <col min="5" max="5" width="15.6640625" bestFit="1" customWidth="1"/>
  </cols>
  <sheetData>
    <row r="1" spans="1:2" ht="24">
      <c r="A1" s="2" t="s">
        <v>0</v>
      </c>
      <c r="B1" s="3" t="s">
        <v>14</v>
      </c>
    </row>
    <row r="2" spans="1:2">
      <c r="A2" t="s">
        <v>66</v>
      </c>
      <c r="B2">
        <v>72</v>
      </c>
    </row>
    <row r="3" spans="1:2">
      <c r="A3" t="s">
        <v>64</v>
      </c>
      <c r="B3">
        <v>62</v>
      </c>
    </row>
    <row r="4" spans="1:2">
      <c r="A4" t="s">
        <v>50</v>
      </c>
      <c r="B4">
        <v>61</v>
      </c>
    </row>
    <row r="5" spans="1:2">
      <c r="A5" t="s">
        <v>19</v>
      </c>
      <c r="B5">
        <v>60</v>
      </c>
    </row>
    <row r="6" spans="1:2">
      <c r="A6" t="s">
        <v>28</v>
      </c>
      <c r="B6">
        <v>60</v>
      </c>
    </row>
    <row r="7" spans="1:2">
      <c r="A7" t="s">
        <v>57</v>
      </c>
      <c r="B7">
        <v>60</v>
      </c>
    </row>
    <row r="8" spans="1:2">
      <c r="A8" t="s">
        <v>33</v>
      </c>
      <c r="B8">
        <v>56</v>
      </c>
    </row>
    <row r="9" spans="1:2">
      <c r="A9" t="s">
        <v>52</v>
      </c>
      <c r="B9">
        <v>56</v>
      </c>
    </row>
    <row r="10" spans="1:2">
      <c r="A10" t="s">
        <v>15</v>
      </c>
      <c r="B10">
        <v>55</v>
      </c>
    </row>
    <row r="11" spans="1:2">
      <c r="A11" t="s">
        <v>58</v>
      </c>
      <c r="B11">
        <v>53</v>
      </c>
    </row>
    <row r="12" spans="1:2">
      <c r="A12" t="s">
        <v>40</v>
      </c>
      <c r="B12">
        <v>52</v>
      </c>
    </row>
    <row r="13" spans="1:2">
      <c r="A13" t="s">
        <v>41</v>
      </c>
      <c r="B13">
        <v>52</v>
      </c>
    </row>
    <row r="14" spans="1:2">
      <c r="A14" t="s">
        <v>60</v>
      </c>
      <c r="B14">
        <v>52</v>
      </c>
    </row>
    <row r="15" spans="1:2">
      <c r="A15" t="s">
        <v>32</v>
      </c>
      <c r="B15">
        <v>50</v>
      </c>
    </row>
    <row r="16" spans="1:2">
      <c r="A16" t="s">
        <v>34</v>
      </c>
      <c r="B16">
        <v>50</v>
      </c>
    </row>
    <row r="17" spans="1:6" ht="16" thickBot="1">
      <c r="A17" t="s">
        <v>42</v>
      </c>
      <c r="B17">
        <v>50</v>
      </c>
    </row>
    <row r="18" spans="1:6">
      <c r="A18" t="s">
        <v>43</v>
      </c>
      <c r="B18">
        <v>50</v>
      </c>
      <c r="E18" s="12" t="s">
        <v>14</v>
      </c>
      <c r="F18" s="12"/>
    </row>
    <row r="19" spans="1:6">
      <c r="A19" t="s">
        <v>56</v>
      </c>
      <c r="B19">
        <v>50</v>
      </c>
      <c r="E19" s="9"/>
      <c r="F19" s="9"/>
    </row>
    <row r="20" spans="1:6">
      <c r="A20" t="s">
        <v>30</v>
      </c>
      <c r="B20">
        <v>49</v>
      </c>
      <c r="E20" s="9" t="s">
        <v>92</v>
      </c>
      <c r="F20" s="9">
        <v>44.16</v>
      </c>
    </row>
    <row r="21" spans="1:6">
      <c r="A21" t="s">
        <v>17</v>
      </c>
      <c r="B21">
        <v>48</v>
      </c>
      <c r="E21" s="9" t="s">
        <v>93</v>
      </c>
      <c r="F21" s="9">
        <v>1.5524463906745274</v>
      </c>
    </row>
    <row r="22" spans="1:6">
      <c r="A22" t="s">
        <v>51</v>
      </c>
      <c r="B22">
        <v>48</v>
      </c>
      <c r="E22" s="9" t="s">
        <v>94</v>
      </c>
      <c r="F22" s="9">
        <v>45</v>
      </c>
    </row>
    <row r="23" spans="1:6">
      <c r="A23" t="s">
        <v>59</v>
      </c>
      <c r="B23">
        <v>47</v>
      </c>
      <c r="E23" s="9" t="s">
        <v>95</v>
      </c>
      <c r="F23" s="9">
        <v>50</v>
      </c>
    </row>
    <row r="24" spans="1:6">
      <c r="A24" t="s">
        <v>18</v>
      </c>
      <c r="B24">
        <v>45</v>
      </c>
      <c r="E24" s="9" t="s">
        <v>96</v>
      </c>
      <c r="F24" s="9">
        <v>10.977453702745386</v>
      </c>
    </row>
    <row r="25" spans="1:6">
      <c r="A25" t="s">
        <v>26</v>
      </c>
      <c r="B25">
        <v>45</v>
      </c>
      <c r="E25" s="9" t="s">
        <v>97</v>
      </c>
      <c r="F25" s="9">
        <v>120.50448979591839</v>
      </c>
    </row>
    <row r="26" spans="1:6">
      <c r="A26" t="s">
        <v>31</v>
      </c>
      <c r="B26">
        <v>45</v>
      </c>
      <c r="E26" s="9" t="s">
        <v>98</v>
      </c>
      <c r="F26" s="9">
        <v>-0.47822329830203314</v>
      </c>
    </row>
    <row r="27" spans="1:6">
      <c r="A27" t="s">
        <v>49</v>
      </c>
      <c r="B27">
        <v>45</v>
      </c>
      <c r="E27" s="9" t="s">
        <v>99</v>
      </c>
      <c r="F27" s="9">
        <v>0.15986120585761404</v>
      </c>
    </row>
    <row r="28" spans="1:6">
      <c r="A28" t="s">
        <v>25</v>
      </c>
      <c r="B28">
        <v>44</v>
      </c>
      <c r="E28" s="9" t="s">
        <v>100</v>
      </c>
      <c r="F28" s="9">
        <v>47</v>
      </c>
    </row>
    <row r="29" spans="1:6">
      <c r="A29" t="s">
        <v>65</v>
      </c>
      <c r="B29">
        <v>44</v>
      </c>
      <c r="E29" s="9" t="s">
        <v>101</v>
      </c>
      <c r="F29" s="9">
        <v>25</v>
      </c>
    </row>
    <row r="30" spans="1:6">
      <c r="A30" t="s">
        <v>44</v>
      </c>
      <c r="B30">
        <v>42</v>
      </c>
      <c r="E30" s="9" t="s">
        <v>102</v>
      </c>
      <c r="F30" s="9">
        <v>72</v>
      </c>
    </row>
    <row r="31" spans="1:6">
      <c r="A31" t="s">
        <v>38</v>
      </c>
      <c r="B31">
        <v>41</v>
      </c>
      <c r="E31" s="9" t="s">
        <v>103</v>
      </c>
      <c r="F31" s="9">
        <v>2208</v>
      </c>
    </row>
    <row r="32" spans="1:6" ht="16" thickBot="1">
      <c r="A32" t="s">
        <v>54</v>
      </c>
      <c r="B32">
        <v>41</v>
      </c>
      <c r="E32" s="10" t="s">
        <v>104</v>
      </c>
      <c r="F32" s="10">
        <v>50</v>
      </c>
    </row>
    <row r="33" spans="1:2">
      <c r="A33" t="s">
        <v>39</v>
      </c>
      <c r="B33">
        <v>40</v>
      </c>
    </row>
    <row r="34" spans="1:2">
      <c r="A34" t="s">
        <v>47</v>
      </c>
      <c r="B34">
        <v>40</v>
      </c>
    </row>
    <row r="35" spans="1:2">
      <c r="A35" t="s">
        <v>62</v>
      </c>
      <c r="B35">
        <v>38</v>
      </c>
    </row>
    <row r="36" spans="1:2">
      <c r="A36" t="s">
        <v>22</v>
      </c>
      <c r="B36">
        <v>37</v>
      </c>
    </row>
    <row r="37" spans="1:2">
      <c r="A37" t="s">
        <v>45</v>
      </c>
      <c r="B37">
        <v>36</v>
      </c>
    </row>
    <row r="38" spans="1:2">
      <c r="A38" t="s">
        <v>24</v>
      </c>
      <c r="B38">
        <v>35</v>
      </c>
    </row>
    <row r="39" spans="1:2">
      <c r="A39" t="s">
        <v>29</v>
      </c>
      <c r="B39">
        <v>35</v>
      </c>
    </row>
    <row r="40" spans="1:2">
      <c r="A40" t="s">
        <v>35</v>
      </c>
      <c r="B40">
        <v>35</v>
      </c>
    </row>
    <row r="41" spans="1:2">
      <c r="A41" t="s">
        <v>53</v>
      </c>
      <c r="B41">
        <v>35</v>
      </c>
    </row>
    <row r="42" spans="1:2">
      <c r="A42" t="s">
        <v>46</v>
      </c>
      <c r="B42">
        <v>34</v>
      </c>
    </row>
    <row r="43" spans="1:2">
      <c r="A43" t="s">
        <v>63</v>
      </c>
      <c r="B43">
        <v>33</v>
      </c>
    </row>
    <row r="44" spans="1:2">
      <c r="A44" t="s">
        <v>112</v>
      </c>
      <c r="B44">
        <v>32</v>
      </c>
    </row>
    <row r="45" spans="1:2">
      <c r="A45" t="s">
        <v>23</v>
      </c>
      <c r="B45">
        <v>31</v>
      </c>
    </row>
    <row r="46" spans="1:2">
      <c r="A46" t="s">
        <v>20</v>
      </c>
      <c r="B46">
        <v>29</v>
      </c>
    </row>
    <row r="47" spans="1:2">
      <c r="A47" t="s">
        <v>55</v>
      </c>
      <c r="B47">
        <v>29</v>
      </c>
    </row>
    <row r="48" spans="1:2">
      <c r="A48" t="s">
        <v>37</v>
      </c>
      <c r="B48">
        <v>27</v>
      </c>
    </row>
    <row r="49" spans="1:2">
      <c r="A49" t="s">
        <v>27</v>
      </c>
      <c r="B49">
        <v>26</v>
      </c>
    </row>
    <row r="50" spans="1:2">
      <c r="A50" t="s">
        <v>61</v>
      </c>
      <c r="B50">
        <v>26</v>
      </c>
    </row>
    <row r="51" spans="1:2">
      <c r="A51" t="s">
        <v>36</v>
      </c>
      <c r="B51">
        <v>25</v>
      </c>
    </row>
  </sheetData>
  <autoFilter ref="A1:B51" xr:uid="{26020D4E-5ECF-EA45-A723-D74692ECE3FC}">
    <sortState xmlns:xlrd2="http://schemas.microsoft.com/office/spreadsheetml/2017/richdata2" ref="A2:B51">
      <sortCondition descending="1" ref="B1:B5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FDB6-E20A-5441-9C71-0EC14C7493FC}">
  <dimension ref="A1:F51"/>
  <sheetViews>
    <sheetView zoomScale="115" workbookViewId="0">
      <selection activeCell="C4" sqref="C4"/>
    </sheetView>
  </sheetViews>
  <sheetFormatPr baseColWidth="10" defaultRowHeight="15"/>
  <cols>
    <col min="1" max="1" width="14.1640625" bestFit="1" customWidth="1"/>
    <col min="4" max="4" width="12.1640625" bestFit="1" customWidth="1"/>
    <col min="5" max="5" width="41.33203125" bestFit="1" customWidth="1"/>
    <col min="6" max="6" width="42.1640625" bestFit="1" customWidth="1"/>
  </cols>
  <sheetData>
    <row r="1" spans="1:6" ht="48">
      <c r="A1" s="2" t="s">
        <v>0</v>
      </c>
      <c r="B1" s="3" t="s">
        <v>87</v>
      </c>
    </row>
    <row r="2" spans="1:6">
      <c r="A2" t="s">
        <v>15</v>
      </c>
      <c r="B2" t="s">
        <v>85</v>
      </c>
    </row>
    <row r="3" spans="1:6">
      <c r="A3" t="s">
        <v>17</v>
      </c>
      <c r="B3" t="s">
        <v>86</v>
      </c>
    </row>
    <row r="4" spans="1:6">
      <c r="A4" t="s">
        <v>18</v>
      </c>
      <c r="B4" t="s">
        <v>85</v>
      </c>
    </row>
    <row r="5" spans="1:6">
      <c r="A5" t="s">
        <v>19</v>
      </c>
      <c r="B5" t="s">
        <v>86</v>
      </c>
    </row>
    <row r="6" spans="1:6">
      <c r="A6" t="s">
        <v>20</v>
      </c>
      <c r="B6" t="s">
        <v>86</v>
      </c>
      <c r="D6" s="14" t="s">
        <v>106</v>
      </c>
      <c r="E6" t="s">
        <v>105</v>
      </c>
      <c r="F6" t="s">
        <v>109</v>
      </c>
    </row>
    <row r="7" spans="1:6">
      <c r="A7" t="s">
        <v>22</v>
      </c>
      <c r="B7" t="s">
        <v>86</v>
      </c>
      <c r="D7" s="15" t="s">
        <v>86</v>
      </c>
      <c r="E7" s="13">
        <v>29</v>
      </c>
      <c r="F7" s="16">
        <v>0.57999999999999996</v>
      </c>
    </row>
    <row r="8" spans="1:6">
      <c r="A8" t="s">
        <v>23</v>
      </c>
      <c r="B8" t="s">
        <v>86</v>
      </c>
      <c r="D8" s="15" t="s">
        <v>85</v>
      </c>
      <c r="E8" s="13">
        <v>21</v>
      </c>
      <c r="F8" s="16">
        <v>0.42</v>
      </c>
    </row>
    <row r="9" spans="1:6">
      <c r="A9" t="s">
        <v>24</v>
      </c>
      <c r="B9" t="s">
        <v>86</v>
      </c>
      <c r="D9" s="15" t="s">
        <v>107</v>
      </c>
      <c r="E9" s="13"/>
      <c r="F9" s="16">
        <v>0</v>
      </c>
    </row>
    <row r="10" spans="1:6">
      <c r="A10" t="s">
        <v>25</v>
      </c>
      <c r="B10" t="s">
        <v>85</v>
      </c>
      <c r="D10" s="15" t="s">
        <v>108</v>
      </c>
      <c r="E10" s="13">
        <v>50</v>
      </c>
      <c r="F10" s="16">
        <v>1</v>
      </c>
    </row>
    <row r="11" spans="1:6">
      <c r="A11" t="s">
        <v>26</v>
      </c>
      <c r="B11" t="s">
        <v>85</v>
      </c>
    </row>
    <row r="12" spans="1:6">
      <c r="A12" t="s">
        <v>27</v>
      </c>
      <c r="B12" t="s">
        <v>86</v>
      </c>
    </row>
    <row r="13" spans="1:6">
      <c r="A13" t="s">
        <v>28</v>
      </c>
      <c r="B13" t="s">
        <v>85</v>
      </c>
      <c r="E13" t="s">
        <v>85</v>
      </c>
      <c r="F13" s="17">
        <v>0.42</v>
      </c>
    </row>
    <row r="14" spans="1:6">
      <c r="A14" t="s">
        <v>29</v>
      </c>
      <c r="B14" t="s">
        <v>86</v>
      </c>
      <c r="E14" t="s">
        <v>86</v>
      </c>
      <c r="F14" s="17">
        <v>0.57999999999999996</v>
      </c>
    </row>
    <row r="15" spans="1:6">
      <c r="A15" t="s">
        <v>30</v>
      </c>
      <c r="B15" t="s">
        <v>86</v>
      </c>
    </row>
    <row r="16" spans="1:6">
      <c r="A16" t="s">
        <v>31</v>
      </c>
      <c r="B16" t="s">
        <v>85</v>
      </c>
    </row>
    <row r="17" spans="1:2">
      <c r="A17" t="s">
        <v>32</v>
      </c>
      <c r="B17" t="s">
        <v>86</v>
      </c>
    </row>
    <row r="18" spans="1:2">
      <c r="A18" t="s">
        <v>33</v>
      </c>
      <c r="B18" t="s">
        <v>85</v>
      </c>
    </row>
    <row r="19" spans="1:2">
      <c r="A19" t="s">
        <v>34</v>
      </c>
      <c r="B19" t="s">
        <v>86</v>
      </c>
    </row>
    <row r="20" spans="1:2">
      <c r="A20" t="s">
        <v>35</v>
      </c>
      <c r="B20" t="s">
        <v>86</v>
      </c>
    </row>
    <row r="21" spans="1:2">
      <c r="A21" t="s">
        <v>36</v>
      </c>
      <c r="B21" t="s">
        <v>86</v>
      </c>
    </row>
    <row r="22" spans="1:2">
      <c r="A22" t="s">
        <v>37</v>
      </c>
      <c r="B22" t="s">
        <v>86</v>
      </c>
    </row>
    <row r="23" spans="1:2">
      <c r="A23" t="s">
        <v>38</v>
      </c>
      <c r="B23" t="s">
        <v>85</v>
      </c>
    </row>
    <row r="24" spans="1:2">
      <c r="A24" t="s">
        <v>39</v>
      </c>
      <c r="B24" t="s">
        <v>86</v>
      </c>
    </row>
    <row r="25" spans="1:2">
      <c r="A25" t="s">
        <v>40</v>
      </c>
      <c r="B25" t="s">
        <v>86</v>
      </c>
    </row>
    <row r="26" spans="1:2">
      <c r="A26" t="s">
        <v>41</v>
      </c>
      <c r="B26" t="s">
        <v>86</v>
      </c>
    </row>
    <row r="27" spans="1:2">
      <c r="A27" t="s">
        <v>42</v>
      </c>
      <c r="B27" t="s">
        <v>85</v>
      </c>
    </row>
    <row r="28" spans="1:2">
      <c r="A28" t="s">
        <v>43</v>
      </c>
      <c r="B28" t="s">
        <v>86</v>
      </c>
    </row>
    <row r="29" spans="1:2">
      <c r="A29" t="s">
        <v>44</v>
      </c>
      <c r="B29" t="s">
        <v>86</v>
      </c>
    </row>
    <row r="30" spans="1:2">
      <c r="A30" t="s">
        <v>45</v>
      </c>
      <c r="B30" t="s">
        <v>85</v>
      </c>
    </row>
    <row r="31" spans="1:2">
      <c r="A31" t="s">
        <v>46</v>
      </c>
      <c r="B31" t="s">
        <v>86</v>
      </c>
    </row>
    <row r="32" spans="1:2">
      <c r="A32" t="s">
        <v>47</v>
      </c>
      <c r="B32" t="s">
        <v>86</v>
      </c>
    </row>
    <row r="33" spans="1:2">
      <c r="A33" t="s">
        <v>48</v>
      </c>
      <c r="B33" t="s">
        <v>85</v>
      </c>
    </row>
    <row r="34" spans="1:2">
      <c r="A34" t="s">
        <v>49</v>
      </c>
      <c r="B34" t="s">
        <v>85</v>
      </c>
    </row>
    <row r="35" spans="1:2">
      <c r="A35" t="s">
        <v>50</v>
      </c>
      <c r="B35" t="s">
        <v>85</v>
      </c>
    </row>
    <row r="36" spans="1:2">
      <c r="A36" t="s">
        <v>51</v>
      </c>
      <c r="B36" t="s">
        <v>85</v>
      </c>
    </row>
    <row r="37" spans="1:2">
      <c r="A37" t="s">
        <v>52</v>
      </c>
      <c r="B37" t="s">
        <v>85</v>
      </c>
    </row>
    <row r="38" spans="1:2">
      <c r="A38" t="s">
        <v>53</v>
      </c>
      <c r="B38" t="s">
        <v>86</v>
      </c>
    </row>
    <row r="39" spans="1:2">
      <c r="A39" t="s">
        <v>54</v>
      </c>
      <c r="B39" t="s">
        <v>85</v>
      </c>
    </row>
    <row r="40" spans="1:2">
      <c r="A40" t="s">
        <v>55</v>
      </c>
      <c r="B40" t="s">
        <v>86</v>
      </c>
    </row>
    <row r="41" spans="1:2">
      <c r="A41" t="s">
        <v>56</v>
      </c>
      <c r="B41" t="s">
        <v>85</v>
      </c>
    </row>
    <row r="42" spans="1:2">
      <c r="A42" t="s">
        <v>57</v>
      </c>
      <c r="B42" t="s">
        <v>86</v>
      </c>
    </row>
    <row r="43" spans="1:2">
      <c r="A43" t="s">
        <v>58</v>
      </c>
      <c r="B43" t="s">
        <v>85</v>
      </c>
    </row>
    <row r="44" spans="1:2">
      <c r="A44" t="s">
        <v>59</v>
      </c>
      <c r="B44" t="s">
        <v>85</v>
      </c>
    </row>
    <row r="45" spans="1:2">
      <c r="A45" t="s">
        <v>60</v>
      </c>
      <c r="B45" t="s">
        <v>85</v>
      </c>
    </row>
    <row r="46" spans="1:2">
      <c r="A46" t="s">
        <v>61</v>
      </c>
      <c r="B46" t="s">
        <v>86</v>
      </c>
    </row>
    <row r="47" spans="1:2">
      <c r="A47" t="s">
        <v>62</v>
      </c>
      <c r="B47" t="s">
        <v>86</v>
      </c>
    </row>
    <row r="48" spans="1:2">
      <c r="A48" t="s">
        <v>63</v>
      </c>
      <c r="B48" t="s">
        <v>86</v>
      </c>
    </row>
    <row r="49" spans="1:2">
      <c r="A49" t="s">
        <v>64</v>
      </c>
      <c r="B49" t="s">
        <v>86</v>
      </c>
    </row>
    <row r="50" spans="1:2">
      <c r="A50" t="s">
        <v>65</v>
      </c>
      <c r="B50" t="s">
        <v>85</v>
      </c>
    </row>
    <row r="51" spans="1:2">
      <c r="A51" t="s">
        <v>66</v>
      </c>
      <c r="B51" t="s">
        <v>86</v>
      </c>
    </row>
  </sheetData>
  <autoFilter ref="A1:B51" xr:uid="{AC29FDB6-E20A-5441-9C71-0EC14C7493FC}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FD8C-8AB3-064C-A741-23E454F3E471}">
  <dimension ref="A1:E51"/>
  <sheetViews>
    <sheetView topLeftCell="D1" zoomScale="159" workbookViewId="0">
      <selection activeCell="A11" sqref="A11"/>
    </sheetView>
  </sheetViews>
  <sheetFormatPr baseColWidth="10" defaultRowHeight="15"/>
  <cols>
    <col min="1" max="1" width="14.1640625" bestFit="1" customWidth="1"/>
    <col min="2" max="2" width="15.6640625" customWidth="1"/>
    <col min="4" max="4" width="15.6640625" bestFit="1" customWidth="1"/>
  </cols>
  <sheetData>
    <row r="1" spans="1:5" ht="24">
      <c r="A1" s="2" t="s">
        <v>0</v>
      </c>
      <c r="B1" s="3" t="s">
        <v>7</v>
      </c>
    </row>
    <row r="2" spans="1:5">
      <c r="A2" t="s">
        <v>37</v>
      </c>
      <c r="B2">
        <v>42.1</v>
      </c>
    </row>
    <row r="3" spans="1:5">
      <c r="A3" t="s">
        <v>22</v>
      </c>
      <c r="B3">
        <v>39.4</v>
      </c>
    </row>
    <row r="4" spans="1:5">
      <c r="A4" t="s">
        <v>36</v>
      </c>
      <c r="B4">
        <v>39</v>
      </c>
    </row>
    <row r="5" spans="1:5">
      <c r="A5" t="s">
        <v>23</v>
      </c>
      <c r="B5">
        <v>38.4</v>
      </c>
    </row>
    <row r="6" spans="1:5">
      <c r="A6" t="s">
        <v>46</v>
      </c>
      <c r="B6">
        <v>38.1</v>
      </c>
    </row>
    <row r="7" spans="1:5">
      <c r="A7" t="s">
        <v>62</v>
      </c>
      <c r="B7">
        <v>37.6</v>
      </c>
    </row>
    <row r="8" spans="1:5">
      <c r="A8" t="s">
        <v>61</v>
      </c>
      <c r="B8">
        <v>36.799999999999997</v>
      </c>
    </row>
    <row r="9" spans="1:5">
      <c r="A9" t="s">
        <v>45</v>
      </c>
      <c r="B9">
        <v>36</v>
      </c>
    </row>
    <row r="10" spans="1:5">
      <c r="A10" t="s">
        <v>112</v>
      </c>
      <c r="B10">
        <v>35.299999999999997</v>
      </c>
    </row>
    <row r="11" spans="1:5">
      <c r="A11" t="s">
        <v>39</v>
      </c>
      <c r="B11">
        <v>34.799999999999997</v>
      </c>
    </row>
    <row r="12" spans="1:5">
      <c r="A12" t="s">
        <v>63</v>
      </c>
      <c r="B12">
        <v>34.5</v>
      </c>
    </row>
    <row r="13" spans="1:5" ht="16" thickBot="1">
      <c r="A13" t="s">
        <v>29</v>
      </c>
      <c r="B13">
        <v>33.4</v>
      </c>
    </row>
    <row r="14" spans="1:5">
      <c r="A14" t="s">
        <v>55</v>
      </c>
      <c r="B14">
        <v>33</v>
      </c>
      <c r="D14" s="12" t="s">
        <v>7</v>
      </c>
      <c r="E14" s="12"/>
    </row>
    <row r="15" spans="1:5">
      <c r="A15" t="s">
        <v>20</v>
      </c>
      <c r="B15">
        <v>32.6</v>
      </c>
      <c r="D15" s="9"/>
      <c r="E15" s="9"/>
    </row>
    <row r="16" spans="1:5">
      <c r="A16" t="s">
        <v>60</v>
      </c>
      <c r="B16">
        <v>32.5</v>
      </c>
      <c r="D16" s="9" t="s">
        <v>92</v>
      </c>
      <c r="E16" s="9">
        <v>30.113999999999997</v>
      </c>
    </row>
    <row r="17" spans="1:5">
      <c r="A17" t="s">
        <v>32</v>
      </c>
      <c r="B17">
        <v>32.299999999999997</v>
      </c>
      <c r="D17" s="9" t="s">
        <v>93</v>
      </c>
      <c r="E17" s="9">
        <v>0.71509673956659936</v>
      </c>
    </row>
    <row r="18" spans="1:5">
      <c r="A18" t="s">
        <v>53</v>
      </c>
      <c r="B18">
        <v>32.299999999999997</v>
      </c>
      <c r="D18" s="9" t="s">
        <v>94</v>
      </c>
      <c r="E18" s="9">
        <v>29.45</v>
      </c>
    </row>
    <row r="19" spans="1:5">
      <c r="A19" t="s">
        <v>27</v>
      </c>
      <c r="B19">
        <v>32</v>
      </c>
      <c r="D19" s="9" t="s">
        <v>95</v>
      </c>
      <c r="E19" s="9">
        <v>29</v>
      </c>
    </row>
    <row r="20" spans="1:5">
      <c r="A20" t="s">
        <v>24</v>
      </c>
      <c r="B20">
        <v>31</v>
      </c>
      <c r="D20" s="9" t="s">
        <v>96</v>
      </c>
      <c r="E20" s="9">
        <v>5.0564975375193297</v>
      </c>
    </row>
    <row r="21" spans="1:5">
      <c r="A21" t="s">
        <v>42</v>
      </c>
      <c r="B21">
        <v>30.7</v>
      </c>
      <c r="D21" s="9" t="s">
        <v>97</v>
      </c>
      <c r="E21" s="9">
        <v>25.568167346939045</v>
      </c>
    </row>
    <row r="22" spans="1:5">
      <c r="A22" t="s">
        <v>43</v>
      </c>
      <c r="B22">
        <v>30.6</v>
      </c>
      <c r="D22" s="9" t="s">
        <v>98</v>
      </c>
      <c r="E22" s="9">
        <v>-0.30574718837025028</v>
      </c>
    </row>
    <row r="23" spans="1:5">
      <c r="A23" t="s">
        <v>35</v>
      </c>
      <c r="B23">
        <v>30.3</v>
      </c>
      <c r="D23" s="9" t="s">
        <v>99</v>
      </c>
      <c r="E23" s="9">
        <v>0.28961427807295947</v>
      </c>
    </row>
    <row r="24" spans="1:5">
      <c r="A24" t="s">
        <v>54</v>
      </c>
      <c r="B24">
        <v>30.1</v>
      </c>
      <c r="D24" s="9" t="s">
        <v>100</v>
      </c>
      <c r="E24" s="9">
        <v>22.200000000000003</v>
      </c>
    </row>
    <row r="25" spans="1:5">
      <c r="A25" t="s">
        <v>26</v>
      </c>
      <c r="B25">
        <v>29.9</v>
      </c>
      <c r="D25" s="9" t="s">
        <v>101</v>
      </c>
      <c r="E25" s="9">
        <v>19.899999999999999</v>
      </c>
    </row>
    <row r="26" spans="1:5">
      <c r="A26" t="s">
        <v>49</v>
      </c>
      <c r="B26">
        <v>29.9</v>
      </c>
      <c r="D26" s="9" t="s">
        <v>102</v>
      </c>
      <c r="E26" s="9">
        <v>42.1</v>
      </c>
    </row>
    <row r="27" spans="1:5">
      <c r="A27" t="s">
        <v>17</v>
      </c>
      <c r="B27">
        <v>29</v>
      </c>
      <c r="D27" s="9" t="s">
        <v>103</v>
      </c>
      <c r="E27" s="9">
        <v>1505.6999999999998</v>
      </c>
    </row>
    <row r="28" spans="1:5" ht="16" thickBot="1">
      <c r="A28" t="s">
        <v>65</v>
      </c>
      <c r="B28">
        <v>29</v>
      </c>
      <c r="D28" s="10" t="s">
        <v>104</v>
      </c>
      <c r="E28" s="10">
        <v>50</v>
      </c>
    </row>
    <row r="29" spans="1:5">
      <c r="A29" t="s">
        <v>50</v>
      </c>
      <c r="B29">
        <v>28.9</v>
      </c>
    </row>
    <row r="30" spans="1:5">
      <c r="A30" t="s">
        <v>59</v>
      </c>
      <c r="B30">
        <v>28.7</v>
      </c>
    </row>
    <row r="31" spans="1:5">
      <c r="A31" t="s">
        <v>25</v>
      </c>
      <c r="B31">
        <v>28.5</v>
      </c>
    </row>
    <row r="32" spans="1:5">
      <c r="A32" t="s">
        <v>18</v>
      </c>
      <c r="B32">
        <v>28.4</v>
      </c>
    </row>
    <row r="33" spans="1:2">
      <c r="A33" t="s">
        <v>41</v>
      </c>
      <c r="B33">
        <v>28.2</v>
      </c>
    </row>
    <row r="34" spans="1:2">
      <c r="A34" t="s">
        <v>38</v>
      </c>
      <c r="B34">
        <v>28.1</v>
      </c>
    </row>
    <row r="35" spans="1:2">
      <c r="A35" t="s">
        <v>57</v>
      </c>
      <c r="B35">
        <v>27.8</v>
      </c>
    </row>
    <row r="36" spans="1:2">
      <c r="A36" t="s">
        <v>31</v>
      </c>
      <c r="B36">
        <v>27.7</v>
      </c>
    </row>
    <row r="37" spans="1:2">
      <c r="A37" t="s">
        <v>51</v>
      </c>
      <c r="B37">
        <v>27.2</v>
      </c>
    </row>
    <row r="38" spans="1:2">
      <c r="A38" t="s">
        <v>56</v>
      </c>
      <c r="B38">
        <v>27</v>
      </c>
    </row>
    <row r="39" spans="1:2">
      <c r="A39" t="s">
        <v>47</v>
      </c>
      <c r="B39">
        <v>26.9</v>
      </c>
    </row>
    <row r="40" spans="1:2">
      <c r="A40" t="s">
        <v>28</v>
      </c>
      <c r="B40">
        <v>26.8</v>
      </c>
    </row>
    <row r="41" spans="1:2">
      <c r="A41" t="s">
        <v>66</v>
      </c>
      <c r="B41">
        <v>26.7</v>
      </c>
    </row>
    <row r="42" spans="1:2">
      <c r="A42" t="s">
        <v>58</v>
      </c>
      <c r="B42">
        <v>26.1</v>
      </c>
    </row>
    <row r="43" spans="1:2">
      <c r="A43" t="s">
        <v>30</v>
      </c>
      <c r="B43">
        <v>25.3</v>
      </c>
    </row>
    <row r="44" spans="1:2">
      <c r="A44" t="s">
        <v>52</v>
      </c>
      <c r="B44">
        <v>24.8</v>
      </c>
    </row>
    <row r="45" spans="1:2">
      <c r="A45" t="s">
        <v>15</v>
      </c>
      <c r="B45">
        <v>24.5</v>
      </c>
    </row>
    <row r="46" spans="1:2">
      <c r="A46" t="s">
        <v>44</v>
      </c>
      <c r="B46">
        <v>23.7</v>
      </c>
    </row>
    <row r="47" spans="1:2">
      <c r="A47" t="s">
        <v>34</v>
      </c>
      <c r="B47">
        <v>23.4</v>
      </c>
    </row>
    <row r="48" spans="1:2">
      <c r="A48" t="s">
        <v>33</v>
      </c>
      <c r="B48">
        <v>23.2</v>
      </c>
    </row>
    <row r="49" spans="1:2">
      <c r="A49" t="s">
        <v>19</v>
      </c>
      <c r="B49">
        <v>22</v>
      </c>
    </row>
    <row r="50" spans="1:2">
      <c r="A50" t="s">
        <v>40</v>
      </c>
      <c r="B50">
        <v>21.3</v>
      </c>
    </row>
    <row r="51" spans="1:2">
      <c r="A51" t="s">
        <v>64</v>
      </c>
      <c r="B51">
        <v>19.899999999999999</v>
      </c>
    </row>
  </sheetData>
  <sortState xmlns:xlrd2="http://schemas.microsoft.com/office/spreadsheetml/2017/richdata2" ref="A2:B51">
    <sortCondition descending="1" ref="B1:B5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B67F-E625-2941-9D37-6E008293DADE}">
  <dimension ref="A1:O51"/>
  <sheetViews>
    <sheetView topLeftCell="B1" zoomScale="150" workbookViewId="0">
      <selection activeCell="D10" sqref="D10"/>
    </sheetView>
  </sheetViews>
  <sheetFormatPr baseColWidth="10" defaultRowHeight="15"/>
  <cols>
    <col min="1" max="1" width="14.1640625" bestFit="1" customWidth="1"/>
    <col min="2" max="2" width="14.83203125" customWidth="1"/>
    <col min="3" max="3" width="8.83203125"/>
    <col min="14" max="14" width="14.1640625" bestFit="1" customWidth="1"/>
  </cols>
  <sheetData>
    <row r="1" spans="1:15" ht="24">
      <c r="A1" s="2" t="s">
        <v>0</v>
      </c>
      <c r="B1" s="3" t="s">
        <v>3</v>
      </c>
      <c r="C1" s="3" t="s">
        <v>89</v>
      </c>
      <c r="N1" s="2"/>
      <c r="O1" s="3"/>
    </row>
    <row r="2" spans="1:15">
      <c r="A2" t="s">
        <v>37</v>
      </c>
      <c r="B2">
        <v>86345</v>
      </c>
      <c r="C2">
        <v>71394</v>
      </c>
    </row>
    <row r="3" spans="1:15" ht="16" thickBot="1">
      <c r="A3" t="s">
        <v>36</v>
      </c>
      <c r="B3">
        <v>86223</v>
      </c>
      <c r="C3">
        <v>50077</v>
      </c>
    </row>
    <row r="4" spans="1:15">
      <c r="A4" t="s">
        <v>45</v>
      </c>
      <c r="B4">
        <v>81346</v>
      </c>
      <c r="C4">
        <v>53771</v>
      </c>
      <c r="E4" s="12" t="s">
        <v>3</v>
      </c>
      <c r="F4" s="12"/>
      <c r="H4" s="12" t="s">
        <v>89</v>
      </c>
      <c r="I4" s="12"/>
    </row>
    <row r="5" spans="1:15">
      <c r="A5" t="s">
        <v>27</v>
      </c>
      <c r="B5">
        <v>80108</v>
      </c>
      <c r="C5">
        <v>47995</v>
      </c>
      <c r="E5" s="9"/>
      <c r="F5" s="9"/>
      <c r="H5" s="9"/>
      <c r="I5" s="9"/>
    </row>
    <row r="6" spans="1:15">
      <c r="A6" t="s">
        <v>63</v>
      </c>
      <c r="B6">
        <v>79726</v>
      </c>
      <c r="C6">
        <v>43348</v>
      </c>
      <c r="E6" s="9" t="s">
        <v>92</v>
      </c>
      <c r="F6" s="9">
        <v>63984.06</v>
      </c>
      <c r="H6" s="9" t="s">
        <v>92</v>
      </c>
      <c r="I6" s="9">
        <v>61149.62</v>
      </c>
    </row>
    <row r="7" spans="1:15">
      <c r="A7" t="s">
        <v>62</v>
      </c>
      <c r="B7">
        <v>77151</v>
      </c>
      <c r="C7">
        <v>79437</v>
      </c>
      <c r="E7" s="9" t="s">
        <v>93</v>
      </c>
      <c r="F7" s="9">
        <v>1414.9872717131439</v>
      </c>
      <c r="H7" s="9" t="s">
        <v>93</v>
      </c>
      <c r="I7" s="9">
        <v>1655.7375600213052</v>
      </c>
    </row>
    <row r="8" spans="1:15">
      <c r="A8" t="s">
        <v>60</v>
      </c>
      <c r="B8">
        <v>77067</v>
      </c>
      <c r="C8">
        <v>80712</v>
      </c>
      <c r="E8" s="9" t="s">
        <v>94</v>
      </c>
      <c r="F8" s="9">
        <v>62411</v>
      </c>
      <c r="H8" s="9" t="s">
        <v>94</v>
      </c>
      <c r="I8" s="9">
        <v>60044.5</v>
      </c>
    </row>
    <row r="9" spans="1:15">
      <c r="A9" t="s">
        <v>46</v>
      </c>
      <c r="B9">
        <v>74176</v>
      </c>
      <c r="C9">
        <v>86527</v>
      </c>
      <c r="E9" s="9" t="s">
        <v>95</v>
      </c>
      <c r="F9" s="9" t="e">
        <v>#N/A</v>
      </c>
      <c r="H9" s="9" t="s">
        <v>95</v>
      </c>
      <c r="I9" s="9" t="e">
        <v>#N/A</v>
      </c>
    </row>
    <row r="10" spans="1:15">
      <c r="A10" t="s">
        <v>22</v>
      </c>
      <c r="B10">
        <v>73034</v>
      </c>
      <c r="C10">
        <v>54505</v>
      </c>
      <c r="E10" s="9" t="s">
        <v>96</v>
      </c>
      <c r="F10" s="9">
        <v>10005.4709512102</v>
      </c>
      <c r="H10" s="9" t="s">
        <v>96</v>
      </c>
      <c r="I10" s="9">
        <v>11707.8325655633</v>
      </c>
    </row>
    <row r="11" spans="1:15">
      <c r="A11" t="s">
        <v>23</v>
      </c>
      <c r="B11">
        <v>72812</v>
      </c>
      <c r="C11">
        <v>60099</v>
      </c>
      <c r="E11" s="9" t="s">
        <v>97</v>
      </c>
      <c r="F11" s="9">
        <v>100109448.95551035</v>
      </c>
      <c r="H11" s="9" t="s">
        <v>97</v>
      </c>
      <c r="I11" s="9">
        <v>137073343.38326529</v>
      </c>
    </row>
    <row r="12" spans="1:15">
      <c r="A12" t="s">
        <v>39</v>
      </c>
      <c r="B12">
        <v>71817</v>
      </c>
      <c r="C12">
        <v>57655</v>
      </c>
      <c r="E12" s="9" t="s">
        <v>98</v>
      </c>
      <c r="F12" s="9">
        <v>-0.26412336928622482</v>
      </c>
      <c r="H12" s="9" t="s">
        <v>98</v>
      </c>
      <c r="I12" s="9">
        <v>-0.14171625486368367</v>
      </c>
    </row>
    <row r="13" spans="1:15">
      <c r="A13" t="s">
        <v>20</v>
      </c>
      <c r="B13">
        <v>70489</v>
      </c>
      <c r="C13">
        <v>65085</v>
      </c>
      <c r="E13" s="9" t="s">
        <v>99</v>
      </c>
      <c r="F13" s="9">
        <v>0.29845432291666107</v>
      </c>
      <c r="H13" s="9" t="s">
        <v>99</v>
      </c>
      <c r="I13" s="9">
        <v>0.49483004113180684</v>
      </c>
    </row>
    <row r="14" spans="1:15">
      <c r="A14" t="s">
        <v>29</v>
      </c>
      <c r="B14">
        <v>70145</v>
      </c>
      <c r="C14">
        <v>63188</v>
      </c>
      <c r="E14" s="9" t="s">
        <v>100</v>
      </c>
      <c r="F14" s="9">
        <v>43564</v>
      </c>
      <c r="H14" s="9" t="s">
        <v>100</v>
      </c>
      <c r="I14" s="9">
        <v>52117</v>
      </c>
    </row>
    <row r="15" spans="1:15">
      <c r="A15" t="s">
        <v>61</v>
      </c>
      <c r="B15">
        <v>70066</v>
      </c>
      <c r="C15">
        <v>68245</v>
      </c>
      <c r="E15" s="9" t="s">
        <v>101</v>
      </c>
      <c r="F15" s="9">
        <v>42781</v>
      </c>
      <c r="H15" s="9" t="s">
        <v>101</v>
      </c>
      <c r="I15" s="9">
        <v>38940</v>
      </c>
    </row>
    <row r="16" spans="1:15">
      <c r="A16" t="s">
        <v>53</v>
      </c>
      <c r="B16">
        <v>69165</v>
      </c>
      <c r="C16">
        <v>56408</v>
      </c>
      <c r="E16" s="9" t="s">
        <v>102</v>
      </c>
      <c r="F16" s="9">
        <v>86345</v>
      </c>
      <c r="H16" s="9" t="s">
        <v>102</v>
      </c>
      <c r="I16" s="9">
        <v>91057</v>
      </c>
    </row>
    <row r="17" spans="1:9">
      <c r="A17" t="s">
        <v>17</v>
      </c>
      <c r="B17">
        <v>68734</v>
      </c>
      <c r="C17">
        <v>59990</v>
      </c>
      <c r="E17" s="9" t="s">
        <v>103</v>
      </c>
      <c r="F17" s="9">
        <v>3199203</v>
      </c>
      <c r="H17" s="9" t="s">
        <v>103</v>
      </c>
      <c r="I17" s="9">
        <v>3057481</v>
      </c>
    </row>
    <row r="18" spans="1:9" ht="16" thickBot="1">
      <c r="A18" t="s">
        <v>31</v>
      </c>
      <c r="B18">
        <v>68718</v>
      </c>
      <c r="C18">
        <v>51011</v>
      </c>
      <c r="E18" s="10" t="s">
        <v>104</v>
      </c>
      <c r="F18" s="10">
        <v>50</v>
      </c>
      <c r="H18" s="10" t="s">
        <v>104</v>
      </c>
      <c r="I18" s="10">
        <v>50</v>
      </c>
    </row>
    <row r="19" spans="1:9">
      <c r="A19" t="s">
        <v>43</v>
      </c>
      <c r="B19">
        <v>67575</v>
      </c>
      <c r="C19">
        <v>38940</v>
      </c>
    </row>
    <row r="20" spans="1:9">
      <c r="A20" t="s">
        <v>48</v>
      </c>
      <c r="B20">
        <v>67274</v>
      </c>
      <c r="C20">
        <v>50318</v>
      </c>
    </row>
    <row r="21" spans="1:9">
      <c r="A21" t="s">
        <v>50</v>
      </c>
      <c r="B21">
        <v>66505</v>
      </c>
      <c r="C21">
        <v>48162</v>
      </c>
    </row>
    <row r="22" spans="1:9">
      <c r="A22" t="s">
        <v>24</v>
      </c>
      <c r="B22">
        <v>65012</v>
      </c>
      <c r="C22">
        <v>63608</v>
      </c>
    </row>
    <row r="23" spans="1:9">
      <c r="A23" t="s">
        <v>54</v>
      </c>
      <c r="B23">
        <v>64524</v>
      </c>
      <c r="C23">
        <v>69913</v>
      </c>
    </row>
    <row r="24" spans="1:9">
      <c r="A24" t="s">
        <v>32</v>
      </c>
      <c r="B24">
        <v>63938</v>
      </c>
      <c r="C24">
        <v>59450</v>
      </c>
    </row>
    <row r="25" spans="1:9">
      <c r="A25" t="s">
        <v>65</v>
      </c>
      <c r="B25">
        <v>62629</v>
      </c>
      <c r="C25">
        <v>74135</v>
      </c>
    </row>
    <row r="26" spans="1:9">
      <c r="A26" t="s">
        <v>66</v>
      </c>
      <c r="B26">
        <v>62539</v>
      </c>
      <c r="C26">
        <v>46484</v>
      </c>
    </row>
    <row r="27" spans="1:9">
      <c r="A27" t="s">
        <v>18</v>
      </c>
      <c r="B27">
        <v>62283</v>
      </c>
      <c r="C27">
        <v>43929</v>
      </c>
    </row>
    <row r="28" spans="1:9">
      <c r="A28" t="s">
        <v>55</v>
      </c>
      <c r="B28">
        <v>62266</v>
      </c>
      <c r="C28">
        <v>46765</v>
      </c>
    </row>
    <row r="29" spans="1:9">
      <c r="A29" t="s">
        <v>44</v>
      </c>
      <c r="B29">
        <v>61864</v>
      </c>
      <c r="C29">
        <v>68045</v>
      </c>
    </row>
    <row r="30" spans="1:9">
      <c r="A30" t="s">
        <v>41</v>
      </c>
      <c r="B30">
        <v>61726</v>
      </c>
      <c r="C30">
        <v>49466</v>
      </c>
    </row>
    <row r="31" spans="1:9">
      <c r="A31" t="s">
        <v>51</v>
      </c>
      <c r="B31">
        <v>61633</v>
      </c>
      <c r="C31">
        <v>60596</v>
      </c>
    </row>
    <row r="32" spans="1:9">
      <c r="A32" t="s">
        <v>38</v>
      </c>
      <c r="B32">
        <v>60449</v>
      </c>
      <c r="C32">
        <v>64400</v>
      </c>
    </row>
    <row r="33" spans="1:3">
      <c r="A33" t="s">
        <v>30</v>
      </c>
      <c r="B33">
        <v>59892</v>
      </c>
      <c r="C33">
        <v>60156</v>
      </c>
    </row>
    <row r="34" spans="1:3">
      <c r="A34" t="s">
        <v>59</v>
      </c>
      <c r="B34">
        <v>59785</v>
      </c>
      <c r="C34">
        <v>78924</v>
      </c>
    </row>
    <row r="35" spans="1:3">
      <c r="A35" t="s">
        <v>57</v>
      </c>
      <c r="B35">
        <v>59463</v>
      </c>
      <c r="C35">
        <v>58874</v>
      </c>
    </row>
    <row r="36" spans="1:3">
      <c r="A36" t="s">
        <v>28</v>
      </c>
      <c r="B36">
        <v>58728</v>
      </c>
      <c r="C36">
        <v>58483</v>
      </c>
    </row>
    <row r="37" spans="1:3">
      <c r="A37" t="s">
        <v>35</v>
      </c>
      <c r="B37">
        <v>58663</v>
      </c>
      <c r="C37">
        <v>91057</v>
      </c>
    </row>
    <row r="38" spans="1:3">
      <c r="A38" t="s">
        <v>42</v>
      </c>
      <c r="B38">
        <v>57679</v>
      </c>
      <c r="C38">
        <v>53481</v>
      </c>
    </row>
    <row r="39" spans="1:3">
      <c r="A39" t="s">
        <v>56</v>
      </c>
      <c r="B39">
        <v>57444</v>
      </c>
      <c r="C39">
        <v>67634</v>
      </c>
    </row>
    <row r="40" spans="1:3">
      <c r="A40" t="s">
        <v>58</v>
      </c>
      <c r="B40">
        <v>56060</v>
      </c>
      <c r="C40">
        <v>51484</v>
      </c>
    </row>
    <row r="41" spans="1:3">
      <c r="A41" t="s">
        <v>26</v>
      </c>
      <c r="B41">
        <v>55821</v>
      </c>
      <c r="C41">
        <v>61931</v>
      </c>
    </row>
    <row r="42" spans="1:3">
      <c r="A42" t="s">
        <v>25</v>
      </c>
      <c r="B42">
        <v>54644</v>
      </c>
      <c r="C42">
        <v>55134</v>
      </c>
    </row>
    <row r="43" spans="1:3">
      <c r="A43" t="s">
        <v>33</v>
      </c>
      <c r="B43">
        <v>54555</v>
      </c>
      <c r="C43">
        <v>74871</v>
      </c>
    </row>
    <row r="44" spans="1:3">
      <c r="A44" t="s">
        <v>52</v>
      </c>
      <c r="B44">
        <v>54434</v>
      </c>
      <c r="C44">
        <v>61609</v>
      </c>
    </row>
    <row r="45" spans="1:3">
      <c r="A45" t="s">
        <v>49</v>
      </c>
      <c r="B45">
        <v>53369</v>
      </c>
      <c r="C45">
        <v>55153</v>
      </c>
    </row>
    <row r="46" spans="1:3">
      <c r="A46" t="s">
        <v>64</v>
      </c>
      <c r="B46">
        <v>50573</v>
      </c>
      <c r="C46">
        <v>50758</v>
      </c>
    </row>
    <row r="47" spans="1:3">
      <c r="A47" t="s">
        <v>34</v>
      </c>
      <c r="B47">
        <v>49973</v>
      </c>
      <c r="C47">
        <v>56336</v>
      </c>
    </row>
    <row r="48" spans="1:3">
      <c r="A48" t="s">
        <v>15</v>
      </c>
      <c r="B48">
        <v>49936</v>
      </c>
      <c r="C48">
        <v>69676</v>
      </c>
    </row>
    <row r="49" spans="1:3">
      <c r="A49" t="s">
        <v>19</v>
      </c>
      <c r="B49">
        <v>49781</v>
      </c>
      <c r="C49">
        <v>80509</v>
      </c>
    </row>
    <row r="50" spans="1:3">
      <c r="A50" t="s">
        <v>47</v>
      </c>
      <c r="B50">
        <v>48283</v>
      </c>
      <c r="C50">
        <v>70479</v>
      </c>
    </row>
    <row r="51" spans="1:3">
      <c r="A51" t="s">
        <v>40</v>
      </c>
      <c r="B51">
        <v>42781</v>
      </c>
      <c r="C51">
        <v>67274</v>
      </c>
    </row>
  </sheetData>
  <sortState xmlns:xlrd2="http://schemas.microsoft.com/office/spreadsheetml/2017/richdata2" ref="N2:O52">
    <sortCondition descending="1" ref="O1:O5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101A-BFA0-1E4C-B13C-1AABB90D0514}">
  <dimension ref="A1:B51"/>
  <sheetViews>
    <sheetView topLeftCell="D1" workbookViewId="0">
      <selection activeCell="A2" sqref="A2:B51"/>
    </sheetView>
  </sheetViews>
  <sheetFormatPr baseColWidth="10" defaultRowHeight="15"/>
  <cols>
    <col min="1" max="1" width="14.1640625" bestFit="1" customWidth="1"/>
    <col min="2" max="2" width="14.83203125" customWidth="1"/>
  </cols>
  <sheetData>
    <row r="1" spans="1:2">
      <c r="A1" s="2" t="s">
        <v>0</v>
      </c>
      <c r="B1" s="3" t="s">
        <v>3</v>
      </c>
    </row>
    <row r="2" spans="1:2">
      <c r="A2" t="s">
        <v>37</v>
      </c>
      <c r="B2">
        <v>86345</v>
      </c>
    </row>
    <row r="3" spans="1:2">
      <c r="A3" t="s">
        <v>36</v>
      </c>
      <c r="B3">
        <v>86223</v>
      </c>
    </row>
    <row r="4" spans="1:2">
      <c r="A4" t="s">
        <v>45</v>
      </c>
      <c r="B4">
        <v>81346</v>
      </c>
    </row>
    <row r="5" spans="1:2">
      <c r="A5" t="s">
        <v>27</v>
      </c>
      <c r="B5">
        <v>80108</v>
      </c>
    </row>
    <row r="6" spans="1:2">
      <c r="A6" t="s">
        <v>63</v>
      </c>
      <c r="B6">
        <v>79726</v>
      </c>
    </row>
    <row r="7" spans="1:2">
      <c r="A7" t="s">
        <v>62</v>
      </c>
      <c r="B7">
        <v>77151</v>
      </c>
    </row>
    <row r="8" spans="1:2">
      <c r="A8" t="s">
        <v>60</v>
      </c>
      <c r="B8">
        <v>77067</v>
      </c>
    </row>
    <row r="9" spans="1:2">
      <c r="A9" t="s">
        <v>46</v>
      </c>
      <c r="B9">
        <v>74176</v>
      </c>
    </row>
    <row r="10" spans="1:2">
      <c r="A10" t="s">
        <v>22</v>
      </c>
      <c r="B10">
        <v>73034</v>
      </c>
    </row>
    <row r="11" spans="1:2">
      <c r="A11" t="s">
        <v>23</v>
      </c>
      <c r="B11">
        <v>72812</v>
      </c>
    </row>
    <row r="12" spans="1:2">
      <c r="A12" t="s">
        <v>39</v>
      </c>
      <c r="B12">
        <v>71817</v>
      </c>
    </row>
    <row r="13" spans="1:2">
      <c r="A13" t="s">
        <v>20</v>
      </c>
      <c r="B13">
        <v>70489</v>
      </c>
    </row>
    <row r="14" spans="1:2">
      <c r="A14" t="s">
        <v>29</v>
      </c>
      <c r="B14">
        <v>70145</v>
      </c>
    </row>
    <row r="15" spans="1:2">
      <c r="A15" t="s">
        <v>61</v>
      </c>
      <c r="B15">
        <v>70066</v>
      </c>
    </row>
    <row r="16" spans="1:2">
      <c r="A16" t="s">
        <v>53</v>
      </c>
      <c r="B16">
        <v>69165</v>
      </c>
    </row>
    <row r="17" spans="1:2">
      <c r="A17" t="s">
        <v>17</v>
      </c>
      <c r="B17">
        <v>68734</v>
      </c>
    </row>
    <row r="18" spans="1:2">
      <c r="A18" t="s">
        <v>31</v>
      </c>
      <c r="B18">
        <v>68718</v>
      </c>
    </row>
    <row r="19" spans="1:2">
      <c r="A19" t="s">
        <v>43</v>
      </c>
      <c r="B19">
        <v>67575</v>
      </c>
    </row>
    <row r="20" spans="1:2">
      <c r="A20" t="s">
        <v>48</v>
      </c>
      <c r="B20">
        <v>67274</v>
      </c>
    </row>
    <row r="21" spans="1:2">
      <c r="A21" t="s">
        <v>50</v>
      </c>
      <c r="B21">
        <v>66505</v>
      </c>
    </row>
    <row r="22" spans="1:2">
      <c r="A22" t="s">
        <v>24</v>
      </c>
      <c r="B22">
        <v>65012</v>
      </c>
    </row>
    <row r="23" spans="1:2">
      <c r="A23" t="s">
        <v>54</v>
      </c>
      <c r="B23">
        <v>64524</v>
      </c>
    </row>
    <row r="24" spans="1:2">
      <c r="A24" t="s">
        <v>32</v>
      </c>
      <c r="B24">
        <v>63938</v>
      </c>
    </row>
    <row r="25" spans="1:2">
      <c r="A25" t="s">
        <v>65</v>
      </c>
      <c r="B25">
        <v>62629</v>
      </c>
    </row>
    <row r="26" spans="1:2">
      <c r="A26" t="s">
        <v>66</v>
      </c>
      <c r="B26">
        <v>62539</v>
      </c>
    </row>
    <row r="27" spans="1:2">
      <c r="A27" t="s">
        <v>18</v>
      </c>
      <c r="B27">
        <v>62283</v>
      </c>
    </row>
    <row r="28" spans="1:2">
      <c r="A28" t="s">
        <v>55</v>
      </c>
      <c r="B28">
        <v>62266</v>
      </c>
    </row>
    <row r="29" spans="1:2">
      <c r="A29" t="s">
        <v>44</v>
      </c>
      <c r="B29">
        <v>61864</v>
      </c>
    </row>
    <row r="30" spans="1:2">
      <c r="A30" t="s">
        <v>41</v>
      </c>
      <c r="B30">
        <v>61726</v>
      </c>
    </row>
    <row r="31" spans="1:2">
      <c r="A31" t="s">
        <v>51</v>
      </c>
      <c r="B31">
        <v>61633</v>
      </c>
    </row>
    <row r="32" spans="1:2">
      <c r="A32" t="s">
        <v>38</v>
      </c>
      <c r="B32">
        <v>60449</v>
      </c>
    </row>
    <row r="33" spans="1:2">
      <c r="A33" t="s">
        <v>30</v>
      </c>
      <c r="B33">
        <v>59892</v>
      </c>
    </row>
    <row r="34" spans="1:2">
      <c r="A34" t="s">
        <v>59</v>
      </c>
      <c r="B34">
        <v>59785</v>
      </c>
    </row>
    <row r="35" spans="1:2">
      <c r="A35" t="s">
        <v>57</v>
      </c>
      <c r="B35">
        <v>59463</v>
      </c>
    </row>
    <row r="36" spans="1:2">
      <c r="A36" t="s">
        <v>28</v>
      </c>
      <c r="B36">
        <v>58728</v>
      </c>
    </row>
    <row r="37" spans="1:2">
      <c r="A37" t="s">
        <v>35</v>
      </c>
      <c r="B37">
        <v>58663</v>
      </c>
    </row>
    <row r="38" spans="1:2">
      <c r="A38" t="s">
        <v>42</v>
      </c>
      <c r="B38">
        <v>57679</v>
      </c>
    </row>
    <row r="39" spans="1:2">
      <c r="A39" t="s">
        <v>56</v>
      </c>
      <c r="B39">
        <v>57444</v>
      </c>
    </row>
    <row r="40" spans="1:2">
      <c r="A40" t="s">
        <v>58</v>
      </c>
      <c r="B40">
        <v>56060</v>
      </c>
    </row>
    <row r="41" spans="1:2">
      <c r="A41" t="s">
        <v>26</v>
      </c>
      <c r="B41">
        <v>55821</v>
      </c>
    </row>
    <row r="42" spans="1:2">
      <c r="A42" t="s">
        <v>25</v>
      </c>
      <c r="B42">
        <v>54644</v>
      </c>
    </row>
    <row r="43" spans="1:2">
      <c r="A43" t="s">
        <v>33</v>
      </c>
      <c r="B43">
        <v>54555</v>
      </c>
    </row>
    <row r="44" spans="1:2">
      <c r="A44" t="s">
        <v>52</v>
      </c>
      <c r="B44">
        <v>54434</v>
      </c>
    </row>
    <row r="45" spans="1:2">
      <c r="A45" t="s">
        <v>49</v>
      </c>
      <c r="B45">
        <v>53369</v>
      </c>
    </row>
    <row r="46" spans="1:2">
      <c r="A46" t="s">
        <v>64</v>
      </c>
      <c r="B46">
        <v>50573</v>
      </c>
    </row>
    <row r="47" spans="1:2">
      <c r="A47" t="s">
        <v>34</v>
      </c>
      <c r="B47">
        <v>49973</v>
      </c>
    </row>
    <row r="48" spans="1:2">
      <c r="A48" t="s">
        <v>15</v>
      </c>
      <c r="B48">
        <v>49936</v>
      </c>
    </row>
    <row r="49" spans="1:2">
      <c r="A49" t="s">
        <v>19</v>
      </c>
      <c r="B49">
        <v>49781</v>
      </c>
    </row>
    <row r="50" spans="1:2">
      <c r="A50" t="s">
        <v>47</v>
      </c>
      <c r="B50">
        <v>48283</v>
      </c>
    </row>
    <row r="51" spans="1:2">
      <c r="A51" t="s">
        <v>40</v>
      </c>
      <c r="B51">
        <v>42781</v>
      </c>
    </row>
  </sheetData>
  <sortState xmlns:xlrd2="http://schemas.microsoft.com/office/spreadsheetml/2017/richdata2" ref="A2:B51">
    <sortCondition descending="1" ref="B1:B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Fall 2021 State Data Set BLM- c</vt:lpstr>
      <vt:lpstr>Sources </vt:lpstr>
      <vt:lpstr>Q1a</vt:lpstr>
      <vt:lpstr>Q1b</vt:lpstr>
      <vt:lpstr>Q2a</vt:lpstr>
      <vt:lpstr>Q2b</vt:lpstr>
      <vt:lpstr>Q3a</vt:lpstr>
      <vt:lpstr>Q3b</vt:lpstr>
      <vt:lpstr>Q3b-1</vt:lpstr>
      <vt:lpstr>Q3b-2</vt:lpstr>
      <vt:lpstr>Q3c</vt:lpstr>
      <vt:lpstr>Q3d</vt:lpstr>
      <vt:lpstr>Q3e</vt:lpstr>
      <vt:lpstr>Q3e-1</vt:lpstr>
      <vt:lpstr>Q3e-2</vt:lpstr>
      <vt:lpstr>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Whitaker, Elizabeth</dc:creator>
  <cp:lastModifiedBy>FuchunYang</cp:lastModifiedBy>
  <dcterms:created xsi:type="dcterms:W3CDTF">2021-11-18T17:45:50Z</dcterms:created>
  <dcterms:modified xsi:type="dcterms:W3CDTF">2021-12-08T01:48:23Z</dcterms:modified>
</cp:coreProperties>
</file>