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ang\Downloads\Research\NUP153_Min_10000_Times\Mutation\"/>
    </mc:Choice>
  </mc:AlternateContent>
  <xr:revisionPtr revIDLastSave="0" documentId="13_ncr:1_{86006855-38EF-48C6-A96C-0BF8DA19BF2B}" xr6:coauthVersionLast="45" xr6:coauthVersionMax="45" xr10:uidLastSave="{00000000-0000-0000-0000-000000000000}"/>
  <bookViews>
    <workbookView xWindow="-120" yWindow="-120" windowWidth="20730" windowHeight="11160" xr2:uid="{AFC06A18-4B66-46B9-B11B-03D872EB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3" i="1" l="1" a="1"/>
  <c r="L23" i="1" s="1"/>
  <c r="M24" i="1" l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23" i="1" a="1"/>
  <c r="M23" i="1" s="1"/>
  <c r="L24" i="1" a="1"/>
  <c r="L24" i="1" s="1"/>
  <c r="L25" i="1" a="1"/>
  <c r="L25" i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 s="1"/>
  <c r="L38" i="1" a="1"/>
  <c r="L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<sst xmlns="http://schemas.openxmlformats.org/spreadsheetml/2006/main" count="55" uniqueCount="30">
  <si>
    <t>P1411Y</t>
  </si>
  <si>
    <t>P1411M</t>
  </si>
  <si>
    <t>S1412P</t>
  </si>
  <si>
    <t>S1412M</t>
  </si>
  <si>
    <t>G1413W</t>
  </si>
  <si>
    <t>G1413M</t>
  </si>
  <si>
    <t>V1414W</t>
  </si>
  <si>
    <t>V1414I</t>
  </si>
  <si>
    <t>F1415G</t>
  </si>
  <si>
    <t>F1415M</t>
  </si>
  <si>
    <t>T1416R</t>
  </si>
  <si>
    <t>T1416M</t>
  </si>
  <si>
    <t>F1417G</t>
  </si>
  <si>
    <t>F1417Y</t>
  </si>
  <si>
    <t>G1418Y</t>
  </si>
  <si>
    <t>G1418A</t>
  </si>
  <si>
    <t>Batch_1</t>
  </si>
  <si>
    <t>Batch_2</t>
  </si>
  <si>
    <t>Batch_3</t>
  </si>
  <si>
    <t>Batch_4</t>
  </si>
  <si>
    <t>Batch_5</t>
  </si>
  <si>
    <t>Batch_6</t>
  </si>
  <si>
    <t>Batch_7</t>
  </si>
  <si>
    <t>Batch_8</t>
  </si>
  <si>
    <t>Batch_9</t>
  </si>
  <si>
    <t>Batch_10</t>
  </si>
  <si>
    <t>WT Folding</t>
  </si>
  <si>
    <r>
      <rPr>
        <sz val="11"/>
        <color theme="1"/>
        <rFont val="Calibri"/>
        <family val="2"/>
      </rPr>
      <t>∆∆G_</t>
    </r>
    <r>
      <rPr>
        <sz val="11"/>
        <color theme="1"/>
        <rFont val="Calibri"/>
        <family val="2"/>
        <scheme val="minor"/>
      </rPr>
      <t>Batch_1</t>
    </r>
  </si>
  <si>
    <r>
      <rPr>
        <sz val="11"/>
        <color theme="1"/>
        <rFont val="Calibri"/>
        <family val="2"/>
      </rPr>
      <t>∆∆G_</t>
    </r>
    <r>
      <rPr>
        <sz val="11"/>
        <color theme="1"/>
        <rFont val="Calibri"/>
        <family val="2"/>
        <scheme val="minor"/>
      </rPr>
      <t>avg_low_3</t>
    </r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</si>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</sst>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5ABD-08E3-46DD-8625-FDBBB916950A}">
  <dimension ref="A1:M38"/>
  <sheetViews>
    <sheetView tabSelected="1" topLeftCell="A19" workbookViewId="0">
      <selection activeCell="L38" sqref="L38:M38"/>
    </sheetView>
  </sheetViews>
  <sheetFormatPr defaultRowHeight="15" x14ac:dyDescent="0.25"/>
  <cols>
    <col min="1" max="1" width="11.42578125" customWidth="1"/>
    <col min="2" max="2" width="13.42578125" customWidth="1"/>
    <col min="3" max="3" width="9.85546875" customWidth="1"/>
    <col min="4" max="4" width="11.140625" customWidth="1"/>
    <col min="5" max="5" width="12.140625" customWidth="1"/>
    <col min="6" max="6" width="10.42578125" customWidth="1"/>
    <col min="7" max="7" width="10.140625" customWidth="1"/>
    <col min="8" max="8" width="11.5703125" customWidth="1"/>
    <col min="9" max="9" width="9.7109375" customWidth="1"/>
    <col min="10" max="10" width="12" customWidth="1"/>
    <col min="11" max="11" width="12.85546875" customWidth="1"/>
    <col min="12" max="12" width="12.7109375" customWidth="1"/>
    <col min="13" max="14" width="13.140625" customWidth="1"/>
    <col min="15" max="15" width="13.42578125" customWidth="1"/>
  </cols>
  <sheetData>
    <row r="1" spans="1:11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0</v>
      </c>
      <c r="B2">
        <v>-3306.6862620699999</v>
      </c>
      <c r="C2">
        <v>-3305.0521186800001</v>
      </c>
      <c r="D2">
        <v>-3304.6114198400001</v>
      </c>
      <c r="E2">
        <v>-3301.34725269</v>
      </c>
      <c r="F2" s="1">
        <v>-3326.0113053300001</v>
      </c>
      <c r="G2">
        <v>-3302.2976859199998</v>
      </c>
      <c r="H2">
        <v>-3305.6074214599998</v>
      </c>
      <c r="I2" s="2">
        <v>-3308.9489090699999</v>
      </c>
      <c r="J2">
        <v>-3305.9992982399999</v>
      </c>
      <c r="K2">
        <v>-3307.5656237100002</v>
      </c>
    </row>
    <row r="3" spans="1:11" x14ac:dyDescent="0.25">
      <c r="A3" t="s">
        <v>1</v>
      </c>
      <c r="B3">
        <v>-3400.9412822899999</v>
      </c>
      <c r="C3">
        <v>-3395.8211276000002</v>
      </c>
      <c r="D3">
        <v>-3398.6997966700001</v>
      </c>
      <c r="E3">
        <v>-3396.8825110399998</v>
      </c>
      <c r="F3">
        <v>-3397.1927981499998</v>
      </c>
      <c r="G3">
        <v>-3401.8946351700001</v>
      </c>
      <c r="H3" s="1">
        <v>-3405.0580191099998</v>
      </c>
      <c r="I3">
        <v>-3393.53951224</v>
      </c>
      <c r="J3">
        <v>-3400.5351269100001</v>
      </c>
      <c r="K3">
        <v>-3399.78999927</v>
      </c>
    </row>
    <row r="4" spans="1:11" x14ac:dyDescent="0.25">
      <c r="A4" t="s">
        <v>2</v>
      </c>
      <c r="B4">
        <v>-3404.8342125099998</v>
      </c>
      <c r="C4">
        <v>-3407.3286813499999</v>
      </c>
      <c r="D4">
        <v>-3410.9372959799998</v>
      </c>
      <c r="E4">
        <v>-3411.5835334799999</v>
      </c>
      <c r="F4">
        <v>-3405.0977963300002</v>
      </c>
      <c r="G4">
        <v>-3402.7674531100001</v>
      </c>
      <c r="H4">
        <v>-3408.9661948299999</v>
      </c>
      <c r="I4">
        <v>-3405.6697334</v>
      </c>
      <c r="J4">
        <v>-3409.7627951600002</v>
      </c>
      <c r="K4" s="1">
        <v>-3412.6346451999998</v>
      </c>
    </row>
    <row r="5" spans="1:11" x14ac:dyDescent="0.25">
      <c r="A5" t="s">
        <v>3</v>
      </c>
      <c r="B5">
        <v>-3460.57136855</v>
      </c>
      <c r="C5" s="1">
        <v>-3460.6537908199998</v>
      </c>
      <c r="D5">
        <v>-3460.5341652100001</v>
      </c>
      <c r="E5">
        <v>-3460.57136855</v>
      </c>
      <c r="F5">
        <v>-3460.57136855</v>
      </c>
      <c r="G5">
        <v>-3460.57136855</v>
      </c>
      <c r="H5">
        <v>-3460.57136855</v>
      </c>
      <c r="I5">
        <v>-3460.57136855</v>
      </c>
      <c r="J5">
        <v>-3460.57136855</v>
      </c>
      <c r="K5">
        <v>-3460.57136855</v>
      </c>
    </row>
    <row r="6" spans="1:11" x14ac:dyDescent="0.25">
      <c r="A6" t="s">
        <v>4</v>
      </c>
      <c r="B6">
        <v>-3419.0768288499999</v>
      </c>
      <c r="C6">
        <v>-3411.6003751200001</v>
      </c>
      <c r="D6">
        <v>-3409.61431275</v>
      </c>
      <c r="E6">
        <v>-3408.2227413599999</v>
      </c>
      <c r="F6" s="1">
        <v>-3420.1910382400001</v>
      </c>
      <c r="G6">
        <v>-3413.7861026400001</v>
      </c>
      <c r="H6">
        <v>-3412.35121536</v>
      </c>
      <c r="I6">
        <v>-3413.1311054799999</v>
      </c>
      <c r="J6">
        <v>-3412.2736524400002</v>
      </c>
      <c r="K6">
        <v>-3417.1879092899999</v>
      </c>
    </row>
    <row r="7" spans="1:11" x14ac:dyDescent="0.25">
      <c r="A7" t="s">
        <v>5</v>
      </c>
      <c r="B7">
        <v>-3427.45637936</v>
      </c>
      <c r="C7">
        <v>-3427.9951101500001</v>
      </c>
      <c r="D7">
        <v>-3425.8249790199998</v>
      </c>
      <c r="E7">
        <v>-3428.62852901</v>
      </c>
      <c r="F7">
        <v>-3428.5336904000001</v>
      </c>
      <c r="G7" s="1">
        <v>-3430.1164999799998</v>
      </c>
      <c r="H7">
        <v>-3426.0257824599998</v>
      </c>
      <c r="I7">
        <v>-3428.1762831999999</v>
      </c>
      <c r="J7">
        <v>-3427.7113397500002</v>
      </c>
      <c r="K7">
        <v>-3425.04741977</v>
      </c>
    </row>
    <row r="8" spans="1:11" x14ac:dyDescent="0.25">
      <c r="A8" t="s">
        <v>6</v>
      </c>
      <c r="B8" s="1">
        <v>-3099.5321846500001</v>
      </c>
      <c r="C8">
        <v>-3096.51074578</v>
      </c>
      <c r="D8">
        <v>-3070.70307035</v>
      </c>
      <c r="E8">
        <v>-3073.2642673700002</v>
      </c>
      <c r="F8">
        <v>-3078.4037800400001</v>
      </c>
      <c r="G8">
        <v>-3070.99965716</v>
      </c>
      <c r="H8">
        <v>-3096.93716868</v>
      </c>
      <c r="I8">
        <v>-3078.5705477900001</v>
      </c>
      <c r="J8">
        <v>-3080.3541048500001</v>
      </c>
      <c r="K8">
        <v>-3085.4381946100002</v>
      </c>
    </row>
    <row r="9" spans="1:11" x14ac:dyDescent="0.25">
      <c r="A9" t="s">
        <v>7</v>
      </c>
      <c r="B9">
        <v>-3420.1011943499998</v>
      </c>
      <c r="C9">
        <v>-3417.93103926</v>
      </c>
      <c r="D9" s="1">
        <v>-3422.7764452800002</v>
      </c>
      <c r="E9">
        <v>-3419.6380544899998</v>
      </c>
      <c r="F9">
        <v>-3420.1130888500002</v>
      </c>
      <c r="G9">
        <v>-3419.17102656</v>
      </c>
      <c r="H9">
        <v>-3421.6422549600002</v>
      </c>
      <c r="I9">
        <v>-3420.9270064100001</v>
      </c>
      <c r="J9">
        <v>-3419.30063922</v>
      </c>
      <c r="K9">
        <v>-3421.1569881300002</v>
      </c>
    </row>
    <row r="10" spans="1:11" x14ac:dyDescent="0.25">
      <c r="A10" t="s">
        <v>8</v>
      </c>
      <c r="B10">
        <v>-3444.8231420000002</v>
      </c>
      <c r="C10" s="1">
        <v>-3445.0033804300001</v>
      </c>
      <c r="D10">
        <v>-3444.8231420000002</v>
      </c>
      <c r="E10">
        <v>-3444.8231420000002</v>
      </c>
      <c r="F10">
        <v>-3444.8231420000002</v>
      </c>
      <c r="G10">
        <v>-3444.8231420000002</v>
      </c>
      <c r="H10">
        <v>-3444.8231420000002</v>
      </c>
      <c r="I10">
        <v>-3444.8231420000002</v>
      </c>
      <c r="J10">
        <v>-3444.8231420000002</v>
      </c>
      <c r="K10">
        <v>-3444.8231420000002</v>
      </c>
    </row>
    <row r="11" spans="1:11" x14ac:dyDescent="0.25">
      <c r="A11" t="s">
        <v>9</v>
      </c>
      <c r="B11">
        <v>-3461.45496314</v>
      </c>
      <c r="C11">
        <v>-3461.45496314</v>
      </c>
      <c r="D11">
        <v>-3461.45496314</v>
      </c>
      <c r="E11" s="1">
        <v>-3461.47209617</v>
      </c>
      <c r="F11">
        <v>-3461.45496314</v>
      </c>
      <c r="G11">
        <v>-3461.45496314</v>
      </c>
      <c r="H11">
        <v>-3461.45496314</v>
      </c>
      <c r="I11">
        <v>-3461.45496314</v>
      </c>
      <c r="J11">
        <v>-3461.45496314</v>
      </c>
      <c r="K11">
        <v>-3461.45496314</v>
      </c>
    </row>
    <row r="12" spans="1:11" x14ac:dyDescent="0.25">
      <c r="A12" t="s">
        <v>10</v>
      </c>
      <c r="B12" s="1">
        <v>-3471.9581852599999</v>
      </c>
      <c r="C12">
        <v>-3471.7750403</v>
      </c>
      <c r="D12">
        <v>-3471.7750403</v>
      </c>
      <c r="E12">
        <v>-3471.7750403</v>
      </c>
      <c r="F12">
        <v>-3471.7750403</v>
      </c>
      <c r="G12">
        <v>-3471.7750403</v>
      </c>
      <c r="H12">
        <v>-3471.7750403</v>
      </c>
      <c r="I12">
        <v>-3471.8712767900001</v>
      </c>
      <c r="J12">
        <v>-3471.7750403</v>
      </c>
      <c r="K12">
        <v>-3471.7750403</v>
      </c>
    </row>
    <row r="13" spans="1:11" x14ac:dyDescent="0.25">
      <c r="A13" t="s">
        <v>11</v>
      </c>
      <c r="B13">
        <v>-3480.8515658599999</v>
      </c>
      <c r="C13">
        <v>-3480.8515658599999</v>
      </c>
      <c r="D13">
        <v>-3480.8515658599999</v>
      </c>
      <c r="E13">
        <v>-3480.8515658599999</v>
      </c>
      <c r="F13">
        <v>-3480.8515658599999</v>
      </c>
      <c r="G13">
        <v>-3480.8515658599999</v>
      </c>
      <c r="H13" s="1">
        <v>-3481.0534154100001</v>
      </c>
      <c r="I13">
        <v>-3480.8515658599999</v>
      </c>
      <c r="J13">
        <v>-3480.8515658599999</v>
      </c>
      <c r="K13">
        <v>-3480.8515658599999</v>
      </c>
    </row>
    <row r="14" spans="1:11" x14ac:dyDescent="0.25">
      <c r="A14" t="s">
        <v>12</v>
      </c>
      <c r="B14" s="1">
        <v>-3393.1021015699998</v>
      </c>
      <c r="C14">
        <v>-3393.1021015699998</v>
      </c>
      <c r="D14">
        <v>-3393.1021015699998</v>
      </c>
      <c r="E14">
        <v>-3393.0879053200001</v>
      </c>
      <c r="F14">
        <v>-3393.1021015699998</v>
      </c>
      <c r="G14">
        <v>-3393.1021015699998</v>
      </c>
      <c r="H14">
        <v>-3393.1021015699998</v>
      </c>
      <c r="I14">
        <v>-3393.1021015699998</v>
      </c>
      <c r="J14">
        <v>-3393.1021015699998</v>
      </c>
      <c r="K14">
        <v>-3393.0879053200001</v>
      </c>
    </row>
    <row r="15" spans="1:11" x14ac:dyDescent="0.25">
      <c r="A15" t="s">
        <v>13</v>
      </c>
      <c r="B15">
        <v>-3448.3427662300001</v>
      </c>
      <c r="C15">
        <v>-3448.3427662300001</v>
      </c>
      <c r="D15">
        <v>-3448.3427662300001</v>
      </c>
      <c r="E15">
        <v>-3448.3427600499999</v>
      </c>
      <c r="F15">
        <v>-3448.1094689199999</v>
      </c>
      <c r="G15">
        <v>-3448.0962566600001</v>
      </c>
      <c r="H15">
        <v>-3448.3427662300001</v>
      </c>
      <c r="I15">
        <v>-3448.3427662300001</v>
      </c>
      <c r="J15">
        <v>-3448.1094689199999</v>
      </c>
      <c r="K15" s="1">
        <v>-3448.3553534399998</v>
      </c>
    </row>
    <row r="16" spans="1:11" x14ac:dyDescent="0.25">
      <c r="A16" t="s">
        <v>14</v>
      </c>
      <c r="B16">
        <v>-3280.8125178999999</v>
      </c>
      <c r="C16">
        <v>-3292.0562880500001</v>
      </c>
      <c r="D16">
        <v>-3297.2370059899999</v>
      </c>
      <c r="E16">
        <v>-3288.2898248800002</v>
      </c>
      <c r="F16" s="1">
        <v>-3297.5109300300001</v>
      </c>
      <c r="G16">
        <v>-3282.1083029800002</v>
      </c>
      <c r="H16">
        <v>-3283.00331744</v>
      </c>
      <c r="I16">
        <v>-3295.2882346199999</v>
      </c>
      <c r="J16">
        <v>-3279.4288860800002</v>
      </c>
      <c r="K16">
        <v>-3293.1959071900001</v>
      </c>
    </row>
    <row r="17" spans="1:13" x14ac:dyDescent="0.25">
      <c r="A17" t="s">
        <v>15</v>
      </c>
      <c r="B17">
        <v>-3386.1974897300001</v>
      </c>
      <c r="C17">
        <v>-3386.1974897300001</v>
      </c>
      <c r="D17">
        <v>-3386.1974897300001</v>
      </c>
      <c r="E17">
        <v>-3388.4574714599999</v>
      </c>
      <c r="F17" s="1">
        <v>-3395.8513303700001</v>
      </c>
      <c r="G17">
        <v>-3386.1974897300001</v>
      </c>
      <c r="H17">
        <v>-3390.76948511</v>
      </c>
      <c r="I17">
        <v>-3386.1974897300001</v>
      </c>
      <c r="J17">
        <v>-3387.01098185</v>
      </c>
      <c r="K17">
        <v>-3386.1974897300001</v>
      </c>
    </row>
    <row r="19" spans="1:13" x14ac:dyDescent="0.25">
      <c r="A19" t="s">
        <v>26</v>
      </c>
      <c r="B19">
        <v>-3475.9644960000001</v>
      </c>
    </row>
    <row r="22" spans="1:13" x14ac:dyDescent="0.25">
      <c r="B22" t="s">
        <v>27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28</v>
      </c>
      <c r="M22" t="s">
        <v>29</v>
      </c>
    </row>
    <row r="23" spans="1:13" x14ac:dyDescent="0.25">
      <c r="A23" t="s">
        <v>0</v>
      </c>
      <c r="B23">
        <v>28.213038988333334</v>
      </c>
      <c r="C23">
        <v>28.485396219999984</v>
      </c>
      <c r="D23">
        <v>28.558846026666668</v>
      </c>
      <c r="E23">
        <v>29.102873885000008</v>
      </c>
      <c r="F23">
        <v>24.992198444999985</v>
      </c>
      <c r="G23">
        <v>28.944468346666707</v>
      </c>
      <c r="H23">
        <v>28.392845756666702</v>
      </c>
      <c r="I23">
        <v>27.835931155000026</v>
      </c>
      <c r="J23">
        <v>28.327532960000024</v>
      </c>
      <c r="K23">
        <v>28.066478714999999</v>
      </c>
      <c r="L23" cm="1">
        <f t="array" ref="L23">AVERAGE(SMALL(B23:K23,{1,2,3}))</f>
        <v>26.964869438333338</v>
      </c>
      <c r="M23" cm="1">
        <f t="array" ref="M23">_xlfn.STDEV.P(SMALL(B23:K23,{1,2,3}))</f>
        <v>1.3980608428127816</v>
      </c>
    </row>
    <row r="24" spans="1:13" x14ac:dyDescent="0.25">
      <c r="A24" t="s">
        <v>1</v>
      </c>
      <c r="B24">
        <v>12.503868951666695</v>
      </c>
      <c r="C24">
        <v>13.357228066666645</v>
      </c>
      <c r="D24">
        <v>12.877449888333331</v>
      </c>
      <c r="E24">
        <v>13.180330826666705</v>
      </c>
      <c r="F24">
        <v>13.128616308333372</v>
      </c>
      <c r="G24">
        <v>12.344976804999988</v>
      </c>
      <c r="H24">
        <v>11.817746148333375</v>
      </c>
      <c r="I24">
        <v>13.737497293333339</v>
      </c>
      <c r="J24">
        <v>12.571561514999985</v>
      </c>
      <c r="K24">
        <v>12.695749455000017</v>
      </c>
      <c r="L24" cm="1">
        <f t="array" ref="L24">AVERAGE(SMALL(B24:K24,{1,2,3}))</f>
        <v>12.222197301666688</v>
      </c>
      <c r="M24" cm="1">
        <f t="array" ref="M24">_xlfn.STDEV.P(SMALL(B24:K24,{1,2,3}))</f>
        <v>0.29325441757692505</v>
      </c>
    </row>
    <row r="25" spans="1:13" x14ac:dyDescent="0.25">
      <c r="A25" t="s">
        <v>2</v>
      </c>
      <c r="B25">
        <v>11.855047248333372</v>
      </c>
      <c r="C25">
        <v>11.439302441666692</v>
      </c>
      <c r="D25">
        <v>10.837866670000039</v>
      </c>
      <c r="E25">
        <v>10.730160420000024</v>
      </c>
      <c r="F25">
        <v>11.811116611666648</v>
      </c>
      <c r="G25">
        <v>12.19950714833332</v>
      </c>
      <c r="H25">
        <v>11.16638352833335</v>
      </c>
      <c r="I25">
        <v>11.715793766666669</v>
      </c>
      <c r="J25">
        <v>11.033616806666638</v>
      </c>
      <c r="K25">
        <v>10.554975133333377</v>
      </c>
      <c r="L25" cm="1">
        <f t="array" ref="L25">AVERAGE(SMALL(B25:K25,{1,2,3}))</f>
        <v>10.707667407777814</v>
      </c>
      <c r="M25" cm="1">
        <f t="array" ref="M25">_xlfn.STDEV.P(SMALL(B25:K25,{1,2,3}))</f>
        <v>0.1165800356794358</v>
      </c>
    </row>
    <row r="26" spans="1:13" x14ac:dyDescent="0.25">
      <c r="A26" t="s">
        <v>3</v>
      </c>
      <c r="B26">
        <v>2.5655212416666777</v>
      </c>
      <c r="C26">
        <v>2.551784196666707</v>
      </c>
      <c r="D26">
        <v>2.5717217983333285</v>
      </c>
      <c r="E26">
        <v>2.5655212416666777</v>
      </c>
      <c r="F26">
        <v>2.5655212416666777</v>
      </c>
      <c r="G26">
        <v>2.5655212416666777</v>
      </c>
      <c r="H26">
        <v>2.5655212416666777</v>
      </c>
      <c r="I26">
        <v>2.5655212416666777</v>
      </c>
      <c r="J26">
        <v>2.5655212416666777</v>
      </c>
      <c r="K26">
        <v>2.5655212416666777</v>
      </c>
      <c r="L26" cm="1">
        <f t="array" ref="L26">AVERAGE(SMALL(B26:K26,{1,2,3}))</f>
        <v>2.5609422266666875</v>
      </c>
      <c r="M26" cm="1">
        <f t="array" ref="M26">_xlfn.STDEV.P(SMALL(B26:K26,{1,2,3}))</f>
        <v>6.4757051152960488E-3</v>
      </c>
    </row>
    <row r="27" spans="1:13" x14ac:dyDescent="0.25">
      <c r="A27" t="s">
        <v>4</v>
      </c>
      <c r="B27">
        <v>9.4812778583333657</v>
      </c>
      <c r="C27">
        <v>10.727353479999996</v>
      </c>
      <c r="D27">
        <v>11.058363875000017</v>
      </c>
      <c r="E27">
        <v>11.29029244000003</v>
      </c>
      <c r="F27">
        <v>9.2955762933333208</v>
      </c>
      <c r="G27">
        <v>10.363065559999995</v>
      </c>
      <c r="H27">
        <v>10.602213440000014</v>
      </c>
      <c r="I27">
        <v>10.472231753333366</v>
      </c>
      <c r="J27">
        <v>10.615140593333308</v>
      </c>
      <c r="K27">
        <v>9.796097785000029</v>
      </c>
      <c r="L27" cm="1">
        <f t="array" ref="L27">AVERAGE(SMALL(B27:K27,{1,2,3}))</f>
        <v>9.5243173122222391</v>
      </c>
      <c r="M27" cm="1">
        <f t="array" ref="M27">_xlfn.STDEV.P(SMALL(B27:K27,{1,2,3}))</f>
        <v>0.20659095954462928</v>
      </c>
    </row>
    <row r="28" spans="1:13" x14ac:dyDescent="0.25">
      <c r="A28" t="s">
        <v>5</v>
      </c>
      <c r="B28">
        <v>8.0846861066666715</v>
      </c>
      <c r="C28">
        <v>7.9948976416666637</v>
      </c>
      <c r="D28">
        <v>8.3565861633333807</v>
      </c>
      <c r="E28">
        <v>7.8893278316666811</v>
      </c>
      <c r="F28">
        <v>7.9051342666666642</v>
      </c>
      <c r="G28">
        <v>7.6413326700000352</v>
      </c>
      <c r="H28">
        <v>8.323118923333368</v>
      </c>
      <c r="I28">
        <v>7.9647021333333514</v>
      </c>
      <c r="J28">
        <v>8.0421927083333085</v>
      </c>
      <c r="K28">
        <v>8.4861793716666707</v>
      </c>
      <c r="L28" cm="1">
        <f t="array" ref="L28">AVERAGE(SMALL(B28:K28,{1,2,3}))</f>
        <v>7.8119315894444599</v>
      </c>
      <c r="M28" cm="1">
        <f t="array" ref="M28">_xlfn.STDEV.P(SMALL(B28:K28,{1,2,3}))</f>
        <v>0.1208041233665921</v>
      </c>
    </row>
    <row r="29" spans="1:13" x14ac:dyDescent="0.25">
      <c r="A29" t="s">
        <v>6</v>
      </c>
      <c r="B29">
        <v>62.738718558333325</v>
      </c>
      <c r="C29">
        <v>63.242291703333343</v>
      </c>
      <c r="D29">
        <v>67.543570941666687</v>
      </c>
      <c r="E29">
        <v>67.116704771666647</v>
      </c>
      <c r="F29">
        <v>66.260119326666654</v>
      </c>
      <c r="G29">
        <v>67.494139806666681</v>
      </c>
      <c r="H29">
        <v>63.171221220000007</v>
      </c>
      <c r="I29">
        <v>66.232324701666656</v>
      </c>
      <c r="J29">
        <v>65.935065191666652</v>
      </c>
      <c r="K29">
        <v>65.087716898333312</v>
      </c>
      <c r="L29" cm="1">
        <f t="array" ref="L29">AVERAGE(SMALL(B29:K29,{1,2,3}))</f>
        <v>63.05074382722222</v>
      </c>
      <c r="M29" cm="1">
        <f t="array" ref="M29">_xlfn.STDEV.P(SMALL(B29:K29,{1,2,3}))</f>
        <v>0.22253476090894403</v>
      </c>
    </row>
    <row r="30" spans="1:13" x14ac:dyDescent="0.25">
      <c r="A30" t="s">
        <v>7</v>
      </c>
      <c r="B30">
        <v>9.3105502750000451</v>
      </c>
      <c r="C30">
        <v>9.6722427900000039</v>
      </c>
      <c r="D30">
        <v>8.864675119999978</v>
      </c>
      <c r="E30">
        <v>9.3877402516667043</v>
      </c>
      <c r="F30">
        <v>9.3085678583333138</v>
      </c>
      <c r="G30">
        <v>9.4655782400000135</v>
      </c>
      <c r="H30">
        <v>9.0537068399999807</v>
      </c>
      <c r="I30">
        <v>9.1729149316666589</v>
      </c>
      <c r="J30">
        <v>9.44397613000001</v>
      </c>
      <c r="K30">
        <v>9.1345846449999808</v>
      </c>
      <c r="L30" cm="1">
        <f t="array" ref="L30">AVERAGE(SMALL(B30:K30,{1,2,3}))</f>
        <v>9.0176555349999798</v>
      </c>
      <c r="M30" cm="1">
        <f t="array" ref="M30">_xlfn.STDEV.P(SMALL(B30:K30,{1,2,3}))</f>
        <v>0.11310042842708155</v>
      </c>
    </row>
    <row r="31" spans="1:13" x14ac:dyDescent="0.25">
      <c r="A31" t="s">
        <v>8</v>
      </c>
      <c r="B31">
        <v>5.1902256666666444</v>
      </c>
      <c r="C31">
        <v>5.1601859283333242</v>
      </c>
      <c r="D31">
        <v>5.1902256666666444</v>
      </c>
      <c r="E31">
        <v>5.1902256666666444</v>
      </c>
      <c r="F31">
        <v>5.1902256666666444</v>
      </c>
      <c r="G31">
        <v>5.1902256666666444</v>
      </c>
      <c r="H31">
        <v>5.1902256666666444</v>
      </c>
      <c r="I31">
        <v>5.1902256666666444</v>
      </c>
      <c r="J31">
        <v>5.1902256666666444</v>
      </c>
      <c r="K31">
        <v>5.1902256666666444</v>
      </c>
      <c r="L31" cm="1">
        <f t="array" ref="L31">AVERAGE(SMALL(B31:K31,{1,2,3}))</f>
        <v>5.180212420555538</v>
      </c>
      <c r="M31" cm="1">
        <f t="array" ref="M31">_xlfn.STDEV.P(SMALL(B31:K31,{1,2,3}))</f>
        <v>1.4160868453706787E-2</v>
      </c>
    </row>
    <row r="32" spans="1:13" x14ac:dyDescent="0.25">
      <c r="A32" t="s">
        <v>9</v>
      </c>
      <c r="B32">
        <v>2.4182554766666726</v>
      </c>
      <c r="C32">
        <v>2.4182554766666726</v>
      </c>
      <c r="D32">
        <v>2.4182554766666726</v>
      </c>
      <c r="E32">
        <v>2.4153999716666781</v>
      </c>
      <c r="F32">
        <v>2.4182554766666726</v>
      </c>
      <c r="G32">
        <v>2.4182554766666726</v>
      </c>
      <c r="H32">
        <v>2.4182554766666726</v>
      </c>
      <c r="I32">
        <v>2.4182554766666726</v>
      </c>
      <c r="J32">
        <v>2.4182554766666726</v>
      </c>
      <c r="K32">
        <v>2.4182554766666726</v>
      </c>
      <c r="L32" cm="1">
        <f t="array" ref="L32">AVERAGE(SMALL(B32:K32,{1,2,3}))</f>
        <v>2.4173036416666744</v>
      </c>
      <c r="M32" cm="1">
        <f t="array" ref="M32">_xlfn.STDEV.P(SMALL(B32:K32,{1,2,3}))</f>
        <v>1.3460979661388212E-3</v>
      </c>
    </row>
    <row r="33" spans="1:13" x14ac:dyDescent="0.25">
      <c r="A33" t="s">
        <v>10</v>
      </c>
      <c r="B33">
        <v>0.66771845666668617</v>
      </c>
      <c r="C33">
        <v>0.69824261666667553</v>
      </c>
      <c r="D33">
        <v>0.69824261666667553</v>
      </c>
      <c r="E33">
        <v>0.69824261666667553</v>
      </c>
      <c r="F33">
        <v>0.69824261666667553</v>
      </c>
      <c r="G33">
        <v>0.69824261666667553</v>
      </c>
      <c r="H33">
        <v>0.69824261666667553</v>
      </c>
      <c r="I33">
        <v>0.6822032016666526</v>
      </c>
      <c r="J33">
        <v>0.69824261666667553</v>
      </c>
      <c r="K33">
        <v>0.69824261666667553</v>
      </c>
      <c r="L33" cm="1">
        <f t="array" ref="L33">AVERAGE(SMALL(B33:K33,{1,2,3}))</f>
        <v>0.68272142500000477</v>
      </c>
      <c r="M33" cm="1">
        <f t="array" ref="M33">_xlfn.STDEV.P(SMALL(B33:K33,{1,2,3}))</f>
        <v>1.2466822703845078E-2</v>
      </c>
    </row>
    <row r="34" spans="1:13" x14ac:dyDescent="0.25">
      <c r="A34" t="s">
        <v>11</v>
      </c>
      <c r="B34">
        <v>-0.81451164333331383</v>
      </c>
      <c r="C34">
        <v>-0.81451164333331383</v>
      </c>
      <c r="D34">
        <v>-0.81451164333331383</v>
      </c>
      <c r="E34">
        <v>-0.81451164333331383</v>
      </c>
      <c r="F34">
        <v>-0.81451164333331383</v>
      </c>
      <c r="G34">
        <v>-0.81451164333331383</v>
      </c>
      <c r="H34">
        <v>-0.84815323500000284</v>
      </c>
      <c r="I34">
        <v>-0.81451164333331383</v>
      </c>
      <c r="J34">
        <v>-0.81451164333331383</v>
      </c>
      <c r="K34">
        <v>-0.81451164333331383</v>
      </c>
      <c r="L34" cm="1">
        <f t="array" ref="L34">AVERAGE(SMALL(B34:K34,{1,2,3}))</f>
        <v>-0.82572550722221016</v>
      </c>
      <c r="M34" cm="1">
        <f t="array" ref="M34">_xlfn.STDEV.P(SMALL(B34:K34,{1,2,3}))</f>
        <v>1.5858798398283098E-2</v>
      </c>
    </row>
    <row r="35" spans="1:13" x14ac:dyDescent="0.25">
      <c r="A35" t="s">
        <v>12</v>
      </c>
      <c r="B35">
        <v>13.810399071666703</v>
      </c>
      <c r="C35">
        <v>13.810399071666703</v>
      </c>
      <c r="D35">
        <v>13.810399071666703</v>
      </c>
      <c r="E35">
        <v>13.812765113333322</v>
      </c>
      <c r="F35">
        <v>13.810399071666703</v>
      </c>
      <c r="G35">
        <v>13.810399071666703</v>
      </c>
      <c r="H35">
        <v>13.810399071666703</v>
      </c>
      <c r="I35">
        <v>13.810399071666703</v>
      </c>
      <c r="J35">
        <v>13.810399071666703</v>
      </c>
      <c r="K35">
        <v>13.812765113333322</v>
      </c>
      <c r="L35" cm="1">
        <f t="array" ref="L35">AVERAGE(SMALL(B35:K35,{1,2,3}))</f>
        <v>13.810399071666703</v>
      </c>
      <c r="M35" cm="1">
        <f t="array" ref="M35">_xlfn.STDEV.P(SMALL(B35:K35,{1,2,3}))</f>
        <v>0</v>
      </c>
    </row>
    <row r="36" spans="1:13" x14ac:dyDescent="0.25">
      <c r="A36" t="s">
        <v>13</v>
      </c>
      <c r="B36">
        <v>4.6036216283333333</v>
      </c>
      <c r="C36">
        <v>4.6036216283333333</v>
      </c>
      <c r="D36">
        <v>4.6036216283333333</v>
      </c>
      <c r="E36">
        <v>4.6036226583333546</v>
      </c>
      <c r="F36">
        <v>4.6425045133333542</v>
      </c>
      <c r="G36">
        <v>4.6447065566666579</v>
      </c>
      <c r="H36">
        <v>4.6036216283333333</v>
      </c>
      <c r="I36">
        <v>4.6036216283333333</v>
      </c>
      <c r="J36">
        <v>4.6425045133333542</v>
      </c>
      <c r="K36">
        <v>4.6015237600000392</v>
      </c>
      <c r="L36" cm="1">
        <f t="array" ref="L36">AVERAGE(SMALL(B36:K36,{1,2,3}))</f>
        <v>4.6029223388889022</v>
      </c>
      <c r="M36" cm="1">
        <f t="array" ref="M36">_xlfn.STDEV.P(SMALL(B36:K36,{1,2,3}))</f>
        <v>9.8894461633921996E-4</v>
      </c>
    </row>
    <row r="37" spans="1:13" x14ac:dyDescent="0.25">
      <c r="A37" t="s">
        <v>14</v>
      </c>
      <c r="B37">
        <v>32.525329683333361</v>
      </c>
      <c r="C37">
        <v>30.65136799166665</v>
      </c>
      <c r="D37">
        <v>29.787915001666686</v>
      </c>
      <c r="E37">
        <v>31.279111853333308</v>
      </c>
      <c r="F37">
        <v>29.742260994999999</v>
      </c>
      <c r="G37">
        <v>32.309365503333311</v>
      </c>
      <c r="H37">
        <v>32.160196426666666</v>
      </c>
      <c r="I37">
        <v>30.112710230000022</v>
      </c>
      <c r="J37">
        <v>32.755934986666638</v>
      </c>
      <c r="K37">
        <v>30.46143146833333</v>
      </c>
      <c r="L37" cm="1">
        <f t="array" ref="L37">AVERAGE(SMALL(B37:K37,{1,2,3}))</f>
        <v>29.880962075555569</v>
      </c>
      <c r="M37" cm="1">
        <f t="array" ref="M37">_xlfn.STDEV.P(SMALL(B37:K37,{1,2,3}))</f>
        <v>0.16492721101036889</v>
      </c>
    </row>
    <row r="38" spans="1:13" x14ac:dyDescent="0.25">
      <c r="A38" t="s">
        <v>15</v>
      </c>
      <c r="B38">
        <v>14.961167711666652</v>
      </c>
      <c r="C38">
        <v>14.961167711666652</v>
      </c>
      <c r="D38">
        <v>14.961167711666652</v>
      </c>
      <c r="E38">
        <v>14.584504090000033</v>
      </c>
      <c r="F38">
        <v>13.352194271666653</v>
      </c>
      <c r="G38">
        <v>14.961167711666652</v>
      </c>
      <c r="H38">
        <v>14.199168481666675</v>
      </c>
      <c r="I38">
        <v>14.961167711666652</v>
      </c>
      <c r="J38">
        <v>14.825585691666674</v>
      </c>
      <c r="K38">
        <v>14.961167711666652</v>
      </c>
      <c r="L38" cm="1">
        <f t="array" ref="L38">AVERAGE(SMALL(B38:K38,{1,2,3}))</f>
        <v>14.045288947777786</v>
      </c>
      <c r="M38" cm="1">
        <f t="array" ref="M38">_xlfn.STDEV.P(SMALL(B38:K38,{1,2,3}))</f>
        <v>0.51472067201710381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hyang</cp:lastModifiedBy>
  <dcterms:created xsi:type="dcterms:W3CDTF">2020-06-29T14:54:21Z</dcterms:created>
  <dcterms:modified xsi:type="dcterms:W3CDTF">2020-07-23T17:39:31Z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bde66311-2cad-477c-b685-79cff9ab3cdf</vt:lpwstr>
  </property>
</Properties>
</file>