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2"/>
  </bookViews>
  <sheets>
    <sheet name="修订说明" sheetId="1" r:id="rId1"/>
    <sheet name="使用说明" sheetId="3" r:id="rId2"/>
    <sheet name="计划" sheetId="2" r:id="rId3"/>
  </sheets>
  <calcPr calcId="144525"/>
</workbook>
</file>

<file path=xl/sharedStrings.xml><?xml version="1.0" encoding="utf-8"?>
<sst xmlns="http://schemas.openxmlformats.org/spreadsheetml/2006/main" count="39">
  <si>
    <t>测试计划编写模板</t>
  </si>
  <si>
    <t>版本号</t>
  </si>
  <si>
    <t>修订时间</t>
  </si>
  <si>
    <t>修订原因</t>
  </si>
  <si>
    <t>修订人</t>
  </si>
  <si>
    <t>V1.0</t>
  </si>
  <si>
    <t>新建</t>
  </si>
  <si>
    <t>张龙</t>
  </si>
  <si>
    <t>使用说明</t>
  </si>
  <si>
    <t xml:space="preserve">    测试计划是对测试工作的范围、测试方法、测试所需软硬件资源、测试人员的分工和测试工作的进度进行说明的文档。测试工作应严格按照测试计划中的各项规定进行，如测试计划需要变更，必须记录原因并在变更后再次提交审核。</t>
  </si>
  <si>
    <t>1.“项目”应为测试项目全称，包含“项目名称”、“产品名称”以及测试版本；如物流2.0_燃料油_V1.0；</t>
  </si>
  <si>
    <t>2.“需求理解”阶段所需工时，归总与“大纲编写&amp;评审”阶段内；</t>
  </si>
  <si>
    <t>3. 计划制定时所遇到的问题，以及计划更新次数和原因等信息均需在“风险/问题”项中做详细说明；</t>
  </si>
  <si>
    <t>4. 测试计划应至少包含模板中所列工作项，如有特殊要求，可自行添加相应行，如多轮测试；</t>
  </si>
  <si>
    <t>项目</t>
  </si>
  <si>
    <t>工作</t>
  </si>
  <si>
    <t>工时（人/日）</t>
  </si>
  <si>
    <t>人员需求（人/日）</t>
  </si>
  <si>
    <t>预计开始时间</t>
  </si>
  <si>
    <t>实际开始时间</t>
  </si>
  <si>
    <t>预计结束时间</t>
  </si>
  <si>
    <t>实际结束时间</t>
  </si>
  <si>
    <t>工期偏差</t>
  </si>
  <si>
    <t>风险/问题</t>
  </si>
  <si>
    <t>初始计划</t>
  </si>
  <si>
    <t>测试计划</t>
  </si>
  <si>
    <t>预计工时</t>
  </si>
  <si>
    <t>实际工时</t>
  </si>
  <si>
    <t>单位用时</t>
  </si>
  <si>
    <t>勾学超</t>
  </si>
  <si>
    <t>电子零售会员系统 _V1.0</t>
  </si>
  <si>
    <t>测试执行</t>
  </si>
  <si>
    <t>●</t>
  </si>
  <si>
    <t>原开始</t>
  </si>
  <si>
    <t>测试报告&amp;评审</t>
  </si>
  <si>
    <t>总汇</t>
  </si>
  <si>
    <t>预计工期</t>
  </si>
  <si>
    <t>实际工期</t>
  </si>
  <si>
    <t>总偏差</t>
  </si>
</sst>
</file>

<file path=xl/styles.xml><?xml version="1.0" encoding="utf-8"?>
<styleSheet xmlns="http://schemas.openxmlformats.org/spreadsheetml/2006/main">
  <numFmts count="7">
    <numFmt numFmtId="176" formatCode="0_ "/>
    <numFmt numFmtId="177" formatCode="m/d;@"/>
    <numFmt numFmtId="178" formatCode="0_);[Red]\(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等线"/>
      <charset val="134"/>
      <scheme val="minor"/>
    </font>
    <font>
      <sz val="10.5"/>
      <color theme="1"/>
      <name val="等线 Light"/>
      <charset val="134"/>
      <scheme val="major"/>
    </font>
    <font>
      <b/>
      <sz val="10.5"/>
      <color theme="1"/>
      <name val="等线 Light"/>
      <charset val="134"/>
      <scheme val="major"/>
    </font>
    <font>
      <b/>
      <sz val="10.5"/>
      <name val="等线 Light"/>
      <charset val="134"/>
      <scheme val="major"/>
    </font>
    <font>
      <sz val="10.5"/>
      <name val="等线 Light"/>
      <charset val="134"/>
      <scheme val="major"/>
    </font>
    <font>
      <b/>
      <sz val="10.5"/>
      <color theme="1"/>
      <name val="等线"/>
      <charset val="134"/>
      <scheme val="minor"/>
    </font>
    <font>
      <sz val="20"/>
      <color rgb="FF000000"/>
      <name val="黑体"/>
      <charset val="134"/>
    </font>
    <font>
      <sz val="14"/>
      <color rgb="FF000000"/>
      <name val="黑体"/>
      <charset val="134"/>
    </font>
    <font>
      <sz val="14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indexed="12"/>
      <name val="ＭＳ Ｐゴシック"/>
      <charset val="128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3" fillId="26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21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8" borderId="23" applyNumberFormat="0" applyAlignment="0" applyProtection="0">
      <alignment vertical="center"/>
    </xf>
    <xf numFmtId="0" fontId="16" fillId="18" borderId="22" applyNumberFormat="0" applyAlignment="0" applyProtection="0">
      <alignment vertical="center"/>
    </xf>
    <xf numFmtId="0" fontId="25" fillId="28" borderId="26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1" xfId="0" applyNumberFormat="1" applyFont="1" applyFill="1" applyBorder="1" applyAlignment="1">
      <alignment horizontal="center" vertical="center" wrapText="1"/>
    </xf>
    <xf numFmtId="178" fontId="2" fillId="2" borderId="2" xfId="0" applyNumberFormat="1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178" fontId="2" fillId="2" borderId="4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78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6" xfId="10" applyNumberFormat="1" applyFont="1" applyFill="1" applyBorder="1" applyAlignment="1" applyProtection="1">
      <alignment horizontal="center" vertical="center" wrapText="1"/>
    </xf>
    <xf numFmtId="178" fontId="4" fillId="3" borderId="6" xfId="10" applyNumberFormat="1" applyFont="1" applyFill="1" applyBorder="1" applyAlignment="1" applyProtection="1">
      <alignment horizontal="center" vertical="center"/>
    </xf>
    <xf numFmtId="178" fontId="4" fillId="0" borderId="6" xfId="10" applyNumberFormat="1" applyFont="1" applyFill="1" applyBorder="1" applyAlignment="1" applyProtection="1">
      <alignment horizontal="center" vertical="center"/>
    </xf>
    <xf numFmtId="177" fontId="1" fillId="0" borderId="6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3" fillId="0" borderId="6" xfId="1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78" fontId="1" fillId="3" borderId="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 wrapText="1"/>
    </xf>
    <xf numFmtId="177" fontId="2" fillId="2" borderId="6" xfId="0" applyNumberFormat="1" applyFont="1" applyFill="1" applyBorder="1" applyAlignment="1">
      <alignment horizontal="center" vertical="center" wrapText="1"/>
    </xf>
    <xf numFmtId="176" fontId="4" fillId="0" borderId="6" xfId="10" applyNumberFormat="1" applyFont="1" applyFill="1" applyBorder="1" applyAlignment="1" applyProtection="1">
      <alignment horizontal="center" vertical="center" wrapText="1"/>
    </xf>
    <xf numFmtId="0" fontId="1" fillId="4" borderId="6" xfId="0" applyFont="1" applyFill="1" applyBorder="1"/>
    <xf numFmtId="0" fontId="1" fillId="5" borderId="6" xfId="0" applyFont="1" applyFill="1" applyBorder="1"/>
    <xf numFmtId="0" fontId="1" fillId="6" borderId="6" xfId="0" applyFont="1" applyFill="1" applyBorder="1"/>
    <xf numFmtId="176" fontId="1" fillId="3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/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wrapText="1" readingOrder="1"/>
    </xf>
    <xf numFmtId="0" fontId="8" fillId="0" borderId="0" xfId="0" applyFont="1"/>
    <xf numFmtId="0" fontId="7" fillId="0" borderId="0" xfId="0" applyFont="1" applyAlignment="1">
      <alignment horizontal="left" vertical="center" readingOrder="1"/>
    </xf>
    <xf numFmtId="0" fontId="9" fillId="0" borderId="0" xfId="0" applyFont="1"/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  <xf numFmtId="14" fontId="9" fillId="0" borderId="15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I12"/>
  <sheetViews>
    <sheetView workbookViewId="0">
      <selection activeCell="F5" sqref="F5"/>
    </sheetView>
  </sheetViews>
  <sheetFormatPr defaultColWidth="9" defaultRowHeight="20.25"/>
  <cols>
    <col min="6" max="6" width="15.875" style="39" customWidth="1"/>
    <col min="7" max="7" width="17.5" style="39" customWidth="1"/>
    <col min="8" max="8" width="15.75" customWidth="1"/>
    <col min="9" max="9" width="12.25" customWidth="1"/>
  </cols>
  <sheetData>
    <row r="2" ht="21" spans="6:9">
      <c r="F2" s="40" t="s">
        <v>0</v>
      </c>
      <c r="G2" s="41"/>
      <c r="H2" s="41"/>
      <c r="I2" s="53"/>
    </row>
    <row r="3" spans="6:9">
      <c r="F3" s="42" t="s">
        <v>1</v>
      </c>
      <c r="G3" s="43" t="s">
        <v>2</v>
      </c>
      <c r="H3" s="44" t="s">
        <v>3</v>
      </c>
      <c r="I3" s="44" t="s">
        <v>4</v>
      </c>
    </row>
    <row r="4" spans="6:9">
      <c r="F4" s="45" t="s">
        <v>5</v>
      </c>
      <c r="G4" s="46">
        <v>42779</v>
      </c>
      <c r="H4" s="47" t="s">
        <v>6</v>
      </c>
      <c r="I4" s="47" t="s">
        <v>7</v>
      </c>
    </row>
    <row r="5" spans="6:9">
      <c r="F5" s="45"/>
      <c r="G5" s="48"/>
      <c r="H5" s="49"/>
      <c r="I5" s="49"/>
    </row>
    <row r="6" spans="6:9">
      <c r="F6" s="45"/>
      <c r="G6" s="48"/>
      <c r="H6" s="49"/>
      <c r="I6" s="49"/>
    </row>
    <row r="7" spans="6:9">
      <c r="F7" s="45"/>
      <c r="G7" s="48"/>
      <c r="H7" s="49"/>
      <c r="I7" s="49"/>
    </row>
    <row r="8" spans="6:9">
      <c r="F8" s="45"/>
      <c r="G8" s="48"/>
      <c r="H8" s="49"/>
      <c r="I8" s="49"/>
    </row>
    <row r="9" spans="6:9">
      <c r="F9" s="45"/>
      <c r="G9" s="48"/>
      <c r="H9" s="49"/>
      <c r="I9" s="49"/>
    </row>
    <row r="10" spans="6:9">
      <c r="F10" s="45"/>
      <c r="G10" s="48"/>
      <c r="H10" s="49"/>
      <c r="I10" s="49"/>
    </row>
    <row r="11" spans="6:9">
      <c r="F11" s="45"/>
      <c r="G11" s="48"/>
      <c r="H11" s="49"/>
      <c r="I11" s="49"/>
    </row>
    <row r="12" ht="21" spans="6:9">
      <c r="F12" s="50"/>
      <c r="G12" s="51"/>
      <c r="H12" s="52"/>
      <c r="I12" s="52"/>
    </row>
  </sheetData>
  <mergeCells count="1">
    <mergeCell ref="F2:I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A2" sqref="A2"/>
    </sheetView>
  </sheetViews>
  <sheetFormatPr defaultColWidth="9" defaultRowHeight="14.25"/>
  <sheetData>
    <row r="1" ht="25.5" spans="1:1">
      <c r="A1" s="35" t="s">
        <v>8</v>
      </c>
    </row>
    <row r="3" ht="22.5" customHeight="1" spans="2:10">
      <c r="B3" s="36" t="s">
        <v>9</v>
      </c>
      <c r="C3" s="36"/>
      <c r="D3" s="36"/>
      <c r="E3" s="36"/>
      <c r="F3" s="36"/>
      <c r="G3" s="36"/>
      <c r="H3" s="36"/>
      <c r="I3" s="36"/>
      <c r="J3" s="36"/>
    </row>
    <row r="4" spans="2:10">
      <c r="B4" s="36"/>
      <c r="C4" s="36"/>
      <c r="D4" s="36"/>
      <c r="E4" s="36"/>
      <c r="F4" s="36"/>
      <c r="G4" s="36"/>
      <c r="H4" s="36"/>
      <c r="I4" s="36"/>
      <c r="J4" s="36"/>
    </row>
    <row r="5" spans="2:10">
      <c r="B5" s="36"/>
      <c r="C5" s="36"/>
      <c r="D5" s="36"/>
      <c r="E5" s="36"/>
      <c r="F5" s="36"/>
      <c r="G5" s="36"/>
      <c r="H5" s="36"/>
      <c r="I5" s="36"/>
      <c r="J5" s="36"/>
    </row>
    <row r="6" spans="2:10">
      <c r="B6" s="36"/>
      <c r="C6" s="36"/>
      <c r="D6" s="36"/>
      <c r="E6" s="36"/>
      <c r="F6" s="36"/>
      <c r="G6" s="36"/>
      <c r="H6" s="36"/>
      <c r="I6" s="36"/>
      <c r="J6" s="36"/>
    </row>
    <row r="7" spans="2:10">
      <c r="B7" s="36"/>
      <c r="C7" s="36"/>
      <c r="D7" s="36"/>
      <c r="E7" s="36"/>
      <c r="F7" s="36"/>
      <c r="G7" s="36"/>
      <c r="H7" s="36"/>
      <c r="I7" s="36"/>
      <c r="J7" s="36"/>
    </row>
    <row r="8" spans="2:10">
      <c r="B8" s="36"/>
      <c r="C8" s="36"/>
      <c r="D8" s="36"/>
      <c r="E8" s="36"/>
      <c r="F8" s="36"/>
      <c r="G8" s="36"/>
      <c r="H8" s="36"/>
      <c r="I8" s="36"/>
      <c r="J8" s="36"/>
    </row>
    <row r="9" spans="2:10">
      <c r="B9" s="36"/>
      <c r="C9" s="36"/>
      <c r="D9" s="36"/>
      <c r="E9" s="36"/>
      <c r="F9" s="36"/>
      <c r="G9" s="36"/>
      <c r="H9" s="36"/>
      <c r="I9" s="36"/>
      <c r="J9" s="36"/>
    </row>
    <row r="10" spans="2:10">
      <c r="B10" s="36"/>
      <c r="C10" s="36"/>
      <c r="D10" s="36"/>
      <c r="E10" s="36"/>
      <c r="F10" s="36"/>
      <c r="G10" s="36"/>
      <c r="H10" s="36"/>
      <c r="I10" s="36"/>
      <c r="J10" s="36"/>
    </row>
    <row r="11" ht="18" spans="2:10">
      <c r="B11" s="37"/>
      <c r="C11" s="37"/>
      <c r="D11" s="37"/>
      <c r="E11" s="37"/>
      <c r="F11" s="37"/>
      <c r="G11" s="37"/>
      <c r="H11" s="37"/>
      <c r="I11" s="37"/>
      <c r="J11" s="37"/>
    </row>
    <row r="12" ht="18" spans="2:10">
      <c r="B12" s="37"/>
      <c r="C12" s="37"/>
      <c r="D12" s="37"/>
      <c r="E12" s="37"/>
      <c r="F12" s="37"/>
      <c r="G12" s="37"/>
      <c r="H12" s="37"/>
      <c r="I12" s="37"/>
      <c r="J12" s="37"/>
    </row>
    <row r="13" ht="18" spans="2:10">
      <c r="B13" s="37"/>
      <c r="C13" s="37"/>
      <c r="D13" s="37"/>
      <c r="E13" s="37"/>
      <c r="F13" s="37"/>
      <c r="G13" s="37"/>
      <c r="H13" s="37"/>
      <c r="I13" s="37"/>
      <c r="J13" s="37"/>
    </row>
    <row r="14" ht="18.75" spans="2:10">
      <c r="B14" s="38" t="s">
        <v>10</v>
      </c>
      <c r="C14" s="37"/>
      <c r="D14" s="37"/>
      <c r="E14" s="37"/>
      <c r="F14" s="37"/>
      <c r="G14" s="37"/>
      <c r="H14" s="37"/>
      <c r="I14" s="37"/>
      <c r="J14" s="37"/>
    </row>
    <row r="15" ht="18.75" spans="2:10">
      <c r="B15" s="38" t="s">
        <v>11</v>
      </c>
      <c r="C15" s="37"/>
      <c r="D15" s="37"/>
      <c r="E15" s="37"/>
      <c r="F15" s="37"/>
      <c r="G15" s="37"/>
      <c r="H15" s="37"/>
      <c r="I15" s="37"/>
      <c r="J15" s="37"/>
    </row>
    <row r="16" ht="18.75" spans="2:10">
      <c r="B16" s="38" t="s">
        <v>12</v>
      </c>
      <c r="C16" s="37"/>
      <c r="D16" s="37"/>
      <c r="E16" s="37"/>
      <c r="F16" s="37"/>
      <c r="G16" s="37"/>
      <c r="H16" s="37"/>
      <c r="I16" s="37"/>
      <c r="J16" s="37"/>
    </row>
    <row r="17" ht="18.75" spans="2:10">
      <c r="B17" s="38" t="s">
        <v>13</v>
      </c>
      <c r="C17" s="37"/>
      <c r="D17" s="37"/>
      <c r="E17" s="37"/>
      <c r="F17" s="37"/>
      <c r="G17" s="37"/>
      <c r="H17" s="37"/>
      <c r="I17" s="37"/>
      <c r="J17" s="37"/>
    </row>
  </sheetData>
  <mergeCells count="1">
    <mergeCell ref="B3:J10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"/>
  <sheetViews>
    <sheetView tabSelected="1" workbookViewId="0">
      <selection activeCell="J13" sqref="J13"/>
    </sheetView>
  </sheetViews>
  <sheetFormatPr defaultColWidth="9" defaultRowHeight="14.25" outlineLevelRow="4"/>
  <cols>
    <col min="1" max="1" width="11.5" customWidth="1"/>
    <col min="2" max="2" width="14.625" customWidth="1"/>
    <col min="3" max="3" width="3.875" customWidth="1"/>
    <col min="4" max="4" width="4" customWidth="1"/>
    <col min="5" max="5" width="3.625" customWidth="1"/>
    <col min="6" max="6" width="9.625" customWidth="1"/>
    <col min="7" max="7" width="8.625" customWidth="1"/>
    <col min="11" max="11" width="8.875" customWidth="1"/>
    <col min="12" max="12" width="35.5" style="2" customWidth="1"/>
    <col min="13" max="13" width="9.375" customWidth="1"/>
    <col min="14" max="14" width="4.5" customWidth="1"/>
    <col min="15" max="17" width="4.25" customWidth="1"/>
    <col min="18" max="18" width="3.375" customWidth="1"/>
    <col min="19" max="19" width="4" customWidth="1"/>
    <col min="20" max="20" width="3.625" customWidth="1"/>
    <col min="21" max="21" width="5.125" customWidth="1"/>
    <col min="22" max="22" width="5.375" customWidth="1"/>
    <col min="23" max="23" width="5.25" customWidth="1"/>
    <col min="24" max="24" width="5" customWidth="1"/>
    <col min="25" max="25" width="4.875" customWidth="1"/>
    <col min="26" max="26" width="5" customWidth="1"/>
  </cols>
  <sheetData>
    <row r="1" s="1" customFormat="1" ht="27" customHeight="1" spans="1:26">
      <c r="A1" s="3" t="s">
        <v>14</v>
      </c>
      <c r="B1" s="3" t="s">
        <v>15</v>
      </c>
      <c r="C1" s="4" t="s">
        <v>16</v>
      </c>
      <c r="D1" s="5"/>
      <c r="E1" s="6"/>
      <c r="F1" s="7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24" t="s">
        <v>22</v>
      </c>
      <c r="L1" s="3" t="s">
        <v>23</v>
      </c>
      <c r="M1" s="10" t="s">
        <v>24</v>
      </c>
      <c r="N1" s="25" t="s">
        <v>25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="1" customFormat="1" ht="54.75" customHeight="1" spans="1:26">
      <c r="A2" s="8"/>
      <c r="B2" s="8"/>
      <c r="C2" s="9" t="s">
        <v>26</v>
      </c>
      <c r="D2" s="9" t="s">
        <v>27</v>
      </c>
      <c r="E2" s="9" t="s">
        <v>28</v>
      </c>
      <c r="F2" s="10" t="s">
        <v>29</v>
      </c>
      <c r="G2" s="8"/>
      <c r="H2" s="8"/>
      <c r="I2" s="8"/>
      <c r="J2" s="8"/>
      <c r="K2" s="27"/>
      <c r="L2" s="8"/>
      <c r="M2" s="10"/>
      <c r="N2" s="28">
        <v>43315</v>
      </c>
      <c r="O2" s="28">
        <v>43316</v>
      </c>
      <c r="P2" s="28">
        <v>43317</v>
      </c>
      <c r="Q2" s="28">
        <v>43318</v>
      </c>
      <c r="R2" s="28">
        <v>43319</v>
      </c>
      <c r="S2" s="28">
        <v>43320</v>
      </c>
      <c r="T2" s="28">
        <v>43321</v>
      </c>
      <c r="U2" s="28">
        <v>43322</v>
      </c>
      <c r="V2" s="28">
        <v>43323</v>
      </c>
      <c r="W2" s="28">
        <v>43324</v>
      </c>
      <c r="X2" s="28">
        <v>43325</v>
      </c>
      <c r="Y2" s="28">
        <v>43326</v>
      </c>
      <c r="Z2" s="28">
        <v>43327</v>
      </c>
    </row>
    <row r="3" s="1" customFormat="1" ht="27" customHeight="1" spans="1:26">
      <c r="A3" s="11" t="s">
        <v>30</v>
      </c>
      <c r="B3" s="12" t="s">
        <v>31</v>
      </c>
      <c r="C3" s="13">
        <f>COUNTA(F3:F3)*NETWORKDAYS(G3,I3)</f>
        <v>8</v>
      </c>
      <c r="D3" s="13"/>
      <c r="E3" s="13"/>
      <c r="F3" s="14" t="s">
        <v>32</v>
      </c>
      <c r="G3" s="15">
        <v>43315</v>
      </c>
      <c r="H3" s="15"/>
      <c r="I3" s="15">
        <v>43326</v>
      </c>
      <c r="J3" s="15"/>
      <c r="K3" s="23" t="str">
        <f>IF(J3="","",IF(NETWORKDAYS(I3,J3)=1,0,IF(J3&lt;I3,NETWORKDAYS(I3,J3)+1,NETWORKDAYS(I3,J3)-1)))</f>
        <v/>
      </c>
      <c r="L3" s="29"/>
      <c r="M3" s="22" t="s">
        <v>33</v>
      </c>
      <c r="N3" s="30"/>
      <c r="O3" s="31"/>
      <c r="P3" s="31"/>
      <c r="Q3" s="30"/>
      <c r="R3" s="30"/>
      <c r="S3" s="30"/>
      <c r="T3" s="30"/>
      <c r="U3" s="30"/>
      <c r="V3" s="31"/>
      <c r="W3" s="31"/>
      <c r="X3" s="30"/>
      <c r="Y3" s="30"/>
      <c r="Z3" s="32"/>
    </row>
    <row r="4" s="1" customFormat="1" ht="13.5" spans="1:26">
      <c r="A4" s="16"/>
      <c r="B4" s="17" t="s">
        <v>34</v>
      </c>
      <c r="C4" s="13">
        <f>COUNTA(F4:F4)*NETWORKDAYS(G4,I4)</f>
        <v>0</v>
      </c>
      <c r="D4" s="13" t="str">
        <f>IF(J4="","",COUNTA(F4:F4)*NETWORKDAYS(H4,K4))</f>
        <v/>
      </c>
      <c r="E4" s="13" t="str">
        <f>IF(J4="","",COUNTA(F4:F4)*NETWORKDAYS(H4,J4))</f>
        <v/>
      </c>
      <c r="F4" s="14"/>
      <c r="G4" s="15">
        <v>43327</v>
      </c>
      <c r="H4" s="15"/>
      <c r="I4" s="15">
        <v>43327</v>
      </c>
      <c r="J4" s="15"/>
      <c r="K4" s="23" t="str">
        <f t="shared" ref="K4" si="0">IF(J4="","",IF(NETWORKDAYS(I4,J4)=1,0,IF(J4&lt;I4,NETWORKDAYS(I4,J4)+1,NETWORKDAYS(I4,J4)-1)))</f>
        <v/>
      </c>
      <c r="L4" s="29"/>
      <c r="M4" s="15">
        <v>43315</v>
      </c>
      <c r="N4" s="32"/>
      <c r="O4" s="31"/>
      <c r="P4" s="31"/>
      <c r="Q4" s="32"/>
      <c r="R4" s="32"/>
      <c r="S4" s="32"/>
      <c r="T4" s="32"/>
      <c r="U4" s="32"/>
      <c r="V4" s="31"/>
      <c r="W4" s="31"/>
      <c r="X4" s="32"/>
      <c r="Y4" s="32"/>
      <c r="Z4" s="30"/>
    </row>
    <row r="5" s="1" customFormat="1" ht="13.5" spans="1:26">
      <c r="A5" s="18"/>
      <c r="B5" s="19" t="s">
        <v>35</v>
      </c>
      <c r="C5" s="20">
        <f>SUM(C3:C4)</f>
        <v>8</v>
      </c>
      <c r="D5" s="13"/>
      <c r="E5" s="13"/>
      <c r="F5" s="21"/>
      <c r="G5" s="22" t="s">
        <v>36</v>
      </c>
      <c r="H5" s="23" t="str">
        <f>NETWORKDAYS(G3,I4)&amp;"天"</f>
        <v>9天</v>
      </c>
      <c r="I5" s="22" t="s">
        <v>37</v>
      </c>
      <c r="J5" s="23"/>
      <c r="K5" s="22" t="s">
        <v>38</v>
      </c>
      <c r="L5" s="33"/>
      <c r="M5" s="33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</sheetData>
  <mergeCells count="12">
    <mergeCell ref="C1:E1"/>
    <mergeCell ref="N1:Z1"/>
    <mergeCell ref="A1:A2"/>
    <mergeCell ref="A3:A5"/>
    <mergeCell ref="B1:B2"/>
    <mergeCell ref="G1:G2"/>
    <mergeCell ref="H1:H2"/>
    <mergeCell ref="I1:I2"/>
    <mergeCell ref="J1:J2"/>
    <mergeCell ref="K1:K2"/>
    <mergeCell ref="L1:L2"/>
    <mergeCell ref="M1:M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修订说明</vt:lpstr>
      <vt:lpstr>使用说明</vt:lpstr>
      <vt:lpstr>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奋斗的90后</cp:lastModifiedBy>
  <dcterms:created xsi:type="dcterms:W3CDTF">2015-06-05T18:19:00Z</dcterms:created>
  <dcterms:modified xsi:type="dcterms:W3CDTF">2018-09-13T04:34:11Z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