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yjh365-my.sharepoint.com/personal/yjh_yjh365_onmicrosoft_com/Documents/工作文件/2023工作文件/各部门报表/"/>
    </mc:Choice>
  </mc:AlternateContent>
  <xr:revisionPtr revIDLastSave="0" documentId="8_{9E0EEDE6-3399-4A38-A590-3AEE6C693F8B}" xr6:coauthVersionLast="47" xr6:coauthVersionMax="47" xr10:uidLastSave="{00000000-0000-0000-0000-000000000000}"/>
  <bookViews>
    <workbookView xWindow="-120" yWindow="-120" windowWidth="29040" windowHeight="15720" activeTab="1" xr2:uid="{570685A5-59E9-4554-B297-6718E736FE87}"/>
  </bookViews>
  <sheets>
    <sheet name="2022二次结构" sheetId="7" r:id="rId1"/>
    <sheet name="2022结构" sheetId="2" r:id="rId2"/>
    <sheet name="Sheet3" sheetId="5" r:id="rId3"/>
  </sheets>
  <calcPr calcId="191029"/>
  <pivotCaches>
    <pivotCache cacheId="4" r:id="rId4"/>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5" l="1"/>
  <c r="F16" i="5" s="1"/>
  <c r="C16" i="5"/>
  <c r="F14" i="5"/>
  <c r="F15" i="5"/>
  <c r="F9" i="5"/>
  <c r="F10" i="5"/>
  <c r="F11" i="5"/>
  <c r="F12" i="5"/>
  <c r="F3" i="5"/>
  <c r="F4" i="5"/>
  <c r="F5" i="5"/>
  <c r="F6" i="5"/>
  <c r="F7" i="5"/>
  <c r="F8" i="5"/>
  <c r="F2" i="5"/>
  <c r="F1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855850-7953-495E-ABE3-ED0DD3B21B9F}" keepAlive="1" name="AnalyzeInExcel [localhost_50701].[849a936b-fe6f-4e4a-a0c0-4db971325426].[Model]" type="5" refreshedVersion="8" saveData="1">
    <dbPr connection="Provider=MSOLAP.8;Integrated Security=SSPI;Persist Security Info=True;User ID=&quot;&quot;;Initial Catalog=022c18a5-ed56-4ffd-bf69-99edbf03cef5_1355916755;Data Source=172.16.13.104:5132;Location=172.16.13.104:5132;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AnalyzeInExcel [localhost_50701].[849a936b-fe6f-4e4a-a0c0-4db971325426].[Model]"/>
    <s v="{[分包合同表].[招标方式].&amp;[公司组织]}"/>
    <s v="{[分包合同表].[待签合同名称].&amp;[二次结构及粗装修分包合同],[分包合同表].[待签合同名称].&amp;[二次结构及粗装修工程分包合同]}"/>
    <s v="{[分包合同表].[待签合同名称].&amp;[结构分包合同],[分包合同表].[待签合同名称].&amp;[结构劳务分包合同]}"/>
    <s v="{[日历].[年月层次].[年月].&amp;[2022-10],[日历].[年月层次].[年月].&amp;[2022-11],[日历].[年月层次].[年月].&amp;[2022-12]}"/>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<sst xmlns="http://schemas.openxmlformats.org/spreadsheetml/2006/main" count="345" uniqueCount="235">
  <si>
    <t>年月层次</t>
  </si>
  <si>
    <t>行标签</t>
  </si>
  <si>
    <t>安徽祎墨装饰工程有限公司</t>
  </si>
  <si>
    <t>北京金都华建筑劳务有限公司</t>
  </si>
  <si>
    <t>北京京中力建筑劳务分包有限公司</t>
  </si>
  <si>
    <t>北京翔天建设工程有限公司</t>
  </si>
  <si>
    <t>大连智信建筑劳务有限公司</t>
  </si>
  <si>
    <t>四川博强建筑劳务有限公司</t>
  </si>
  <si>
    <t>四川川中凯达建筑劳务有限公司</t>
  </si>
  <si>
    <t>苏州朝阳建筑劳务有限公司</t>
  </si>
  <si>
    <t>芜湖市三立建筑劳务有限公司</t>
  </si>
  <si>
    <t>镇江市华建工程劳务有限公司</t>
  </si>
  <si>
    <t>总计</t>
  </si>
  <si>
    <t>第二事业部</t>
  </si>
  <si>
    <t>第四事业部</t>
  </si>
  <si>
    <t>第一事业部</t>
  </si>
  <si>
    <t>东北分公司</t>
  </si>
  <si>
    <t>公司直营</t>
  </si>
  <si>
    <t>华北分公司</t>
  </si>
  <si>
    <t>华南分公司</t>
  </si>
  <si>
    <t>西南分公司</t>
  </si>
  <si>
    <t>【初始合同额】</t>
  </si>
  <si>
    <t>值</t>
  </si>
  <si>
    <t>【补充额】</t>
  </si>
  <si>
    <t>【合同额】</t>
  </si>
  <si>
    <t>【结算额】</t>
  </si>
  <si>
    <t>【差额】</t>
  </si>
  <si>
    <t>【差额率】</t>
  </si>
  <si>
    <t>江苏先进动力电池产业化项目（二期）一标段</t>
  </si>
  <si>
    <t>厦门天马显示科技有限公司第6代柔性AMOLED生产线</t>
  </si>
  <si>
    <t>哈尔滨中国北药智慧产业新城A1地块</t>
  </si>
  <si>
    <t>北京航天工程大学军事设施建设</t>
  </si>
  <si>
    <t>结算时间</t>
  </si>
  <si>
    <t>待签合同名称</t>
  </si>
  <si>
    <t>招标方式</t>
  </si>
  <si>
    <t>公司组织</t>
  </si>
  <si>
    <t>结算额</t>
    <phoneticPr fontId="1" type="noConversion"/>
  </si>
  <si>
    <t>初始合同额</t>
    <phoneticPr fontId="1" type="noConversion"/>
  </si>
  <si>
    <t>序号</t>
    <phoneticPr fontId="1" type="noConversion"/>
  </si>
  <si>
    <t>项目名称</t>
    <phoneticPr fontId="1" type="noConversion"/>
  </si>
  <si>
    <t>差额</t>
    <phoneticPr fontId="1" type="noConversion"/>
  </si>
  <si>
    <t>差额率</t>
    <phoneticPr fontId="1" type="noConversion"/>
  </si>
  <si>
    <t>杭州湖畔大学</t>
    <phoneticPr fontId="1" type="noConversion"/>
  </si>
  <si>
    <t>吉林梅河口医疗园</t>
  </si>
  <si>
    <t>吉林梅河口医养园</t>
    <phoneticPr fontId="1" type="noConversion"/>
  </si>
  <si>
    <t>深圳礼鼎</t>
  </si>
  <si>
    <t>湛江华发</t>
  </si>
  <si>
    <t>大同中联绿色</t>
  </si>
  <si>
    <t>乌兰察布快手</t>
  </si>
  <si>
    <t>九江火车站</t>
  </si>
  <si>
    <t>重庆华熙鱼洞住宅</t>
    <phoneticPr fontId="1" type="noConversion"/>
  </si>
  <si>
    <t>苏州文星公寓</t>
    <phoneticPr fontId="1" type="noConversion"/>
  </si>
  <si>
    <t>北京东小口</t>
  </si>
  <si>
    <t>成都京东方第6代</t>
  </si>
  <si>
    <t>深圳华星光电第11代</t>
  </si>
  <si>
    <t>深圳平安国际</t>
  </si>
  <si>
    <t>武汉海康威视智慧产业园（一期）2标段</t>
  </si>
  <si>
    <t>西安皓淋建筑安装劳务有限公司</t>
  </si>
  <si>
    <t>重庆联源建筑劳务有限责任公司</t>
  </si>
  <si>
    <t>(多项)</t>
  </si>
  <si>
    <t>安徽贺兆军建筑劳务有限公司</t>
  </si>
  <si>
    <t>HT-FBGS-A948-2021-0006  （中建一局集团建设发展有限公司 先进动力电池产业化项目（二期）一 标段总包工程之 主体结构工程班组分包合同）</t>
  </si>
  <si>
    <t>2022年10月30日</t>
  </si>
  <si>
    <t>安徽君匠建筑劳务有限公司</t>
  </si>
  <si>
    <t>HT-FBXM-A1006-2022-0005  （武汉海康威视智慧产业园（一期）2标段之钢筋班组施工合同）</t>
  </si>
  <si>
    <t>2022年11月24日</t>
  </si>
  <si>
    <t>HT-FBGS-A948-2021-0005  （中建一局集团建设发展有限公司 先进动力电池产业化项目（二期）一 标段总包工程之 主体结构工程班组分包合同）</t>
  </si>
  <si>
    <t>2022年12月30日</t>
  </si>
  <si>
    <t>安徽云集建设工程有限公司</t>
  </si>
  <si>
    <t>淮南云谷大数据产业园(B地块)</t>
  </si>
  <si>
    <t>HT-FBGS-A864-2021-0001  （淮南云谷大数据产业园（B地块）项目之钢筋施工分包合同）</t>
  </si>
  <si>
    <t>2022年12月15日</t>
  </si>
  <si>
    <t>北京鸿佳建筑工程有限公司</t>
  </si>
  <si>
    <t>北京远洋瀛海</t>
  </si>
  <si>
    <t>HT-FBGS-A680-2018-0003  （结构分包合同）</t>
  </si>
  <si>
    <t>2022年12月24日</t>
  </si>
  <si>
    <t>HT-FBGS-A809-2020-0005  （怀柔校区基础实验楼新建工程结构劳务分包合同）</t>
  </si>
  <si>
    <t>2022年11月9日</t>
  </si>
  <si>
    <t>HT-FBGS-A680-2018-0001  （结构分包合同）</t>
  </si>
  <si>
    <t>2022年10月9日</t>
  </si>
  <si>
    <t>北京万科七橡墅</t>
  </si>
  <si>
    <t>HT-FBGS-A669-2019-0001  （北京万科七橡墅项目之四标段结构分包合同）</t>
  </si>
  <si>
    <t>2022年10月31日</t>
  </si>
  <si>
    <t>HT-FBGS-A669-2019-0004  （北京万科七橡墅项目之二标段结构分包合同（二））</t>
  </si>
  <si>
    <t>2022年11月1日</t>
  </si>
  <si>
    <t>霸州市云庐小区住宅</t>
  </si>
  <si>
    <t>HT-FBGS-A833-2020-0002  （霸州市云庐小区住宅工程项目之结构分包合同）</t>
  </si>
  <si>
    <t>2022年10月28日</t>
  </si>
  <si>
    <t>北京卓兴信和建筑工程有限公司</t>
  </si>
  <si>
    <t>沈阳方大·世纪城 01-C 医养项目三标段</t>
  </si>
  <si>
    <t>HT-FBGS-A959-2021-0003  （沈阳方大·世纪城01-C医养项目三标段之四标段结构分包合同）</t>
  </si>
  <si>
    <t>2022年11月11日</t>
  </si>
  <si>
    <t>成都辉腾建筑劳务有限公司</t>
  </si>
  <si>
    <t>重庆华熙LIVE·鱼洞住宅</t>
  </si>
  <si>
    <t>HT-FBGS-A639-2018-0002  （重庆华熙LIVE？鱼洞住宅项目之结构分包合同）</t>
  </si>
  <si>
    <t>2022年12月26日</t>
  </si>
  <si>
    <t>成都建勋劳务有限责任公司</t>
  </si>
  <si>
    <t>成都黄甲尚善居C区</t>
  </si>
  <si>
    <t>HT-FBGS-A723-2019-0003  （黄甲街道尚善居C区统规统建安置小区建设工程之B区结构劳务分包合同）</t>
  </si>
  <si>
    <t>2022年12月29日</t>
  </si>
  <si>
    <t>大连恒盈汇建筑工程有限公司</t>
  </si>
  <si>
    <t>河南新乡中蓝商务地块自持办公</t>
  </si>
  <si>
    <t>HT-FBGS-A802-2021-0001  （中蓝置业平原示范区项目商务地块自持标段总承包工程之结构工程）</t>
  </si>
  <si>
    <t>2022年12月20日</t>
  </si>
  <si>
    <t>HT-FBGS-A959-2021-0001  （沈阳方大·世纪城01-C医养项目三标段之三标段结构分包合同）</t>
  </si>
  <si>
    <t>2022年12月17日</t>
  </si>
  <si>
    <t>贵州迪益建筑劳务有限公司</t>
  </si>
  <si>
    <t>HT-FBXM-A1006-2022-0003  （武汉海康威视智慧产业园（一期）2标段之木工及内架班组合同）</t>
  </si>
  <si>
    <t>河北新兴建筑劳务分包有限公司</t>
  </si>
  <si>
    <t>HT-FBGS-A842-2020-0006  （哈尔滨中国北药智慧产业新城 A1 地块项目 之结构分包合同）</t>
  </si>
  <si>
    <t>山东佳垚防水保温工程有限公司</t>
  </si>
  <si>
    <t>青岛泰康之家养老</t>
  </si>
  <si>
    <t>HT-FBXM-A946-2021-0004  （青岛泰康之家养老项目之结构分包合同）</t>
  </si>
  <si>
    <t>深圳市浩城建筑劳务有限公司</t>
  </si>
  <si>
    <t>HT-FBXM-A1006-2022-0006  （武汉海康威视智慧产业园（一期）2标段之钢筋班组合同）</t>
  </si>
  <si>
    <t>2022年11月20日</t>
  </si>
  <si>
    <t>沈阳国荣建筑工程劳务有限公司</t>
  </si>
  <si>
    <t>HT-FBGS-A959-2021-0002  （沈阳方大·世纪城01-C医养项目三标段之二标段结构分包合同）</t>
  </si>
  <si>
    <t>沈阳浩诚建筑劳务有限公司</t>
  </si>
  <si>
    <t>沈阳绿城全运村四期</t>
  </si>
  <si>
    <t>HT-FBGS-A664-2018-0002  （结构分包合同）</t>
  </si>
  <si>
    <t>2022年11月15日</t>
  </si>
  <si>
    <t>沈阳恒生源建筑劳务有限公司</t>
  </si>
  <si>
    <t>HT-FBGS-A664-2019-0003  （沈阳全运村Z-4（地块）居住项目之结构分包合同）</t>
  </si>
  <si>
    <t>2022年11月16日</t>
  </si>
  <si>
    <t>沈阳首开如院</t>
  </si>
  <si>
    <t>HT-FBGS-A780-2019-0001  （结构分包合同）</t>
  </si>
  <si>
    <t>重庆华发·滨江四季</t>
  </si>
  <si>
    <t>HT-FBGS-A824-2020-0001  （重庆弹子石组团A分区 A2-2-1/06、A2-2-2/06、A14-1/06号宗地项目之主体结构劳务分包合同-博强）</t>
  </si>
  <si>
    <t>2022年10月25日</t>
  </si>
  <si>
    <t>HT-FBGS-A723-2019-0001  （黄甲街道尚善居C区统规统建安置小区建设工程之A区主体结构分包合同）</t>
  </si>
  <si>
    <t>2022年11月28日</t>
  </si>
  <si>
    <t>重庆云阳数智森林小镇产业园区(一期)EPC</t>
  </si>
  <si>
    <t>HT-FBGS-A895-2021-0001  （云阳县数智森林小镇产业园区（一 期）项目之结构分包合同）</t>
  </si>
  <si>
    <t>2022年12月9日</t>
  </si>
  <si>
    <t>四川阆中乾峰建筑劳务有限公司</t>
  </si>
  <si>
    <t>北京绿城西山燕庐</t>
  </si>
  <si>
    <t>A537-2016002  （门头沟MC00-0017-6020地块总承包工程之结构分包工程）</t>
  </si>
  <si>
    <t>2022年11月3日</t>
  </si>
  <si>
    <t>四川省晨胜建筑工程有限公司</t>
  </si>
  <si>
    <t>成都奕斯伟板级封装系统集成电路</t>
  </si>
  <si>
    <t>HT-FBXM-A899-2022-0019  （成都奕斯伟板级封装系统集成电路之结构劳务分包合同）</t>
  </si>
  <si>
    <t>2022年11月30日</t>
  </si>
  <si>
    <t>四川顺鸿建筑劳务有限公司</t>
  </si>
  <si>
    <t>成都乐天广场</t>
  </si>
  <si>
    <t>HT-FBGS-A630-2018-0001  （成都乐天广场项目之主体结构分包合同）</t>
  </si>
  <si>
    <t>四川中川吉达劳务有限公司</t>
  </si>
  <si>
    <t>都江堰锦庐-4期房地产开发</t>
  </si>
  <si>
    <t>HT-FBGS-A904-2021-0001  （结构工程分包合同）</t>
  </si>
  <si>
    <t>HT-FBGS-A723-2019-0002  （黄甲街道尚善居C区统规统建安置小区建设工程之C区结构劳务分包合同）</t>
  </si>
  <si>
    <t>遂宁市中力建筑劳务有限公司</t>
  </si>
  <si>
    <t>绵阳京东方第6代AMOLED柔性生产线</t>
  </si>
  <si>
    <t>HT-FBGS-A625-2018-0001  （结构分包合同）</t>
  </si>
  <si>
    <t>广州芯粤能半导体</t>
  </si>
  <si>
    <t>HT-FBXM-A964-2022-0004  （广州芯粤能半导体之结构分包合同）</t>
  </si>
  <si>
    <t>2022年12月28日</t>
  </si>
  <si>
    <t>HT-FBGS-A833-2020-0003  （霸州市云庐小区住宅工程项目之结构分包合同）</t>
  </si>
  <si>
    <t>2022年12月22日</t>
  </si>
  <si>
    <t>HT-FBXM-A1006-2022-0001  （武汉海康威视智慧产业园（一期）2标段之混凝土班组合同）</t>
  </si>
  <si>
    <t>2022年12月5日</t>
  </si>
  <si>
    <t>HT-FBXM-A1006-2022-0004  （武汉海康威视智慧产业园（一期）2标段之木工及内架班组合同）</t>
  </si>
  <si>
    <t>2022年12月2日</t>
  </si>
  <si>
    <t>重庆市平强建筑劳务有限公司</t>
  </si>
  <si>
    <t>HT-FBXM-A964-2022-0005  （广州芯粤能半导体之结构分包合同）</t>
  </si>
  <si>
    <t>北京恒润宏泰建筑工程有限公司</t>
  </si>
  <si>
    <t>山东滨州第二人民医院西院区</t>
  </si>
  <si>
    <t>HT-FBGS-A866-2021-0001  （滨州市第二人民医院西院区（门诊楼、医技楼、病房楼、高压氧舱、附属业务用房） 项目 工程二次结构分包合同）</t>
  </si>
  <si>
    <t>北京金翼众兴建筑工程有限公司</t>
  </si>
  <si>
    <t>HT-FBXM-A948-2021-0046  （江苏先进动力电池产业化项目（二期）一标段之二次结构及粗装修工程分包合同）</t>
  </si>
  <si>
    <t>2022年11月4日</t>
  </si>
  <si>
    <t>天津武清080地块</t>
  </si>
  <si>
    <t>HT-FBGS-A829-2021-0002  （津武（挂）2019-080 号地块居住工程之二次结构及粗装修工程合同-金翼众兴）</t>
  </si>
  <si>
    <t>2022年11月21日</t>
  </si>
  <si>
    <t>北京隆源建筑劳务有限公司</t>
  </si>
  <si>
    <t>北京房山龙湖熙悦天街</t>
  </si>
  <si>
    <t>HT-FBGS-A709-2019-0003  （二次结构及粗装修工程（北京隆源8#商业楼及地下室））</t>
  </si>
  <si>
    <t>2022年10月27日</t>
  </si>
  <si>
    <t>北京天祥时代建筑工程有限责任公司</t>
  </si>
  <si>
    <t>北京和平村</t>
  </si>
  <si>
    <t>HT-FBGS-A667-2019-0002  （和平村项目幼儿园、B区南部、F区7-8#楼工程项目二次结构及粗装修分包工程-天祥）</t>
  </si>
  <si>
    <t>2022年10月24日</t>
  </si>
  <si>
    <t>北京大学昌平新校区宿舍楼装修改造</t>
  </si>
  <si>
    <t>HT-FBGS-A889-2021-0002  （北京大学昌平新校区宿舍楼装修改造项目之二次结构及粗装修工程分包合同（6#楼粗装修、2#食堂粗装、2#教学楼））</t>
  </si>
  <si>
    <t>张家口下花园浅山名筑住宅小区</t>
  </si>
  <si>
    <t>HT-FBXM-A851-2022-0001  （下花园浅山名筑住宅小区一期、二期项目之二次结构及粗装修合同）</t>
  </si>
  <si>
    <t>2022年10月13日</t>
  </si>
  <si>
    <t>北京信达工程管理有限公司</t>
  </si>
  <si>
    <t>北京怀柔区雁栖湖柏崖厂村E2地块</t>
  </si>
  <si>
    <t>HT-FBGS-A566-2020-0001  （二次结构及粗装修分包合同）</t>
  </si>
  <si>
    <t>北京振邺建筑工程有限公司</t>
  </si>
  <si>
    <t>HT-FBGS-A829-2021-0001  （津武（挂）2019-080 号地块居住工程之二次结构及粗装修工程合同-北京振邺）</t>
  </si>
  <si>
    <t>常州市金坛金鼎建设工程有限公司</t>
  </si>
  <si>
    <t>HT-FBGS-A709-2019-0001  （二次结构及粗装修分包合同（金坛金鼎6#、9#商业楼及地下室））</t>
  </si>
  <si>
    <t>2022年10月18日</t>
  </si>
  <si>
    <t>吉林省43015-3EPC</t>
  </si>
  <si>
    <t>HT-FBGS-A839-2020-0005  （二次结构及粗装修分包合同一标段）</t>
  </si>
  <si>
    <t>广州航宇建筑劳务分包有限公司</t>
  </si>
  <si>
    <t>佛山捷和广场二期</t>
  </si>
  <si>
    <t>HT-FBGS-A792-2021-0003  （佛山捷和广场二期项目之15#楼、16#楼及其地下室二次结构及粗装修工程分包合同）</t>
  </si>
  <si>
    <t>河北朝晖建筑劳务分包有限公司</t>
  </si>
  <si>
    <t>HT-FBGS-A833-2021-0004  （霸州市云庐小区住宅二次结构及粗装修分包合同）</t>
  </si>
  <si>
    <t>2022年12月14日</t>
  </si>
  <si>
    <t>江油科发建筑劳务有限责任公司</t>
  </si>
  <si>
    <t>中粮科技园标准厂房</t>
  </si>
  <si>
    <t>HT-FBGS-A590-2018-0001  （二次结构及粗装修分包合同）</t>
  </si>
  <si>
    <t>2022年11月14日</t>
  </si>
  <si>
    <t>临沂市天恒建设有限公司</t>
  </si>
  <si>
    <t>HT-FBGS-A566-2020-0003  （二次结构及粗装修分包合同）</t>
  </si>
  <si>
    <t>2022年12月23日</t>
  </si>
  <si>
    <t>泸州鑫盛建设劳务有限公司</t>
  </si>
  <si>
    <t>HT-FBGS-A639-2019-0003  （重庆华熙LIVE·鱼洞住宅项目之二次结构及粗装修分包合同2）</t>
  </si>
  <si>
    <t>陕西麒浩劳务有限公司</t>
  </si>
  <si>
    <t>西安阎良三四七区安置房</t>
  </si>
  <si>
    <t>HT-FBGS-A861-2021-0001  （西安市阎良区三、四、七区棚户区一期改造项目安置房建设项目 12#、13#、14#楼施工 之二次结构分包合同）</t>
  </si>
  <si>
    <t>HT-FBGS-A824-2021-0001  （重庆华发·滨江四季之二次结构及粗装修分包合同）</t>
  </si>
  <si>
    <t>2022年12月27日</t>
  </si>
  <si>
    <t>四川欧涛建筑工程有限公司</t>
  </si>
  <si>
    <t>佛山市原干部家属区部分政府旧物业修缮改造</t>
  </si>
  <si>
    <t>HT-FBGS-A846-2021-0001  （佛山市原干部家属区部分政府旧物业修缮改造 项目之二次结构及粗装修分包合同）</t>
  </si>
  <si>
    <t>江门华发四季</t>
  </si>
  <si>
    <t>HT-FBGS-A762-2020-0002  （华发江门江海区10#地块 工程二次结构及粗装修施工合同）</t>
  </si>
  <si>
    <t>2022年12月7日</t>
  </si>
  <si>
    <t>四川讯迈建筑工程有限公司</t>
  </si>
  <si>
    <t>HT-FBGS-A904-2021-0002  （二次结构及粗装修分包合同）</t>
  </si>
  <si>
    <t>运城新建铜基新材料基地</t>
  </si>
  <si>
    <t>HT-FBGS-A887-2021-0002  （二次结构及粗装修分包合同）</t>
  </si>
  <si>
    <t>2022年11月8日</t>
  </si>
  <si>
    <t>上饶华熙Live·信江一期</t>
  </si>
  <si>
    <t>HT-FBGS-A645-2019-0001  （华熙上旅城-展示中心 工程二次结构及粗装修工程）</t>
  </si>
  <si>
    <t>2022年10月19日</t>
  </si>
  <si>
    <t>天津安汇利君建筑工程有限公司</t>
  </si>
  <si>
    <t>HT-FBGS-A832-2021-0001  （厦门天马显示科技有限公司第6 代柔性AMOLED 生产线项目二次结构劳务分包合同）</t>
  </si>
  <si>
    <t>2022年12月16日</t>
  </si>
  <si>
    <t>HT-FBGS-A625-2018-0004  （二次结构及粗装修分包合同）</t>
  </si>
  <si>
    <t>2022年11月17日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</si>
</sst>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0%;\-0.00%;0.00%"/>
    <numFmt numFmtId="177" formatCode="0.00_ "/>
  </numFmts>
  <fonts count="3"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4" fontId="0" fillId="0" borderId="0" xfId="0" applyNumberFormat="1">
      <alignment vertical="center"/>
    </xf>
    <xf numFmtId="176" fontId="0" fillId="0" borderId="0" xfId="0" applyNumberFormat="1">
      <alignment vertical="center"/>
    </xf>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center" vertical="center"/>
    </xf>
    <xf numFmtId="177" fontId="0" fillId="0" borderId="0" xfId="0" applyNumberFormat="1">
      <alignment vertical="center"/>
    </xf>
    <xf numFmtId="177" fontId="0" fillId="0" borderId="0" xfId="0" applyNumberForma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0" fontId="2" fillId="0" borderId="0" xfId="0" applyFont="1">
      <alignment vertical="center"/>
    </xf>
  </cellXfs>
  <cellStyles count="1">
    <cellStyle name="常规" xfId="0" builtinId="0"/>
  </cellStyles>
  <dxfs count="23">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border>
        <vertical style="thin">
          <color theme="5" tint="-0.24994659260841701"/>
        </vertical>
        <horizontal style="thin">
          <color theme="5" tint="-0.24994659260841701"/>
        </horizontal>
      </border>
    </dxf>
    <dxf>
      <border>
        <top style="thin">
          <color theme="5"/>
        </top>
        <bottom style="thin">
          <color theme="5"/>
        </bottom>
      </border>
    </dxf>
    <dxf>
      <border>
        <top style="thin">
          <color theme="5"/>
        </top>
        <bottom style="thin">
          <color theme="5"/>
        </bottom>
      </border>
    </dxf>
    <dxf>
      <font>
        <b/>
        <color theme="5"/>
      </font>
    </dxf>
    <dxf>
      <font>
        <b/>
        <color theme="1"/>
      </font>
    </dxf>
    <dxf>
      <font>
        <b/>
        <color theme="5"/>
      </font>
    </dxf>
    <dxf>
      <font>
        <b/>
        <color theme="1"/>
      </font>
    </dxf>
    <dxf>
      <fill>
        <patternFill patternType="solid">
          <fgColor theme="5" tint="0.79998168889431442"/>
          <bgColor theme="5" tint="0.79998168889431442"/>
        </patternFill>
      </fill>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fill>
        <patternFill patternType="solid">
          <fgColor theme="5" tint="0.79998168889431442"/>
          <bgColor theme="5" tint="0.79998168889431442"/>
        </patternFill>
      </fill>
      <border>
        <top style="thin">
          <color theme="5" tint="0.59999389629810485"/>
        </top>
        <bottom style="thin">
          <color theme="5" tint="0.59999389629810485"/>
        </bottom>
      </border>
    </dxf>
    <dxf>
      <font>
        <b/>
        <color theme="1"/>
      </font>
      <fill>
        <patternFill patternType="solid">
          <fgColor theme="0"/>
          <bgColor theme="0"/>
        </patternFill>
      </fill>
      <border>
        <top style="thin">
          <color theme="5"/>
        </top>
        <bottom style="thin">
          <color theme="5"/>
        </bottom>
      </border>
    </dxf>
    <dxf>
      <font>
        <b/>
        <color theme="1"/>
      </font>
      <border>
        <top style="thin">
          <color theme="5"/>
        </top>
        <bottom style="thin">
          <color theme="5"/>
        </bottom>
      </border>
    </dxf>
    <dxf>
      <font>
        <color theme="1"/>
      </font>
      <border>
        <vertical style="thin">
          <color theme="5" tint="0.79995117038483843"/>
        </vertical>
        <horizontal style="thin">
          <color theme="5" tint="0.79998168889431442"/>
        </horizontal>
      </border>
    </dxf>
  </dxfs>
  <tableStyles count="2" defaultTableStyle="TableStyleMedium2" defaultPivotStyle="PivotStyleLight16">
    <tableStyle name="PivotStyleLight3 2" table="0" count="11" xr9:uid="{39222E69-3FBC-4D56-8D7C-07BEDEDECDE8}">
      <tableStyleElement type="wholeTable" dxfId="22"/>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 name="PivotStyleMedium10 2" table="0" count="12" xr9:uid="{44706C5D-4B02-4621-8016-865328BB4259}">
      <tableStyleElement type="wholeTable" dxfId="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慢羊羊" refreshedDate="44972.731349074071" createdVersion="3" refreshedVersion="8" minRefreshableVersion="3" recordCount="0" supportSubquery="1" supportAdvancedDrill="1" xr:uid="{F6F33EF2-A977-4635-9EA1-F910F40C6E7B}">
  <cacheSource type="external" connectionId="1"/>
  <cacheFields count="15">
    <cacheField name="[日历].[年月层次].[年]" caption="年" numFmtId="0" hierarchy="26" level="1">
      <sharedItems containsSemiMixedTypes="0" containsString="0"/>
    </cacheField>
    <cacheField name="[日历].[年月层次].[年月]" caption="年月" numFmtId="0" hierarchy="26" level="2">
      <sharedItems containsSemiMixedTypes="0" containsString="0"/>
    </cacheField>
    <cacheField name="[分包合同表].[分包名称].[分包名称]" caption="分包名称" numFmtId="0" hierarchy="5" level="1">
      <sharedItems count="22">
        <s v="[分包合同表].[分包名称].&amp;[北京恒润宏泰建筑工程有限公司]" c="北京恒润宏泰建筑工程有限公司"/>
        <s v="[分包合同表].[分包名称].&amp;[北京金翼众兴建筑工程有限公司]" c="北京金翼众兴建筑工程有限公司"/>
        <s v="[分包合同表].[分包名称].&amp;[北京隆源建筑劳务有限公司]" c="北京隆源建筑劳务有限公司"/>
        <s v="[分包合同表].[分包名称].&amp;[北京天祥时代建筑工程有限责任公司]" c="北京天祥时代建筑工程有限责任公司"/>
        <s v="[分包合同表].[分包名称].&amp;[北京翔天建设工程有限公司]" c="北京翔天建设工程有限公司"/>
        <s v="[分包合同表].[分包名称].&amp;[北京信达工程管理有限公司]" c="北京信达工程管理有限公司"/>
        <s v="[分包合同表].[分包名称].&amp;[北京振邺建筑工程有限公司]" c="北京振邺建筑工程有限公司"/>
        <s v="[分包合同表].[分包名称].&amp;[常州市金坛金鼎建设工程有限公司]" c="常州市金坛金鼎建设工程有限公司"/>
        <s v="[分包合同表].[分包名称].&amp;[大连智信建筑劳务有限公司]" c="大连智信建筑劳务有限公司"/>
        <s v="[分包合同表].[分包名称].&amp;[广州航宇建筑劳务分包有限公司]" c="广州航宇建筑劳务分包有限公司"/>
        <s v="[分包合同表].[分包名称].&amp;[河北朝晖建筑劳务分包有限公司]" c="河北朝晖建筑劳务分包有限公司"/>
        <s v="[分包合同表].[分包名称].&amp;[江油科发建筑劳务有限责任公司]" c="江油科发建筑劳务有限责任公司"/>
        <s v="[分包合同表].[分包名称].&amp;[临沂市天恒建设有限公司]" c="临沂市天恒建设有限公司"/>
        <s v="[分包合同表].[分包名称].&amp;[泸州鑫盛建设劳务有限公司]" c="泸州鑫盛建设劳务有限公司"/>
        <s v="[分包合同表].[分包名称].&amp;[陕西麒浩劳务有限公司]" c="陕西麒浩劳务有限公司"/>
        <s v="[分包合同表].[分包名称].&amp;[四川博强建筑劳务有限公司]" c="四川博强建筑劳务有限公司"/>
        <s v="[分包合同表].[分包名称].&amp;[四川欧涛建筑工程有限公司]" c="四川欧涛建筑工程有限公司"/>
        <s v="[分包合同表].[分包名称].&amp;[四川讯迈建筑工程有限公司]" c="四川讯迈建筑工程有限公司"/>
        <s v="[分包合同表].[分包名称].&amp;[四川中川吉达劳务有限公司]" c="四川中川吉达劳务有限公司"/>
        <s v="[分包合同表].[分包名称].&amp;[苏州朝阳建筑劳务有限公司]" c="苏州朝阳建筑劳务有限公司"/>
        <s v="[分包合同表].[分包名称].&amp;[天津安汇利君建筑工程有限公司]" c="天津安汇利君建筑工程有限公司"/>
        <s v="[分包合同表].[分包名称].&amp;[芜湖市三立建筑劳务有限公司]" c="芜湖市三立建筑劳务有限公司"/>
      </sharedItems>
    </cacheField>
    <cacheField name="[维度-责任体].[责任体].[责任体]" caption="责任体" numFmtId="0" hierarchy="57" level="1">
      <sharedItems count="8">
        <s v="[维度-责任体].[责任体].&amp;[华北分公司]" c="华北分公司"/>
        <s v="[维度-责任体].[责任体].&amp;[第一事业部]" c="第一事业部"/>
        <s v="[维度-责任体].[责任体].&amp;[公司直营]" c="公司直营"/>
        <s v="[维度-责任体].[责任体].&amp;[东北分公司]" c="东北分公司"/>
        <s v="[维度-责任体].[责任体].&amp;[第四事业部]" c="第四事业部"/>
        <s v="[维度-责任体].[责任体].&amp;[西南分公司]" c="西南分公司"/>
        <s v="[维度-责任体].[责任体].&amp;[华南分公司]" c="华南分公司"/>
        <s v="[维度-责任体].[责任体].&amp;[第二事业部]" c="第二事业部"/>
      </sharedItems>
    </cacheField>
    <cacheField name="[Measures].[【初始合同额】]" caption="【初始合同额】" numFmtId="0" hierarchy="59" level="32767"/>
    <cacheField name="[Measures].[【补充额】]" caption="【补充额】" numFmtId="0" hierarchy="60" level="32767"/>
    <cacheField name="[Measures].[【合同额】]" caption="【合同额】" numFmtId="0" hierarchy="64" level="32767"/>
    <cacheField name="[Measures].[【结算额】]" caption="【结算额】" numFmtId="0" hierarchy="61" level="32767"/>
    <cacheField name="[Measures].[【差额】]" caption="【差额】" numFmtId="0" hierarchy="62" level="32767"/>
    <cacheField name="[Measures].[【差额率】]" caption="【差额率】" numFmtId="0" hierarchy="63" level="32767"/>
    <cacheField name="[维度-项目].[项目名称].[项目名称]" caption="项目名称" numFmtId="0" hierarchy="46" level="1">
      <sharedItems count="22">
        <s v="[维度-项目].[项目名称].&amp;[山东滨州第二人民医院西院区]" c="山东滨州第二人民医院西院区"/>
        <s v="[维度-项目].[项目名称].&amp;[江苏先进动力电池产业化项目（二期）一标段]" c="江苏先进动力电池产业化项目（二期）一标段"/>
        <s v="[维度-项目].[项目名称].&amp;[天津武清080地块]" c="天津武清080地块"/>
        <s v="[维度-项目].[项目名称].&amp;[北京房山龙湖熙悦天街]" c="北京房山龙湖熙悦天街"/>
        <s v="[维度-项目].[项目名称].&amp;[北京和平村]" c="北京和平村"/>
        <s v="[维度-项目].[项目名称].&amp;[北京大学昌平新校区宿舍楼装修改造]" c="北京大学昌平新校区宿舍楼装修改造"/>
        <s v="[维度-项目].[项目名称].&amp;[张家口下花园浅山名筑住宅小区]" c="张家口下花园浅山名筑住宅小区"/>
        <s v="[维度-项目].[项目名称].&amp;[北京怀柔区雁栖湖柏崖厂村E2地块]" c="北京怀柔区雁栖湖柏崖厂村E2地块"/>
        <s v="[维度-项目].[项目名称].&amp;[吉林省43015-3EPC]" c="吉林省43015-3EPC"/>
        <s v="[维度-项目].[项目名称].&amp;[佛山捷和广场二期]" c="佛山捷和广场二期"/>
        <s v="[维度-项目].[项目名称].&amp;[霸州市云庐小区住宅]" c="霸州市云庐小区住宅"/>
        <s v="[维度-项目].[项目名称].&amp;[中粮科技园标准厂房]" c="中粮科技园标准厂房"/>
        <s v="[维度-项目].[项目名称].&amp;[重庆华熙LIVE·鱼洞住宅]" c="重庆华熙LIVE·鱼洞住宅"/>
        <s v="[维度-项目].[项目名称].&amp;[西安阎良三四七区安置房]" c="西安阎良三四七区安置房"/>
        <s v="[维度-项目].[项目名称].&amp;[重庆华发·滨江四季]" c="重庆华发·滨江四季"/>
        <s v="[维度-项目].[项目名称].&amp;[佛山市原干部家属区部分政府旧物业修缮改造]" c="佛山市原干部家属区部分政府旧物业修缮改造"/>
        <s v="[维度-项目].[项目名称].&amp;[江门华发四季]" c="江门华发四季"/>
        <s v="[维度-项目].[项目名称].&amp;[都江堰锦庐-4期房地产开发]" c="都江堰锦庐-4期房地产开发"/>
        <s v="[维度-项目].[项目名称].&amp;[运城新建铜基新材料基地]" c="运城新建铜基新材料基地"/>
        <s v="[维度-项目].[项目名称].&amp;[上饶华熙Live·信江一期]" c="上饶华熙Live·信江一期"/>
        <s v="[维度-项目].[项目名称].&amp;[厦门天马显示科技有限公司第6代柔性AMOLED生产线]" c="厦门天马显示科技有限公司第6代柔性AMOLED生产线"/>
        <s v="[维度-项目].[项目名称].&amp;[绵阳京东方第6代AMOLED柔性生产线]" c="绵阳京东方第6代AMOLED柔性生产线"/>
      </sharedItems>
    </cacheField>
    <cacheField name="[分包合同表].[合同编号（名称）].[合同编号（名称）]" caption="合同编号（名称）" numFmtId="0" hierarchy="8" level="1">
      <sharedItems count="25">
        <s v="[分包合同表].[合同编号（名称）].&amp;[HT-FBGS-A866-2021-0001  （滨州市第二人民医院西院区（门诊楼、医技楼、病房楼、高压氧舱、附属业务用房） 项目 工程二次结构分包合同）]" c="HT-FBGS-A866-2021-0001  （滨州市第二人民医院西院区（门诊楼、医技楼、病房楼、高压氧舱、附属业务用房） 项目 工程二次结构分包合同）"/>
        <s v="[分包合同表].[合同编号（名称）].&amp;[HT-FBXM-A948-2021-0046  （江苏先进动力电池产业化项目（二期）一标段之二次结构及粗装修工程分包合同）]" c="HT-FBXM-A948-2021-0046  （江苏先进动力电池产业化项目（二期）一标段之二次结构及粗装修工程分包合同）"/>
        <s v="[分包合同表].[合同编号（名称）].&amp;[HT-FBGS-A829-2021-0002  （津武（挂）2019-080 号地块居住工程之二次结构及粗装修工程合同-金翼众兴）]" c="HT-FBGS-A829-2021-0002  （津武（挂）2019-080 号地块居住工程之二次结构及粗装修工程合同-金翼众兴）"/>
        <s v="[分包合同表].[合同编号（名称）].&amp;[HT-FBGS-A709-2019-0003  （二次结构及粗装修工程（北京隆源8#商业楼及地下室））]" c="HT-FBGS-A709-2019-0003  （二次结构及粗装修工程（北京隆源8#商业楼及地下室））"/>
        <s v="[分包合同表].[合同编号（名称）].&amp;[HT-FBGS-A667-2019-0002  （和平村项目幼儿园、B区南部、F区7-8#楼工程项目二次结构及粗装修分包工程-天祥）]" c="HT-FBGS-A667-2019-0002  （和平村项目幼儿园、B区南部、F区7-8#楼工程项目二次结构及粗装修分包工程-天祥）"/>
        <s v="[分包合同表].[合同编号（名称）].&amp;[HT-FBGS-A889-2021-0002  （北京大学昌平新校区宿舍楼装修改造项目之二次结构及粗装修工程分包合同（6#楼粗装修、2#食堂粗装、2#教学楼））]" c="HT-FBGS-A889-2021-0002  （北京大学昌平新校区宿舍楼装修改造项目之二次结构及粗装修工程分包合同（6#楼粗装修、2#食堂粗装、2#教学楼））"/>
        <s v="[分包合同表].[合同编号（名称）].&amp;[HT-FBXM-A851-2022-0001  （下花园浅山名筑住宅小区一期、二期项目之二次结构及粗装修合同）]" c="HT-FBXM-A851-2022-0001  （下花园浅山名筑住宅小区一期、二期项目之二次结构及粗装修合同）"/>
        <s v="[分包合同表].[合同编号（名称）].&amp;[HT-FBGS-A566-2020-0001  （二次结构及粗装修分包合同）]" c="HT-FBGS-A566-2020-0001  （二次结构及粗装修分包合同）"/>
        <s v="[分包合同表].[合同编号（名称）].&amp;[HT-FBGS-A829-2021-0001  （津武（挂）2019-080 号地块居住工程之二次结构及粗装修工程合同-北京振邺）]" c="HT-FBGS-A829-2021-0001  （津武（挂）2019-080 号地块居住工程之二次结构及粗装修工程合同-北京振邺）"/>
        <s v="[分包合同表].[合同编号（名称）].&amp;[HT-FBGS-A709-2019-0001  （二次结构及粗装修分包合同（金坛金鼎6#、9#商业楼及地下室））]" c="HT-FBGS-A709-2019-0001  （二次结构及粗装修分包合同（金坛金鼎6#、9#商业楼及地下室））"/>
        <s v="[分包合同表].[合同编号（名称）].&amp;[HT-FBGS-A839-2020-0005  （二次结构及粗装修分包合同一标段）]" c="HT-FBGS-A839-2020-0005  （二次结构及粗装修分包合同一标段）"/>
        <s v="[分包合同表].[合同编号（名称）].&amp;[HT-FBGS-A792-2021-0003  （佛山捷和广场二期项目之15#楼、16#楼及其地下室二次结构及粗装修工程分包合同）]" c="HT-FBGS-A792-2021-0003  （佛山捷和广场二期项目之15#楼、16#楼及其地下室二次结构及粗装修工程分包合同）"/>
        <s v="[分包合同表].[合同编号（名称）].&amp;[HT-FBGS-A833-2021-0004  （霸州市云庐小区住宅二次结构及粗装修分包合同）]" c="HT-FBGS-A833-2021-0004  （霸州市云庐小区住宅二次结构及粗装修分包合同）"/>
        <s v="[分包合同表].[合同编号（名称）].&amp;[HT-FBGS-A590-2018-0001  （二次结构及粗装修分包合同）]" c="HT-FBGS-A590-2018-0001  （二次结构及粗装修分包合同）"/>
        <s v="[分包合同表].[合同编号（名称）].&amp;[HT-FBGS-A566-2020-0003  （二次结构及粗装修分包合同）]" c="HT-FBGS-A566-2020-0003  （二次结构及粗装修分包合同）"/>
        <s v="[分包合同表].[合同编号（名称）].&amp;[HT-FBGS-A639-2019-0003  （重庆华熙LIVE·鱼洞住宅项目之二次结构及粗装修分包合同2）]" c="HT-FBGS-A639-2019-0003  （重庆华熙LIVE·鱼洞住宅项目之二次结构及粗装修分包合同2）"/>
        <s v="[分包合同表].[合同编号（名称）].&amp;[HT-FBGS-A861-2021-0001  （西安市阎良区三、四、七区棚户区一期改造项目安置房建设项目 12#、13#、14#楼施工 之二次结构分包合同）]" c="HT-FBGS-A861-2021-0001  （西安市阎良区三、四、七区棚户区一期改造项目安置房建设项目 12#、13#、14#楼施工 之二次结构分包合同）"/>
        <s v="[分包合同表].[合同编号（名称）].&amp;[HT-FBGS-A824-2021-0001  （重庆华发·滨江四季之二次结构及粗装修分包合同）]" c="HT-FBGS-A824-2021-0001  （重庆华发·滨江四季之二次结构及粗装修分包合同）"/>
        <s v="[分包合同表].[合同编号（名称）].&amp;[HT-FBGS-A846-2021-0001  （佛山市原干部家属区部分政府旧物业修缮改造 项目之二次结构及粗装修分包合同）]" c="HT-FBGS-A846-2021-0001  （佛山市原干部家属区部分政府旧物业修缮改造 项目之二次结构及粗装修分包合同）"/>
        <s v="[分包合同表].[合同编号（名称）].&amp;[HT-FBGS-A762-2020-0002  （华发江门江海区10#地块 工程二次结构及粗装修施工合同）]" c="HT-FBGS-A762-2020-0002  （华发江门江海区10#地块 工程二次结构及粗装修施工合同）"/>
        <s v="[分包合同表].[合同编号（名称）].&amp;[HT-FBGS-A904-2021-0002  （二次结构及粗装修分包合同）]" c="HT-FBGS-A904-2021-0002  （二次结构及粗装修分包合同）"/>
        <s v="[分包合同表].[合同编号（名称）].&amp;[HT-FBGS-A887-2021-0002  （二次结构及粗装修分包合同）]" c="HT-FBGS-A887-2021-0002  （二次结构及粗装修分包合同）"/>
        <s v="[分包合同表].[合同编号（名称）].&amp;[HT-FBGS-A645-2019-0001  （华熙上旅城-展示中心 工程二次结构及粗装修工程）]" c="HT-FBGS-A645-2019-0001  （华熙上旅城-展示中心 工程二次结构及粗装修工程）"/>
        <s v="[分包合同表].[合同编号（名称）].&amp;[HT-FBGS-A832-2021-0001  （厦门天马显示科技有限公司第6 代柔性AMOLED 生产线项目二次结构劳务分包合同）]" c="HT-FBGS-A832-2021-0001  （厦门天马显示科技有限公司第6 代柔性AMOLED 生产线项目二次结构劳务分包合同）"/>
        <s v="[分包合同表].[合同编号（名称）].&amp;[HT-FBGS-A625-2018-0004  （二次结构及粗装修分包合同）]" c="HT-FBGS-A625-2018-0004  （二次结构及粗装修分包合同）"/>
      </sharedItems>
    </cacheField>
    <cacheField name="[分包合同表].[结算时间].[结算时间]" caption="结算时间" numFmtId="0" hierarchy="13" level="1">
      <sharedItems count="21">
        <s v="[分包合同表].[结算时间].&amp;[2022-12-26T00:00:00]" c="2022年12月26日"/>
        <s v="[分包合同表].[结算时间].&amp;[2022-11-04T00:00:00]" c="2022年11月4日"/>
        <s v="[分包合同表].[结算时间].&amp;[2022-11-21T00:00:00]" c="2022年11月21日"/>
        <s v="[分包合同表].[结算时间].&amp;[2022-10-27T00:00:00]" c="2022年10月27日"/>
        <s v="[分包合同表].[结算时间].&amp;[2022-10-24T00:00:00]" c="2022年10月24日"/>
        <s v="[分包合同表].[结算时间].&amp;[2022-10-13T00:00:00]" c="2022年10月13日"/>
        <s v="[分包合同表].[结算时间].&amp;[2022-10-28T00:00:00]" c="2022年10月28日"/>
        <s v="[分包合同表].[结算时间].&amp;[2022-11-20T00:00:00]" c="2022年11月20日"/>
        <s v="[分包合同表].[结算时间].&amp;[2022-10-18T00:00:00]" c="2022年10月18日"/>
        <s v="[分包合同表].[结算时间].&amp;[2022-12-22T00:00:00]" c="2022年12月22日"/>
        <s v="[分包合同表].[结算时间].&amp;[2022-12-28T00:00:00]" c="2022年12月28日"/>
        <s v="[分包合同表].[结算时间].&amp;[2022-12-14T00:00:00]" c="2022年12月14日"/>
        <s v="[分包合同表].[结算时间].&amp;[2022-11-14T00:00:00]" c="2022年11月14日"/>
        <s v="[分包合同表].[结算时间].&amp;[2022-12-23T00:00:00]" c="2022年12月23日"/>
        <s v="[分包合同表].[结算时间].&amp;[2022-12-30T00:00:00]" c="2022年12月30日"/>
        <s v="[分包合同表].[结算时间].&amp;[2022-12-27T00:00:00]" c="2022年12月27日"/>
        <s v="[分包合同表].[结算时间].&amp;[2022-12-07T00:00:00]" c="2022年12月7日"/>
        <s v="[分包合同表].[结算时间].&amp;[2022-11-08T00:00:00]" c="2022年11月8日"/>
        <s v="[分包合同表].[结算时间].&amp;[2022-10-19T00:00:00]" c="2022年10月19日"/>
        <s v="[分包合同表].[结算时间].&amp;[2022-12-16T00:00:00]" c="2022年12月16日"/>
        <s v="[分包合同表].[结算时间].&amp;[2022-11-17T00:00:00]" c="2022年11月17日"/>
      </sharedItems>
    </cacheField>
    <cacheField name="[分包合同表].[招标方式].[招标方式]" caption="招标方式" numFmtId="0" hierarchy="19" level="1">
      <sharedItems containsSemiMixedTypes="0" containsString="0"/>
    </cacheField>
    <cacheField name="[分包合同表].[待签合同名称].[待签合同名称]" caption="待签合同名称" numFmtId="0" hierarchy="4" level="1">
      <sharedItems containsSemiMixedTypes="0" containsString="0"/>
    </cacheField>
  </cacheFields>
  <cacheHierarchies count="69">
    <cacheHierarchy uniqueName="[单位].[单位]" caption="单位" attribute="1" defaultMemberUniqueName="[单位].[单位].[All]" allUniqueName="[单位].[单位].[All]" dimensionUniqueName="[单位]" displayFolder="" count="0" unbalanced="0"/>
    <cacheHierarchy uniqueName="[单位].[系数]" caption="系数" attribute="1" defaultMemberUniqueName="[单位].[系数].[All]" allUniqueName="[单位].[系数].[All]" dimensionUniqueName="[单位]" displayFolder="" count="0" unbalanced="0"/>
    <cacheHierarchy uniqueName="[单位].[序号]" caption="序号" attribute="1" defaultMemberUniqueName="[单位].[序号].[All]" allUniqueName="[单位].[序号].[All]" dimensionUniqueName="[单位]" displayFolder="" count="0" unbalanced="0"/>
    <cacheHierarchy uniqueName="[分包合同表].[待签合同编号]" caption="待签合同编号" attribute="1" defaultMemberUniqueName="[分包合同表].[待签合同编号].[All]" allUniqueName="[分包合同表].[待签合同编号].[All]" dimensionUniqueName="[分包合同表]" displayFolder="" count="2" unbalanced="0"/>
    <cacheHierarchy uniqueName="[分包合同表].[待签合同名称]" caption="待签合同名称" attribute="1" defaultMemberUniqueName="[分包合同表].[待签合同名称].[All]" allUniqueName="[分包合同表].[待签合同名称].[All]" dimensionUniqueName="[分包合同表]" displayFolder="" count="2" unbalanced="0">
      <fieldsUsage count="2">
        <fieldUsage x="-1"/>
        <fieldUsage x="14"/>
      </fieldsUsage>
    </cacheHierarchy>
    <cacheHierarchy uniqueName="[分包合同表].[分包名称]" caption="分包名称" attribute="1" defaultMemberUniqueName="[分包合同表].[分包名称].[All]" allUniqueName="[分包合同表].[分包名称].[All]" dimensionUniqueName="[分包合同表]" displayFolder="" count="2" unbalanced="0">
      <fieldsUsage count="2">
        <fieldUsage x="-1"/>
        <fieldUsage x="2"/>
      </fieldsUsage>
    </cacheHierarchy>
    <cacheHierarchy uniqueName="[分包合同表].[含税合同总价]" caption="含税合同总价" attribute="1" defaultMemberUniqueName="[分包合同表].[含税合同总价].[All]" allUniqueName="[分包合同表].[含税合同总价].[All]" dimensionUniqueName="[分包合同表]" displayFolder="" count="0" unbalanced="0"/>
    <cacheHierarchy uniqueName="[分包合同表].[合同编号]" caption="合同编号" attribute="1" defaultMemberUniqueName="[分包合同表].[合同编号].[All]" allUniqueName="[分包合同表].[合同编号].[All]" dimensionUniqueName="[分包合同表]" displayFolder="" count="0" unbalanced="0"/>
    <cacheHierarchy uniqueName="[分包合同表].[合同编号（名称）]" caption="合同编号（名称）" attribute="1" defaultMemberUniqueName="[分包合同表].[合同编号（名称）].[All]" allUniqueName="[分包合同表].[合同编号（名称）].[All]" dimensionUniqueName="[分包合同表]" displayFolder="" count="2" unbalanced="0">
      <fieldsUsage count="2">
        <fieldUsage x="-1"/>
        <fieldUsage x="11"/>
      </fieldsUsage>
    </cacheHierarchy>
    <cacheHierarchy uniqueName="[分包合同表].[合同类型]" caption="合同类型" attribute="1" defaultMemberUniqueName="[分包合同表].[合同类型].[All]" allUniqueName="[分包合同表].[合同类型].[All]" dimensionUniqueName="[分包合同表]" displayFolder="" count="0" unbalanced="0"/>
    <cacheHierarchy uniqueName="[分包合同表].[合同名称]" caption="合同名称" attribute="1" defaultMemberUniqueName="[分包合同表].[合同名称].[All]" allUniqueName="[分包合同表].[合同名称].[All]" dimensionUniqueName="[分包合同表]" displayFolder="" count="0" unbalanced="0"/>
    <cacheHierarchy uniqueName="[分包合同表].[合同协议号]" caption="合同协议号" attribute="1" defaultMemberUniqueName="[分包合同表].[合同协议号].[All]" allUniqueName="[分包合同表].[合同协议号].[All]" dimensionUniqueName="[分包合同表]" displayFolder="" count="0" unbalanced="0"/>
    <cacheHierarchy uniqueName="[分包合同表].[结算价含税]" caption="结算价含税" attribute="1" defaultMemberUniqueName="[分包合同表].[结算价含税].[All]" allUniqueName="[分包合同表].[结算价含税].[All]" dimensionUniqueName="[分包合同表]" displayFolder="" count="0" unbalanced="0"/>
    <cacheHierarchy uniqueName="[分包合同表].[结算时间]" caption="结算时间" attribute="1" defaultMemberUniqueName="[分包合同表].[结算时间].[All]" allUniqueName="[分包合同表].[结算时间].[All]" dimensionUniqueName="[分包合同表]" displayFolder="" count="2" unbalanced="0">
      <fieldsUsage count="2">
        <fieldUsage x="-1"/>
        <fieldUsage x="12"/>
      </fieldsUsage>
    </cacheHierarchy>
    <cacheHierarchy uniqueName="[分包合同表].[签订时间]" caption="签订时间" attribute="1" defaultMemberUniqueName="[分包合同表].[签订时间].[All]" allUniqueName="[分包合同表].[签订时间].[All]" dimensionUniqueName="[分包合同表]" displayFolder="" count="0" unbalanced="0"/>
    <cacheHierarchy uniqueName="[分包合同表].[施工专业]" caption="施工专业" attribute="1" defaultMemberUniqueName="[分包合同表].[施工专业].[All]" allUniqueName="[分包合同表].[施工专业].[All]" dimensionUniqueName="[分包合同表]" displayFolder="" count="0" unbalanced="0"/>
    <cacheHierarchy uniqueName="[分包合同表].[项目编码]" caption="项目编码" attribute="1" defaultMemberUniqueName="[分包合同表].[项目编码].[All]" allUniqueName="[分包合同表].[项目编码].[All]" dimensionUniqueName="[分包合同表]" displayFolder="" count="0" unbalanced="0"/>
    <cacheHierarchy uniqueName="[分包合同表].[项目名称]" caption="项目名称" attribute="1" defaultMemberUniqueName="[分包合同表].[项目名称].[All]" allUniqueName="[分包合同表].[项目名称].[All]" dimensionUniqueName="[分包合同表]" displayFolder="" count="0" unbalanced="0"/>
    <cacheHierarchy uniqueName="[分包合同表].[溢价率]" caption="溢价率" attribute="1" defaultMemberUniqueName="[分包合同表].[溢价率].[All]" allUniqueName="[分包合同表].[溢价率].[All]" dimensionUniqueName="[分包合同表]" displayFolder="" count="0" unbalanced="0"/>
    <cacheHierarchy uniqueName="[分包合同表].[招标方式]" caption="招标方式" attribute="1" defaultMemberUniqueName="[分包合同表].[招标方式].[All]" allUniqueName="[分包合同表].[招标方式].[All]" dimensionUniqueName="[分包合同表]" displayFolder="" count="2" unbalanced="0">
      <fieldsUsage count="2">
        <fieldUsage x="-1"/>
        <fieldUsage x="13"/>
      </fieldsUsage>
    </cacheHierarchy>
    <cacheHierarchy uniqueName="[分包合同补充评审].[含税合同总价]" caption="含税合同总价" attribute="1" defaultMemberUniqueName="[分包合同补充评审].[含税合同总价].[All]" allUniqueName="[分包合同补充评审].[含税合同总价].[All]" dimensionUniqueName="[分包合同补充评审]" displayFolder="" count="0" unbalanced="0"/>
    <cacheHierarchy uniqueName="[分包合同补充评审].[合同编号]" caption="合同编号" attribute="1" defaultMemberUniqueName="[分包合同补充评审].[合同编号].[All]" allUniqueName="[分包合同补充评审].[合同编号].[All]" dimensionUniqueName="[分包合同补充评审]" displayFolder="" count="0" unbalanced="0"/>
    <cacheHierarchy uniqueName="[分包合同补充评审].[签订时间]" caption="签订时间" attribute="1" defaultMemberUniqueName="[分包合同补充评审].[签订时间].[All]" allUniqueName="[分包合同补充评审].[签订时间].[All]" dimensionUniqueName="[分包合同补充评审]" displayFolder="" count="0" unbalanced="0"/>
    <cacheHierarchy uniqueName="[日历].[Date]" caption="Date" attribute="1" time="1" keyAttribute="1" defaultMemberUniqueName="[日历].[Date].[All]" allUniqueName="[日历].[Date].[All]" dimensionUniqueName="[日历]" displayFolder="" count="0" memberValueDatatype="7" unbalanced="0"/>
    <cacheHierarchy uniqueName="[日历].[年]" caption="年" attribute="1" time="1" defaultMemberUniqueName="[日历].[年].[All]" allUniqueName="[日历].[年].[All]" dimensionUniqueName="[日历]" displayFolder="" count="0" unbalanced="0"/>
    <cacheHierarchy uniqueName="[日历].[年月]" caption="年月" attribute="1" time="1" defaultMemberUniqueName="[日历].[年月].[All]" allUniqueName="[日历].[年月].[All]" dimensionUniqueName="[日历]" displayFolder="" count="0" unbalanced="0"/>
    <cacheHierarchy uniqueName="[日历].[年月层次]" caption="年月层次" time="1" defaultMemberUniqueName="[日历].[年月层次].[All]" allUniqueName="[日历].[年月层次].[All]" dimensionUniqueName="[日历]" displayFolder="" count="3" unbalanced="0">
      <fieldsUsage count="3">
        <fieldUsage x="-1"/>
        <fieldUsage x="0"/>
        <fieldUsage x="1"/>
      </fieldsUsage>
    </cacheHierarchy>
    <cacheHierarchy uniqueName="[维度-项目].[厂房事业部]" caption="厂房事业部" attribute="1" defaultMemberUniqueName="[维度-项目].[厂房事业部].[All]" allUniqueName="[维度-项目].[厂房事业部].[All]" dimensionUniqueName="[维度-项目]" displayFolder="" count="0" unbalanced="0"/>
    <cacheHierarchy uniqueName="[维度-项目].[城市]" caption="城市" attribute="1" defaultMemberUniqueName="[维度-项目].[城市].[All]" allUniqueName="[维度-项目].[城市].[All]" dimensionUniqueName="[维度-项目]" displayFolder="" count="0" unbalanced="0"/>
    <cacheHierarchy uniqueName="[维度-项目].[工程类别二级]" caption="工程类别二级" attribute="1" defaultMemberUniqueName="[维度-项目].[工程类别二级].[All]" allUniqueName="[维度-项目].[工程类别二级].[All]" dimensionUniqueName="[维度-项目]" displayFolder="" count="0" unbalanced="0"/>
    <cacheHierarchy uniqueName="[维度-项目].[工程类别一级]" caption="工程类别一级" attribute="1" defaultMemberUniqueName="[维度-项目].[工程类别一级].[All]" allUniqueName="[维度-项目].[工程类别一级].[All]" dimensionUniqueName="[维度-项目]" displayFolder="" count="0" unbalanced="0"/>
    <cacheHierarchy uniqueName="[维度-项目].[行政区域]" caption="行政区域" attribute="1" defaultMemberUniqueName="[维度-项目].[行政区域].[All]" allUniqueName="[维度-项目].[行政区域].[All]" dimensionUniqueName="[维度-项目]" displayFolder="" count="0" unbalanced="0"/>
    <cacheHierarchy uniqueName="[维度-项目].[机电核定收益率]" caption="机电核定收益率" attribute="1" defaultMemberUniqueName="[维度-项目].[机电核定收益率].[All]" allUniqueName="[维度-项目].[机电核定收益率].[All]" dimensionUniqueName="[维度-项目]" displayFolder="" count="0" unbalanced="0"/>
    <cacheHierarchy uniqueName="[维度-项目].[机电甲指核定收益率]" caption="机电甲指核定收益率" attribute="1" defaultMemberUniqueName="[维度-项目].[机电甲指核定收益率].[All]" allUniqueName="[维度-项目].[机电甲指核定收益率].[All]" dimensionUniqueName="[维度-项目]" displayFolder="" count="0" unbalanced="0"/>
    <cacheHierarchy uniqueName="[维度-项目].[京内外]" caption="京内外" attribute="1" defaultMemberUniqueName="[维度-项目].[京内外].[All]" allUniqueName="[维度-项目].[京内外].[All]" dimensionUniqueName="[维度-项目]" displayFolder="" count="0" unbalanced="0"/>
    <cacheHierarchy uniqueName="[维度-项目].[区县]" caption="区县" attribute="1" defaultMemberUniqueName="[维度-项目].[区县].[All]" allUniqueName="[维度-项目].[区县].[All]" dimensionUniqueName="[维度-项目]" displayFolder="" count="0" unbalanced="0"/>
    <cacheHierarchy uniqueName="[维度-项目].[省]" caption="省" attribute="1" defaultMemberUniqueName="[维度-项目].[省].[All]" allUniqueName="[维度-项目].[省].[All]" dimensionUniqueName="[维度-项目]" displayFolder="" count="0" unbalanced="0"/>
    <cacheHierarchy uniqueName="[维度-项目].[是否投资建造项目]" caption="是否投资建造项目" attribute="1" defaultMemberUniqueName="[维度-项目].[是否投资建造项目].[All]" allUniqueName="[维度-项目].[是否投资建造项目].[All]" dimensionUniqueName="[维度-项目]" displayFolder="" count="0" unbalanced="0"/>
    <cacheHierarchy uniqueName="[维度-项目].[所属总监团队]" caption="所属总监团队" attribute="1" defaultMemberUniqueName="[维度-项目].[所属总监团队].[All]" allUniqueName="[维度-项目].[所属总监团队].[All]" dimensionUniqueName="[维度-项目]" displayFolder="" count="0" unbalanced="0"/>
    <cacheHierarchy uniqueName="[维度-项目].[投资非投资项目]" caption="投资非投资项目" attribute="1" defaultMemberUniqueName="[维度-项目].[投资非投资项目].[All]" allUniqueName="[维度-项目].[投资非投资项目].[All]" dimensionUniqueName="[维度-项目]" displayFolder="" count="0" unbalanced="0"/>
    <cacheHierarchy uniqueName="[维度-项目].[土建核定收益率]" caption="土建核定收益率" attribute="1" defaultMemberUniqueName="[维度-项目].[土建核定收益率].[All]" allUniqueName="[维度-项目].[土建核定收益率].[All]" dimensionUniqueName="[维度-项目]" displayFolder="" count="0" unbalanced="0"/>
    <cacheHierarchy uniqueName="[维度-项目].[土建甲指核定收益率]" caption="土建甲指核定收益率" attribute="1" defaultMemberUniqueName="[维度-项目].[土建甲指核定收益率].[All]" allUniqueName="[维度-项目].[土建甲指核定收益率].[All]" dimensionUniqueName="[维度-项目]" displayFolder="" count="0" unbalanced="0"/>
    <cacheHierarchy uniqueName="[维度-项目].[项目编码]" caption="项目编码" attribute="1" defaultMemberUniqueName="[维度-项目].[项目编码].[All]" allUniqueName="[维度-项目].[项目编码].[All]" dimensionUniqueName="[维度-项目]" displayFolder="" count="0" unbalanced="0"/>
    <cacheHierarchy uniqueName="[维度-项目].[项目财务状态]" caption="项目财务状态" attribute="1" defaultMemberUniqueName="[维度-项目].[项目财务状态].[All]" allUniqueName="[维度-项目].[项目财务状态].[All]" dimensionUniqueName="[维度-项目]" displayFolder="" count="0" unbalanced="0"/>
    <cacheHierarchy uniqueName="[维度-项目].[项目结算状态]" caption="项目结算状态" attribute="1" defaultMemberUniqueName="[维度-项目].[项目结算状态].[All]" allUniqueName="[维度-项目].[项目结算状态].[All]" dimensionUniqueName="[维度-项目]" displayFolder="" count="0" unbalanced="0"/>
    <cacheHierarchy uniqueName="[维度-项目].[项目类型]" caption="项目类型" attribute="1" defaultMemberUniqueName="[维度-项目].[项目类型].[All]" allUniqueName="[维度-项目].[项目类型].[All]" dimensionUniqueName="[维度-项目]" displayFolder="" count="0" unbalanced="0"/>
    <cacheHierarchy uniqueName="[维度-项目].[项目名称]" caption="项目名称" attribute="1" defaultMemberUniqueName="[维度-项目].[项目名称].[All]" allUniqueName="[维度-项目].[项目名称].[All]" dimensionUniqueName="[维度-项目]" displayFolder="" count="2" unbalanced="0">
      <fieldsUsage count="2">
        <fieldUsage x="-1"/>
        <fieldUsage x="10"/>
      </fieldsUsage>
    </cacheHierarchy>
    <cacheHierarchy uniqueName="[维度-项目].[项目实施状态]" caption="项目实施状态" attribute="1" defaultMemberUniqueName="[维度-项目].[项目实施状态].[All]" allUniqueName="[维度-项目].[项目实施状态].[All]" dimensionUniqueName="[维度-项目]" displayFolder="" count="0" unbalanced="0"/>
    <cacheHierarchy uniqueName="[维度-项目].[项目所属大客户]" caption="项目所属大客户" attribute="1" defaultMemberUniqueName="[维度-项目].[项目所属大客户].[All]" allUniqueName="[维度-项目].[项目所属大客户].[All]" dimensionUniqueName="[维度-项目]" displayFolder="" count="0" unbalanced="0"/>
    <cacheHierarchy uniqueName="[维度-项目].[项目性质]" caption="项目性质" attribute="1" defaultMemberUniqueName="[维度-项目].[项目性质].[All]" allUniqueName="[维度-项目].[项目性质].[All]" dimensionUniqueName="[维度-项目]" displayFolder="" count="0" unbalanced="0"/>
    <cacheHierarchy uniqueName="[维度-项目].[项目总监]" caption="项目总监" attribute="1" defaultMemberUniqueName="[维度-项目].[项目总监].[All]" allUniqueName="[维度-项目].[项目总监].[All]" dimensionUniqueName="[维度-项目]" displayFolder="" count="0" unbalanced="0"/>
    <cacheHierarchy uniqueName="[维度-项目].[业务板块]" caption="业务板块" attribute="1" defaultMemberUniqueName="[维度-项目].[业务板块].[All]" allUniqueName="[维度-项目].[业务板块].[All]" dimensionUniqueName="[维度-项目]" displayFolder="" count="0" unbalanced="0"/>
    <cacheHierarchy uniqueName="[维度-项目].[责任体]" caption="责任体" attribute="1" defaultMemberUniqueName="[维度-项目].[责任体].[All]" allUniqueName="[维度-项目].[责任体].[All]" dimensionUniqueName="[维度-项目]" displayFolder="" count="0" unbalanced="0"/>
    <cacheHierarchy uniqueName="[维度-项目].[直管机构]" caption="直管机构" attribute="1" defaultMemberUniqueName="[维度-项目].[直管机构].[All]" allUniqueName="[维度-项目].[直管机构].[All]" dimensionUniqueName="[维度-项目]" displayFolder="" count="0" unbalanced="0"/>
    <cacheHierarchy uniqueName="[维度-项目].[专业分类]" caption="专业分类" attribute="1" defaultMemberUniqueName="[维度-项目].[专业分类].[All]" allUniqueName="[维度-项目].[专业分类].[All]" dimensionUniqueName="[维度-项目]" displayFolder="" count="0" unbalanced="0"/>
    <cacheHierarchy uniqueName="[维度-项目].[综合核定收益率]" caption="综合核定收益率" attribute="1" defaultMemberUniqueName="[维度-项目].[综合核定收益率].[All]" allUniqueName="[维度-项目].[综合核定收益率].[All]" dimensionUniqueName="[维度-项目]" displayFolder="" count="0" unbalanced="0"/>
    <cacheHierarchy uniqueName="[维度-责任体].[排序]" caption="排序" attribute="1" defaultMemberUniqueName="[维度-责任体].[排序].[All]" allUniqueName="[维度-责任体].[排序].[All]" dimensionUniqueName="[维度-责任体]" displayFolder="" count="0" unbalanced="0"/>
    <cacheHierarchy uniqueName="[维度-责任体].[责任体]" caption="责任体" attribute="1" defaultMemberUniqueName="[维度-责任体].[责任体].[All]" allUniqueName="[维度-责任体].[责任体].[All]" dimensionUniqueName="[维度-责任体]" displayFolder="" count="2" unbalanced="0">
      <fieldsUsage count="2">
        <fieldUsage x="-1"/>
        <fieldUsage x="3"/>
      </fieldsUsage>
    </cacheHierarchy>
    <cacheHierarchy uniqueName="[指标表].[列 1]" caption="列 1" attribute="1" defaultMemberUniqueName="[指标表].[列 1].[All]" allUniqueName="[指标表].[列 1].[All]" dimensionUniqueName="[指标表]" displayFolder="" count="0" unbalanced="0" hidden="1"/>
    <cacheHierarchy uniqueName="[Measures].[【初始合同额】]" caption="【初始合同额】" measure="1" displayFolder="" measureGroup="指标表" count="0" oneField="1">
      <fieldsUsage count="1">
        <fieldUsage x="4"/>
      </fieldsUsage>
    </cacheHierarchy>
    <cacheHierarchy uniqueName="[Measures].[【补充额】]" caption="【补充额】" measure="1" displayFolder="" measureGroup="指标表" count="0" oneField="1">
      <fieldsUsage count="1">
        <fieldUsage x="5"/>
      </fieldsUsage>
    </cacheHierarchy>
    <cacheHierarchy uniqueName="[Measures].[【结算额】]" caption="【结算额】" measure="1" displayFolder="" measureGroup="指标表" count="0" oneField="1">
      <fieldsUsage count="1">
        <fieldUsage x="7"/>
      </fieldsUsage>
    </cacheHierarchy>
    <cacheHierarchy uniqueName="[Measures].[【差额】]" caption="【差额】" measure="1" displayFolder="" measureGroup="指标表" count="0" oneField="1">
      <fieldsUsage count="1">
        <fieldUsage x="8"/>
      </fieldsUsage>
    </cacheHierarchy>
    <cacheHierarchy uniqueName="[Measures].[【差额率】]" caption="【差额率】" measure="1" displayFolder="" measureGroup="指标表" count="0" oneField="1">
      <fieldsUsage count="1">
        <fieldUsage x="9"/>
      </fieldsUsage>
    </cacheHierarchy>
    <cacheHierarchy uniqueName="[Measures].[【合同额】]" caption="【合同额】" measure="1" displayFolder="" measureGroup="指标表" count="0" oneField="1">
      <fieldsUsage count="1">
        <fieldUsage x="6"/>
      </fieldsUsage>
    </cacheHierarchy>
    <cacheHierarchy uniqueName="[Measures].[【项目数】]" caption="【项目数】" measure="1" displayFolder="" measureGroup="指标表" count="0"/>
    <cacheHierarchy uniqueName="[Measures].[【结算日期】]" caption="【结算日期】" measure="1" displayFolder="" measureGroup="指标表" count="0"/>
    <cacheHierarchy uniqueName="[Measures].[【单位】]" caption="【单位】" measure="1" displayFolder="" measureGroup="单位" count="0"/>
    <cacheHierarchy uniqueName="[Measures].[__Default measure]" caption="__Default measure" measure="1" displayFolder="" count="0" hidden="1"/>
  </cacheHierarchies>
  <kpis count="0"/>
  <dimensions count="7">
    <dimension measure="1" name="Measures" uniqueName="[Measures]" caption="Measures"/>
    <dimension name="单位" uniqueName="[单位]" caption="单位"/>
    <dimension name="分包合同表" uniqueName="[分包合同表]" caption="分包合同表"/>
    <dimension name="分包合同补充评审" uniqueName="[分包合同补充评审]" caption="分包合同补充评审"/>
    <dimension name="日历" uniqueName="[日历]" caption="日历"/>
    <dimension name="维度-项目" uniqueName="[维度-项目]" caption="维度-项目"/>
    <dimension name="维度-责任体" uniqueName="[维度-责任体]" caption="维度-责任体"/>
  </dimensions>
  <measureGroups count="7">
    <measureGroup name="单位" caption="单位"/>
    <measureGroup name="分包合同表" caption="分包合同表"/>
    <measureGroup name="分包合同补充评审" caption="分包合同补充评审"/>
    <measureGroup name="日历" caption="日历"/>
    <measureGroup name="维度-项目" caption="维度-项目"/>
    <measureGroup name="维度-责任体" caption="维度-责任体"/>
    <measureGroup name="指标表" caption="指标表"/>
  </measureGroups>
  <maps count="14">
    <map measureGroup="0" dimension="1"/>
    <map measureGroup="1" dimension="2"/>
    <map measureGroup="1" dimension="4"/>
    <map measureGroup="1" dimension="5"/>
    <map measureGroup="1" dimension="6"/>
    <map measureGroup="2" dimension="2"/>
    <map measureGroup="2" dimension="3"/>
    <map measureGroup="2" dimension="4"/>
    <map measureGroup="2" dimension="5"/>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慢羊羊" refreshedDate="44972.731701273151" createdVersion="3" refreshedVersion="8" minRefreshableVersion="3" recordCount="0" supportSubquery="1" supportAdvancedDrill="1" xr:uid="{3A5A0CB5-38A1-4ACB-B4E3-8302B12DF6D9}">
  <cacheSource type="external" connectionId="1"/>
  <cacheFields count="15">
    <cacheField name="[日历].[年月层次].[年]" caption="年" numFmtId="0" hierarchy="26" level="1">
      <sharedItems containsSemiMixedTypes="0" containsString="0"/>
    </cacheField>
    <cacheField name="[日历].[年月层次].[年月]" caption="年月" numFmtId="0" hierarchy="26" level="2">
      <sharedItems containsSemiMixedTypes="0" containsString="0"/>
    </cacheField>
    <cacheField name="[分包合同表].[分包名称].[分包名称]" caption="分包名称" numFmtId="0" hierarchy="5" level="1">
      <sharedItems count="31">
        <s v="[分包合同表].[分包名称].&amp;[安徽贺兆军建筑劳务有限公司]" c="安徽贺兆军建筑劳务有限公司"/>
        <s v="[分包合同表].[分包名称].&amp;[安徽君匠建筑劳务有限公司]" c="安徽君匠建筑劳务有限公司"/>
        <s v="[分包合同表].[分包名称].&amp;[安徽祎墨装饰工程有限公司]" c="安徽祎墨装饰工程有限公司"/>
        <s v="[分包合同表].[分包名称].&amp;[安徽云集建设工程有限公司]" c="安徽云集建设工程有限公司"/>
        <s v="[分包合同表].[分包名称].&amp;[北京鸿佳建筑工程有限公司]" c="北京鸿佳建筑工程有限公司"/>
        <s v="[分包合同表].[分包名称].&amp;[北京金都华建筑劳务有限公司]" c="北京金都华建筑劳务有限公司"/>
        <s v="[分包合同表].[分包名称].&amp;[北京京中力建筑劳务分包有限公司]" c="北京京中力建筑劳务分包有限公司"/>
        <s v="[分包合同表].[分包名称].&amp;[北京卓兴信和建筑工程有限公司]" c="北京卓兴信和建筑工程有限公司"/>
        <s v="[分包合同表].[分包名称].&amp;[成都辉腾建筑劳务有限公司]" c="成都辉腾建筑劳务有限公司"/>
        <s v="[分包合同表].[分包名称].&amp;[成都建勋劳务有限责任公司]" c="成都建勋劳务有限责任公司"/>
        <s v="[分包合同表].[分包名称].&amp;[大连恒盈汇建筑工程有限公司]" c="大连恒盈汇建筑工程有限公司"/>
        <s v="[分包合同表].[分包名称].&amp;[大连智信建筑劳务有限公司]" c="大连智信建筑劳务有限公司"/>
        <s v="[分包合同表].[分包名称].&amp;[贵州迪益建筑劳务有限公司]" c="贵州迪益建筑劳务有限公司"/>
        <s v="[分包合同表].[分包名称].&amp;[河北新兴建筑劳务分包有限公司]" c="河北新兴建筑劳务分包有限公司"/>
        <s v="[分包合同表].[分包名称].&amp;[山东佳垚防水保温工程有限公司]" c="山东佳垚防水保温工程有限公司"/>
        <s v="[分包合同表].[分包名称].&amp;[深圳市浩城建筑劳务有限公司]" c="深圳市浩城建筑劳务有限公司"/>
        <s v="[分包合同表].[分包名称].&amp;[沈阳国荣建筑工程劳务有限公司]" c="沈阳国荣建筑工程劳务有限公司"/>
        <s v="[分包合同表].[分包名称].&amp;[沈阳浩诚建筑劳务有限公司]" c="沈阳浩诚建筑劳务有限公司"/>
        <s v="[分包合同表].[分包名称].&amp;[沈阳恒生源建筑劳务有限公司]" c="沈阳恒生源建筑劳务有限公司"/>
        <s v="[分包合同表].[分包名称].&amp;[四川博强建筑劳务有限公司]" c="四川博强建筑劳务有限公司"/>
        <s v="[分包合同表].[分包名称].&amp;[四川川中凯达建筑劳务有限公司]" c="四川川中凯达建筑劳务有限公司"/>
        <s v="[分包合同表].[分包名称].&amp;[四川阆中乾峰建筑劳务有限公司]" c="四川阆中乾峰建筑劳务有限公司"/>
        <s v="[分包合同表].[分包名称].&amp;[四川省晨胜建筑工程有限公司]" c="四川省晨胜建筑工程有限公司"/>
        <s v="[分包合同表].[分包名称].&amp;[四川顺鸿建筑劳务有限公司]" c="四川顺鸿建筑劳务有限公司"/>
        <s v="[分包合同表].[分包名称].&amp;[四川中川吉达劳务有限公司]" c="四川中川吉达劳务有限公司"/>
        <s v="[分包合同表].[分包名称].&amp;[苏州朝阳建筑劳务有限公司]" c="苏州朝阳建筑劳务有限公司"/>
        <s v="[分包合同表].[分包名称].&amp;[遂宁市中力建筑劳务有限公司]" c="遂宁市中力建筑劳务有限公司"/>
        <s v="[分包合同表].[分包名称].&amp;[西安皓淋建筑安装劳务有限公司]" c="西安皓淋建筑安装劳务有限公司"/>
        <s v="[分包合同表].[分包名称].&amp;[镇江市华建工程劳务有限公司]" c="镇江市华建工程劳务有限公司"/>
        <s v="[分包合同表].[分包名称].&amp;[重庆联源建筑劳务有限责任公司]" c="重庆联源建筑劳务有限责任公司"/>
        <s v="[分包合同表].[分包名称].&amp;[重庆市平强建筑劳务有限公司]" c="重庆市平强建筑劳务有限公司"/>
      </sharedItems>
    </cacheField>
    <cacheField name="[维度-责任体].[责任体].[责任体]" caption="责任体" numFmtId="0" hierarchy="57" level="1">
      <sharedItems count="7">
        <s v="[维度-责任体].[责任体].&amp;[第一事业部]" c="第一事业部"/>
        <s v="[维度-责任体].[责任体].&amp;[公司直营]" c="公司直营"/>
        <s v="[维度-责任体].[责任体].&amp;[华北分公司]" c="华北分公司"/>
        <s v="[维度-责任体].[责任体].&amp;[东北分公司]" c="东北分公司"/>
        <s v="[维度-责任体].[责任体].&amp;[西南分公司]" c="西南分公司"/>
        <s v="[维度-责任体].[责任体].&amp;[第二事业部]" c="第二事业部"/>
        <s v="[维度-责任体].[责任体].&amp;[第四事业部]" c="第四事业部"/>
      </sharedItems>
    </cacheField>
    <cacheField name="[Measures].[【初始合同额】]" caption="【初始合同额】" numFmtId="0" hierarchy="59" level="32767"/>
    <cacheField name="[Measures].[【补充额】]" caption="【补充额】" numFmtId="0" hierarchy="60" level="32767"/>
    <cacheField name="[Measures].[【合同额】]" caption="【合同额】" numFmtId="0" hierarchy="64" level="32767"/>
    <cacheField name="[Measures].[【结算额】]" caption="【结算额】" numFmtId="0" hierarchy="61" level="32767"/>
    <cacheField name="[Measures].[【差额】]" caption="【差额】" numFmtId="0" hierarchy="62" level="32767"/>
    <cacheField name="[Measures].[【差额率】]" caption="【差额率】" numFmtId="0" hierarchy="63" level="32767"/>
    <cacheField name="[维度-项目].[项目名称].[项目名称]" caption="项目名称" numFmtId="0" hierarchy="46" level="1">
      <sharedItems count="23">
        <s v="[维度-项目].[项目名称].&amp;[江苏先进动力电池产业化项目（二期）一标段]" c="江苏先进动力电池产业化项目（二期）一标段"/>
        <s v="[维度-项目].[项目名称].&amp;[武汉海康威视智慧产业园（一期）2标段]" c="武汉海康威视智慧产业园（一期）2标段"/>
        <s v="[维度-项目].[项目名称].&amp;[淮南云谷大数据产业园(B地块)]" c="淮南云谷大数据产业园(B地块)"/>
        <s v="[维度-项目].[项目名称].&amp;[北京远洋瀛海]" c="北京远洋瀛海"/>
        <s v="[维度-项目].[项目名称].&amp;[北京航天工程大学军事设施建设]" c="北京航天工程大学军事设施建设"/>
        <s v="[维度-项目].[项目名称].&amp;[北京万科七橡墅]" c="北京万科七橡墅"/>
        <s v="[维度-项目].[项目名称].&amp;[霸州市云庐小区住宅]" c="霸州市云庐小区住宅"/>
        <s v="[维度-项目].[项目名称].&amp;[沈阳方大·世纪城 01-C 医养项目三标段]" c="沈阳方大·世纪城 01-C 医养项目三标段"/>
        <s v="[维度-项目].[项目名称].&amp;[重庆华熙LIVE·鱼洞住宅]" c="重庆华熙LIVE·鱼洞住宅"/>
        <s v="[维度-项目].[项目名称].&amp;[成都黄甲尚善居C区]" c="成都黄甲尚善居C区"/>
        <s v="[维度-项目].[项目名称].&amp;[河南新乡中蓝商务地块自持办公]" c="河南新乡中蓝商务地块自持办公"/>
        <s v="[维度-项目].[项目名称].&amp;[哈尔滨中国北药智慧产业新城A1地块]" c="哈尔滨中国北药智慧产业新城A1地块"/>
        <s v="[维度-项目].[项目名称].&amp;[青岛泰康之家养老]" c="青岛泰康之家养老"/>
        <s v="[维度-项目].[项目名称].&amp;[沈阳绿城全运村四期]" c="沈阳绿城全运村四期"/>
        <s v="[维度-项目].[项目名称].&amp;[沈阳首开如院]" c="沈阳首开如院"/>
        <s v="[维度-项目].[项目名称].&amp;[重庆华发·滨江四季]" c="重庆华发·滨江四季"/>
        <s v="[维度-项目].[项目名称].&amp;[重庆云阳数智森林小镇产业园区(一期)EPC]" c="重庆云阳数智森林小镇产业园区(一期)EPC"/>
        <s v="[维度-项目].[项目名称].&amp;[北京绿城西山燕庐]" c="北京绿城西山燕庐"/>
        <s v="[维度-项目].[项目名称].&amp;[成都奕斯伟板级封装系统集成电路]" c="成都奕斯伟板级封装系统集成电路"/>
        <s v="[维度-项目].[项目名称].&amp;[成都乐天广场]" c="成都乐天广场"/>
        <s v="[维度-项目].[项目名称].&amp;[都江堰锦庐-4期房地产开发]" c="都江堰锦庐-4期房地产开发"/>
        <s v="[维度-项目].[项目名称].&amp;[绵阳京东方第6代AMOLED柔性生产线]" c="绵阳京东方第6代AMOLED柔性生产线"/>
        <s v="[维度-项目].[项目名称].&amp;[广州芯粤能半导体]" c="广州芯粤能半导体"/>
      </sharedItems>
    </cacheField>
    <cacheField name="[分包合同表].[合同编号（名称）].[合同编号（名称）]" caption="合同编号（名称）" numFmtId="0" hierarchy="8" level="1">
      <sharedItems count="37">
        <s v="[分包合同表].[合同编号（名称）].&amp;[HT-FBGS-A948-2021-0006  （中建一局集团建设发展有限公司 先进动力电池产业化项目（二期）一 标段总包工程之 主体结构工程班组分包合同）]" c="HT-FBGS-A948-2021-0006  （中建一局集团建设发展有限公司 先进动力电池产业化项目（二期）一 标段总包工程之 主体结构工程班组分包合同）"/>
        <s v="[分包合同表].[合同编号（名称）].&amp;[HT-FBXM-A1006-2022-0005  （武汉海康威视智慧产业园（一期）2标段之钢筋班组施工合同）]" c="HT-FBXM-A1006-2022-0005  （武汉海康威视智慧产业园（一期）2标段之钢筋班组施工合同）"/>
        <s v="[分包合同表].[合同编号（名称）].&amp;[HT-FBGS-A948-2021-0005  （中建一局集团建设发展有限公司 先进动力电池产业化项目（二期）一 标段总包工程之 主体结构工程班组分包合同）]" c="HT-FBGS-A948-2021-0005  （中建一局集团建设发展有限公司 先进动力电池产业化项目（二期）一 标段总包工程之 主体结构工程班组分包合同）"/>
        <s v="[分包合同表].[合同编号（名称）].&amp;[HT-FBGS-A864-2021-0001  （淮南云谷大数据产业园（B地块）项目之钢筋施工分包合同）]" c="HT-FBGS-A864-2021-0001  （淮南云谷大数据产业园（B地块）项目之钢筋施工分包合同）"/>
        <s v="[分包合同表].[合同编号（名称）].&amp;[HT-FBGS-A680-2018-0003  （结构分包合同）]" c="HT-FBGS-A680-2018-0003  （结构分包合同）"/>
        <s v="[分包合同表].[合同编号（名称）].&amp;[HT-FBGS-A809-2020-0005  （怀柔校区基础实验楼新建工程结构劳务分包合同）]" c="HT-FBGS-A809-2020-0005  （怀柔校区基础实验楼新建工程结构劳务分包合同）"/>
        <s v="[分包合同表].[合同编号（名称）].&amp;[HT-FBGS-A680-2018-0001  （结构分包合同）]" c="HT-FBGS-A680-2018-0001  （结构分包合同）"/>
        <s v="[分包合同表].[合同编号（名称）].&amp;[HT-FBGS-A669-2019-0001  （北京万科七橡墅项目之四标段结构分包合同）]" c="HT-FBGS-A669-2019-0001  （北京万科七橡墅项目之四标段结构分包合同）"/>
        <s v="[分包合同表].[合同编号（名称）].&amp;[HT-FBGS-A669-2019-0004  （北京万科七橡墅项目之二标段结构分包合同（二））]" c="HT-FBGS-A669-2019-0004  （北京万科七橡墅项目之二标段结构分包合同（二））"/>
        <s v="[分包合同表].[合同编号（名称）].&amp;[HT-FBGS-A833-2020-0002  （霸州市云庐小区住宅工程项目之结构分包合同）]" c="HT-FBGS-A833-2020-0002  （霸州市云庐小区住宅工程项目之结构分包合同）"/>
        <s v="[分包合同表].[合同编号（名称）].&amp;[HT-FBGS-A959-2021-0003  （沈阳方大·世纪城01-C医养项目三标段之四标段结构分包合同）]" c="HT-FBGS-A959-2021-0003  （沈阳方大·世纪城01-C医养项目三标段之四标段结构分包合同）"/>
        <s v="[分包合同表].[合同编号（名称）].&amp;[HT-FBGS-A639-2018-0002  （重庆华熙LIVE？鱼洞住宅项目之结构分包合同）]" c="HT-FBGS-A639-2018-0002  （重庆华熙LIVE？鱼洞住宅项目之结构分包合同）"/>
        <s v="[分包合同表].[合同编号（名称）].&amp;[HT-FBGS-A723-2019-0003  （黄甲街道尚善居C区统规统建安置小区建设工程之B区结构劳务分包合同）]" c="HT-FBGS-A723-2019-0003  （黄甲街道尚善居C区统规统建安置小区建设工程之B区结构劳务分包合同）"/>
        <s v="[分包合同表].[合同编号（名称）].&amp;[HT-FBGS-A802-2021-0001  （中蓝置业平原示范区项目商务地块自持标段总承包工程之结构工程）]" c="HT-FBGS-A802-2021-0001  （中蓝置业平原示范区项目商务地块自持标段总承包工程之结构工程）"/>
        <s v="[分包合同表].[合同编号（名称）].&amp;[HT-FBGS-A959-2021-0001  （沈阳方大·世纪城01-C医养项目三标段之三标段结构分包合同）]" c="HT-FBGS-A959-2021-0001  （沈阳方大·世纪城01-C医养项目三标段之三标段结构分包合同）"/>
        <s v="[分包合同表].[合同编号（名称）].&amp;[HT-FBXM-A1006-2022-0003  （武汉海康威视智慧产业园（一期）2标段之木工及内架班组合同）]" c="HT-FBXM-A1006-2022-0003  （武汉海康威视智慧产业园（一期）2标段之木工及内架班组合同）"/>
        <s v="[分包合同表].[合同编号（名称）].&amp;[HT-FBGS-A842-2020-0006  （哈尔滨中国北药智慧产业新城 A1 地块项目 之结构分包合同）]" c="HT-FBGS-A842-2020-0006  （哈尔滨中国北药智慧产业新城 A1 地块项目 之结构分包合同）"/>
        <s v="[分包合同表].[合同编号（名称）].&amp;[HT-FBXM-A946-2021-0004  （青岛泰康之家养老项目之结构分包合同）]" c="HT-FBXM-A946-2021-0004  （青岛泰康之家养老项目之结构分包合同）"/>
        <s v="[分包合同表].[合同编号（名称）].&amp;[HT-FBXM-A1006-2022-0006  （武汉海康威视智慧产业园（一期）2标段之钢筋班组合同）]" c="HT-FBXM-A1006-2022-0006  （武汉海康威视智慧产业园（一期）2标段之钢筋班组合同）"/>
        <s v="[分包合同表].[合同编号（名称）].&amp;[HT-FBGS-A959-2021-0002  （沈阳方大·世纪城01-C医养项目三标段之二标段结构分包合同）]" c="HT-FBGS-A959-2021-0002  （沈阳方大·世纪城01-C医养项目三标段之二标段结构分包合同）"/>
        <s v="[分包合同表].[合同编号（名称）].&amp;[HT-FBGS-A664-2018-0002  （结构分包合同）]" c="HT-FBGS-A664-2018-0002  （结构分包合同）"/>
        <s v="[分包合同表].[合同编号（名称）].&amp;[HT-FBGS-A664-2019-0003  （沈阳全运村Z-4（地块）居住项目之结构分包合同）]" c="HT-FBGS-A664-2019-0003  （沈阳全运村Z-4（地块）居住项目之结构分包合同）"/>
        <s v="[分包合同表].[合同编号（名称）].&amp;[HT-FBGS-A780-2019-0001  （结构分包合同）]" c="HT-FBGS-A780-2019-0001  （结构分包合同）"/>
        <s v="[分包合同表].[合同编号（名称）].&amp;[HT-FBGS-A824-2020-0001  （重庆弹子石组团A分区 A2-2-1/06、A2-2-2/06、A14-1/06号宗地项目之主体结构劳务分包合同-博强）]" c="HT-FBGS-A824-2020-0001  （重庆弹子石组团A分区 A2-2-1/06、A2-2-2/06、A14-1/06号宗地项目之主体结构劳务分包合同-博强）"/>
        <s v="[分包合同表].[合同编号（名称）].&amp;[HT-FBGS-A723-2019-0001  （黄甲街道尚善居C区统规统建安置小区建设工程之A区主体结构分包合同）]" c="HT-FBGS-A723-2019-0001  （黄甲街道尚善居C区统规统建安置小区建设工程之A区主体结构分包合同）"/>
        <s v="[分包合同表].[合同编号（名称）].&amp;[HT-FBGS-A895-2021-0001  （云阳县数智森林小镇产业园区（一 期）项目之结构分包合同）]" c="HT-FBGS-A895-2021-0001  （云阳县数智森林小镇产业园区（一 期）项目之结构分包合同）"/>
        <s v="[分包合同表].[合同编号（名称）].&amp;[A537-2016002  （门头沟MC00-0017-6020地块总承包工程之结构分包工程）]" c="A537-2016002  （门头沟MC00-0017-6020地块总承包工程之结构分包工程）"/>
        <s v="[分包合同表].[合同编号（名称）].&amp;[HT-FBXM-A899-2022-0019  （成都奕斯伟板级封装系统集成电路之结构劳务分包合同）]" c="HT-FBXM-A899-2022-0019  （成都奕斯伟板级封装系统集成电路之结构劳务分包合同）"/>
        <s v="[分包合同表].[合同编号（名称）].&amp;[HT-FBGS-A630-2018-0001  （成都乐天广场项目之主体结构分包合同）]" c="HT-FBGS-A630-2018-0001  （成都乐天广场项目之主体结构分包合同）"/>
        <s v="[分包合同表].[合同编号（名称）].&amp;[HT-FBGS-A904-2021-0001  （结构工程分包合同）]" c="HT-FBGS-A904-2021-0001  （结构工程分包合同）"/>
        <s v="[分包合同表].[合同编号（名称）].&amp;[HT-FBGS-A723-2019-0002  （黄甲街道尚善居C区统规统建安置小区建设工程之C区结构劳务分包合同）]" c="HT-FBGS-A723-2019-0002  （黄甲街道尚善居C区统规统建安置小区建设工程之C区结构劳务分包合同）"/>
        <s v="[分包合同表].[合同编号（名称）].&amp;[HT-FBGS-A625-2018-0001  （结构分包合同）]" c="HT-FBGS-A625-2018-0001  （结构分包合同）"/>
        <s v="[分包合同表].[合同编号（名称）].&amp;[HT-FBXM-A964-2022-0004  （广州芯粤能半导体之结构分包合同）]" c="HT-FBXM-A964-2022-0004  （广州芯粤能半导体之结构分包合同）"/>
        <s v="[分包合同表].[合同编号（名称）].&amp;[HT-FBGS-A833-2020-0003  （霸州市云庐小区住宅工程项目之结构分包合同）]" c="HT-FBGS-A833-2020-0003  （霸州市云庐小区住宅工程项目之结构分包合同）"/>
        <s v="[分包合同表].[合同编号（名称）].&amp;[HT-FBXM-A1006-2022-0001  （武汉海康威视智慧产业园（一期）2标段之混凝土班组合同）]" c="HT-FBXM-A1006-2022-0001  （武汉海康威视智慧产业园（一期）2标段之混凝土班组合同）"/>
        <s v="[分包合同表].[合同编号（名称）].&amp;[HT-FBXM-A1006-2022-0004  （武汉海康威视智慧产业园（一期）2标段之木工及内架班组合同）]" c="HT-FBXM-A1006-2022-0004  （武汉海康威视智慧产业园（一期）2标段之木工及内架班组合同）"/>
        <s v="[分包合同表].[合同编号（名称）].&amp;[HT-FBXM-A964-2022-0005  （广州芯粤能半导体之结构分包合同）]" c="HT-FBXM-A964-2022-0005  （广州芯粤能半导体之结构分包合同）"/>
      </sharedItems>
    </cacheField>
    <cacheField name="[分包合同表].[结算时间].[结算时间]" caption="结算时间" numFmtId="0" hierarchy="13" level="1">
      <sharedItems count="27">
        <s v="[分包合同表].[结算时间].&amp;[2022-10-30T00:00:00]" c="2022年10月30日"/>
        <s v="[分包合同表].[结算时间].&amp;[2022-11-24T00:00:00]" c="2022年11月24日"/>
        <s v="[分包合同表].[结算时间].&amp;[2022-12-30T00:00:00]" c="2022年12月30日"/>
        <s v="[分包合同表].[结算时间].&amp;[2022-12-15T00:00:00]" c="2022年12月15日"/>
        <s v="[分包合同表].[结算时间].&amp;[2022-12-24T00:00:00]" c="2022年12月24日"/>
        <s v="[分包合同表].[结算时间].&amp;[2022-11-09T00:00:00]" c="2022年11月9日"/>
        <s v="[分包合同表].[结算时间].&amp;[2022-10-09T00:00:00]" c="2022年10月9日"/>
        <s v="[分包合同表].[结算时间].&amp;[2022-10-31T00:00:00]" c="2022年10月31日"/>
        <s v="[分包合同表].[结算时间].&amp;[2022-11-01T00:00:00]" c="2022年11月1日"/>
        <s v="[分包合同表].[结算时间].&amp;[2022-10-28T00:00:00]" c="2022年10月28日"/>
        <s v="[分包合同表].[结算时间].&amp;[2022-11-11T00:00:00]" c="2022年11月11日"/>
        <s v="[分包合同表].[结算时间].&amp;[2022-12-26T00:00:00]" c="2022年12月26日"/>
        <s v="[分包合同表].[结算时间].&amp;[2022-12-29T00:00:00]" c="2022年12月29日"/>
        <s v="[分包合同表].[结算时间].&amp;[2022-12-20T00:00:00]" c="2022年12月20日"/>
        <s v="[分包合同表].[结算时间].&amp;[2022-12-17T00:00:00]" c="2022年12月17日"/>
        <s v="[分包合同表].[结算时间].&amp;[2022-11-20T00:00:00]" c="2022年11月20日"/>
        <s v="[分包合同表].[结算时间].&amp;[2022-11-15T00:00:00]" c="2022年11月15日"/>
        <s v="[分包合同表].[结算时间].&amp;[2022-11-16T00:00:00]" c="2022年11月16日"/>
        <s v="[分包合同表].[结算时间].&amp;[2022-10-25T00:00:00]" c="2022年10月25日"/>
        <s v="[分包合同表].[结算时间].&amp;[2022-11-28T00:00:00]" c="2022年11月28日"/>
        <s v="[分包合同表].[结算时间].&amp;[2022-12-09T00:00:00]" c="2022年12月9日"/>
        <s v="[分包合同表].[结算时间].&amp;[2022-11-03T00:00:00]" c="2022年11月3日"/>
        <s v="[分包合同表].[结算时间].&amp;[2022-11-30T00:00:00]" c="2022年11月30日"/>
        <s v="[分包合同表].[结算时间].&amp;[2022-12-28T00:00:00]" c="2022年12月28日"/>
        <s v="[分包合同表].[结算时间].&amp;[2022-12-22T00:00:00]" c="2022年12月22日"/>
        <s v="[分包合同表].[结算时间].&amp;[2022-12-05T00:00:00]" c="2022年12月5日"/>
        <s v="[分包合同表].[结算时间].&amp;[2022-12-02T00:00:00]" c="2022年12月2日"/>
      </sharedItems>
    </cacheField>
    <cacheField name="[分包合同表].[招标方式].[招标方式]" caption="招标方式" numFmtId="0" hierarchy="19" level="1">
      <sharedItems containsSemiMixedTypes="0" containsString="0"/>
    </cacheField>
    <cacheField name="[分包合同表].[待签合同名称].[待签合同名称]" caption="待签合同名称" numFmtId="0" hierarchy="4" level="1">
      <sharedItems containsSemiMixedTypes="0" containsString="0"/>
    </cacheField>
  </cacheFields>
  <cacheHierarchies count="69">
    <cacheHierarchy uniqueName="[单位].[单位]" caption="单位" attribute="1" defaultMemberUniqueName="[单位].[单位].[All]" allUniqueName="[单位].[单位].[All]" dimensionUniqueName="[单位]" displayFolder="" count="0" unbalanced="0"/>
    <cacheHierarchy uniqueName="[单位].[系数]" caption="系数" attribute="1" defaultMemberUniqueName="[单位].[系数].[All]" allUniqueName="[单位].[系数].[All]" dimensionUniqueName="[单位]" displayFolder="" count="0" unbalanced="0"/>
    <cacheHierarchy uniqueName="[单位].[序号]" caption="序号" attribute="1" defaultMemberUniqueName="[单位].[序号].[All]" allUniqueName="[单位].[序号].[All]" dimensionUniqueName="[单位]" displayFolder="" count="0" unbalanced="0"/>
    <cacheHierarchy uniqueName="[分包合同表].[待签合同编号]" caption="待签合同编号" attribute="1" defaultMemberUniqueName="[分包合同表].[待签合同编号].[All]" allUniqueName="[分包合同表].[待签合同编号].[All]" dimensionUniqueName="[分包合同表]" displayFolder="" count="2" unbalanced="0"/>
    <cacheHierarchy uniqueName="[分包合同表].[待签合同名称]" caption="待签合同名称" attribute="1" defaultMemberUniqueName="[分包合同表].[待签合同名称].[All]" allUniqueName="[分包合同表].[待签合同名称].[All]" dimensionUniqueName="[分包合同表]" displayFolder="" count="2" unbalanced="0">
      <fieldsUsage count="2">
        <fieldUsage x="-1"/>
        <fieldUsage x="14"/>
      </fieldsUsage>
    </cacheHierarchy>
    <cacheHierarchy uniqueName="[分包合同表].[分包名称]" caption="分包名称" attribute="1" defaultMemberUniqueName="[分包合同表].[分包名称].[All]" allUniqueName="[分包合同表].[分包名称].[All]" dimensionUniqueName="[分包合同表]" displayFolder="" count="2" unbalanced="0">
      <fieldsUsage count="2">
        <fieldUsage x="-1"/>
        <fieldUsage x="2"/>
      </fieldsUsage>
    </cacheHierarchy>
    <cacheHierarchy uniqueName="[分包合同表].[含税合同总价]" caption="含税合同总价" attribute="1" defaultMemberUniqueName="[分包合同表].[含税合同总价].[All]" allUniqueName="[分包合同表].[含税合同总价].[All]" dimensionUniqueName="[分包合同表]" displayFolder="" count="0" unbalanced="0"/>
    <cacheHierarchy uniqueName="[分包合同表].[合同编号]" caption="合同编号" attribute="1" defaultMemberUniqueName="[分包合同表].[合同编号].[All]" allUniqueName="[分包合同表].[合同编号].[All]" dimensionUniqueName="[分包合同表]" displayFolder="" count="0" unbalanced="0"/>
    <cacheHierarchy uniqueName="[分包合同表].[合同编号（名称）]" caption="合同编号（名称）" attribute="1" defaultMemberUniqueName="[分包合同表].[合同编号（名称）].[All]" allUniqueName="[分包合同表].[合同编号（名称）].[All]" dimensionUniqueName="[分包合同表]" displayFolder="" count="2" unbalanced="0">
      <fieldsUsage count="2">
        <fieldUsage x="-1"/>
        <fieldUsage x="11"/>
      </fieldsUsage>
    </cacheHierarchy>
    <cacheHierarchy uniqueName="[分包合同表].[合同类型]" caption="合同类型" attribute="1" defaultMemberUniqueName="[分包合同表].[合同类型].[All]" allUniqueName="[分包合同表].[合同类型].[All]" dimensionUniqueName="[分包合同表]" displayFolder="" count="0" unbalanced="0"/>
    <cacheHierarchy uniqueName="[分包合同表].[合同名称]" caption="合同名称" attribute="1" defaultMemberUniqueName="[分包合同表].[合同名称].[All]" allUniqueName="[分包合同表].[合同名称].[All]" dimensionUniqueName="[分包合同表]" displayFolder="" count="0" unbalanced="0"/>
    <cacheHierarchy uniqueName="[分包合同表].[合同协议号]" caption="合同协议号" attribute="1" defaultMemberUniqueName="[分包合同表].[合同协议号].[All]" allUniqueName="[分包合同表].[合同协议号].[All]" dimensionUniqueName="[分包合同表]" displayFolder="" count="0" unbalanced="0"/>
    <cacheHierarchy uniqueName="[分包合同表].[结算价含税]" caption="结算价含税" attribute="1" defaultMemberUniqueName="[分包合同表].[结算价含税].[All]" allUniqueName="[分包合同表].[结算价含税].[All]" dimensionUniqueName="[分包合同表]" displayFolder="" count="0" unbalanced="0"/>
    <cacheHierarchy uniqueName="[分包合同表].[结算时间]" caption="结算时间" attribute="1" defaultMemberUniqueName="[分包合同表].[结算时间].[All]" allUniqueName="[分包合同表].[结算时间].[All]" dimensionUniqueName="[分包合同表]" displayFolder="" count="2" unbalanced="0">
      <fieldsUsage count="2">
        <fieldUsage x="-1"/>
        <fieldUsage x="12"/>
      </fieldsUsage>
    </cacheHierarchy>
    <cacheHierarchy uniqueName="[分包合同表].[签订时间]" caption="签订时间" attribute="1" defaultMemberUniqueName="[分包合同表].[签订时间].[All]" allUniqueName="[分包合同表].[签订时间].[All]" dimensionUniqueName="[分包合同表]" displayFolder="" count="0" unbalanced="0"/>
    <cacheHierarchy uniqueName="[分包合同表].[施工专业]" caption="施工专业" attribute="1" defaultMemberUniqueName="[分包合同表].[施工专业].[All]" allUniqueName="[分包合同表].[施工专业].[All]" dimensionUniqueName="[分包合同表]" displayFolder="" count="0" unbalanced="0"/>
    <cacheHierarchy uniqueName="[分包合同表].[项目编码]" caption="项目编码" attribute="1" defaultMemberUniqueName="[分包合同表].[项目编码].[All]" allUniqueName="[分包合同表].[项目编码].[All]" dimensionUniqueName="[分包合同表]" displayFolder="" count="0" unbalanced="0"/>
    <cacheHierarchy uniqueName="[分包合同表].[项目名称]" caption="项目名称" attribute="1" defaultMemberUniqueName="[分包合同表].[项目名称].[All]" allUniqueName="[分包合同表].[项目名称].[All]" dimensionUniqueName="[分包合同表]" displayFolder="" count="0" unbalanced="0"/>
    <cacheHierarchy uniqueName="[分包合同表].[溢价率]" caption="溢价率" attribute="1" defaultMemberUniqueName="[分包合同表].[溢价率].[All]" allUniqueName="[分包合同表].[溢价率].[All]" dimensionUniqueName="[分包合同表]" displayFolder="" count="0" unbalanced="0"/>
    <cacheHierarchy uniqueName="[分包合同表].[招标方式]" caption="招标方式" attribute="1" defaultMemberUniqueName="[分包合同表].[招标方式].[All]" allUniqueName="[分包合同表].[招标方式].[All]" dimensionUniqueName="[分包合同表]" displayFolder="" count="2" unbalanced="0">
      <fieldsUsage count="2">
        <fieldUsage x="-1"/>
        <fieldUsage x="13"/>
      </fieldsUsage>
    </cacheHierarchy>
    <cacheHierarchy uniqueName="[分包合同补充评审].[含税合同总价]" caption="含税合同总价" attribute="1" defaultMemberUniqueName="[分包合同补充评审].[含税合同总价].[All]" allUniqueName="[分包合同补充评审].[含税合同总价].[All]" dimensionUniqueName="[分包合同补充评审]" displayFolder="" count="0" unbalanced="0"/>
    <cacheHierarchy uniqueName="[分包合同补充评审].[合同编号]" caption="合同编号" attribute="1" defaultMemberUniqueName="[分包合同补充评审].[合同编号].[All]" allUniqueName="[分包合同补充评审].[合同编号].[All]" dimensionUniqueName="[分包合同补充评审]" displayFolder="" count="0" unbalanced="0"/>
    <cacheHierarchy uniqueName="[分包合同补充评审].[签订时间]" caption="签订时间" attribute="1" defaultMemberUniqueName="[分包合同补充评审].[签订时间].[All]" allUniqueName="[分包合同补充评审].[签订时间].[All]" dimensionUniqueName="[分包合同补充评审]" displayFolder="" count="0" unbalanced="0"/>
    <cacheHierarchy uniqueName="[日历].[Date]" caption="Date" attribute="1" time="1" keyAttribute="1" defaultMemberUniqueName="[日历].[Date].[All]" allUniqueName="[日历].[Date].[All]" dimensionUniqueName="[日历]" displayFolder="" count="0" memberValueDatatype="7" unbalanced="0"/>
    <cacheHierarchy uniqueName="[日历].[年]" caption="年" attribute="1" time="1" defaultMemberUniqueName="[日历].[年].[All]" allUniqueName="[日历].[年].[All]" dimensionUniqueName="[日历]" displayFolder="" count="0" unbalanced="0"/>
    <cacheHierarchy uniqueName="[日历].[年月]" caption="年月" attribute="1" time="1" defaultMemberUniqueName="[日历].[年月].[All]" allUniqueName="[日历].[年月].[All]" dimensionUniqueName="[日历]" displayFolder="" count="0" unbalanced="0"/>
    <cacheHierarchy uniqueName="[日历].[年月层次]" caption="年月层次" time="1" defaultMemberUniqueName="[日历].[年月层次].[All]" allUniqueName="[日历].[年月层次].[All]" dimensionUniqueName="[日历]" displayFolder="" count="3" unbalanced="0">
      <fieldsUsage count="3">
        <fieldUsage x="-1"/>
        <fieldUsage x="0"/>
        <fieldUsage x="1"/>
      </fieldsUsage>
    </cacheHierarchy>
    <cacheHierarchy uniqueName="[维度-项目].[厂房事业部]" caption="厂房事业部" attribute="1" defaultMemberUniqueName="[维度-项目].[厂房事业部].[All]" allUniqueName="[维度-项目].[厂房事业部].[All]" dimensionUniqueName="[维度-项目]" displayFolder="" count="0" unbalanced="0"/>
    <cacheHierarchy uniqueName="[维度-项目].[城市]" caption="城市" attribute="1" defaultMemberUniqueName="[维度-项目].[城市].[All]" allUniqueName="[维度-项目].[城市].[All]" dimensionUniqueName="[维度-项目]" displayFolder="" count="0" unbalanced="0"/>
    <cacheHierarchy uniqueName="[维度-项目].[工程类别二级]" caption="工程类别二级" attribute="1" defaultMemberUniqueName="[维度-项目].[工程类别二级].[All]" allUniqueName="[维度-项目].[工程类别二级].[All]" dimensionUniqueName="[维度-项目]" displayFolder="" count="0" unbalanced="0"/>
    <cacheHierarchy uniqueName="[维度-项目].[工程类别一级]" caption="工程类别一级" attribute="1" defaultMemberUniqueName="[维度-项目].[工程类别一级].[All]" allUniqueName="[维度-项目].[工程类别一级].[All]" dimensionUniqueName="[维度-项目]" displayFolder="" count="0" unbalanced="0"/>
    <cacheHierarchy uniqueName="[维度-项目].[行政区域]" caption="行政区域" attribute="1" defaultMemberUniqueName="[维度-项目].[行政区域].[All]" allUniqueName="[维度-项目].[行政区域].[All]" dimensionUniqueName="[维度-项目]" displayFolder="" count="0" unbalanced="0"/>
    <cacheHierarchy uniqueName="[维度-项目].[机电核定收益率]" caption="机电核定收益率" attribute="1" defaultMemberUniqueName="[维度-项目].[机电核定收益率].[All]" allUniqueName="[维度-项目].[机电核定收益率].[All]" dimensionUniqueName="[维度-项目]" displayFolder="" count="0" unbalanced="0"/>
    <cacheHierarchy uniqueName="[维度-项目].[机电甲指核定收益率]" caption="机电甲指核定收益率" attribute="1" defaultMemberUniqueName="[维度-项目].[机电甲指核定收益率].[All]" allUniqueName="[维度-项目].[机电甲指核定收益率].[All]" dimensionUniqueName="[维度-项目]" displayFolder="" count="0" unbalanced="0"/>
    <cacheHierarchy uniqueName="[维度-项目].[京内外]" caption="京内外" attribute="1" defaultMemberUniqueName="[维度-项目].[京内外].[All]" allUniqueName="[维度-项目].[京内外].[All]" dimensionUniqueName="[维度-项目]" displayFolder="" count="0" unbalanced="0"/>
    <cacheHierarchy uniqueName="[维度-项目].[区县]" caption="区县" attribute="1" defaultMemberUniqueName="[维度-项目].[区县].[All]" allUniqueName="[维度-项目].[区县].[All]" dimensionUniqueName="[维度-项目]" displayFolder="" count="0" unbalanced="0"/>
    <cacheHierarchy uniqueName="[维度-项目].[省]" caption="省" attribute="1" defaultMemberUniqueName="[维度-项目].[省].[All]" allUniqueName="[维度-项目].[省].[All]" dimensionUniqueName="[维度-项目]" displayFolder="" count="0" unbalanced="0"/>
    <cacheHierarchy uniqueName="[维度-项目].[是否投资建造项目]" caption="是否投资建造项目" attribute="1" defaultMemberUniqueName="[维度-项目].[是否投资建造项目].[All]" allUniqueName="[维度-项目].[是否投资建造项目].[All]" dimensionUniqueName="[维度-项目]" displayFolder="" count="0" unbalanced="0"/>
    <cacheHierarchy uniqueName="[维度-项目].[所属总监团队]" caption="所属总监团队" attribute="1" defaultMemberUniqueName="[维度-项目].[所属总监团队].[All]" allUniqueName="[维度-项目].[所属总监团队].[All]" dimensionUniqueName="[维度-项目]" displayFolder="" count="0" unbalanced="0"/>
    <cacheHierarchy uniqueName="[维度-项目].[投资非投资项目]" caption="投资非投资项目" attribute="1" defaultMemberUniqueName="[维度-项目].[投资非投资项目].[All]" allUniqueName="[维度-项目].[投资非投资项目].[All]" dimensionUniqueName="[维度-项目]" displayFolder="" count="0" unbalanced="0"/>
    <cacheHierarchy uniqueName="[维度-项目].[土建核定收益率]" caption="土建核定收益率" attribute="1" defaultMemberUniqueName="[维度-项目].[土建核定收益率].[All]" allUniqueName="[维度-项目].[土建核定收益率].[All]" dimensionUniqueName="[维度-项目]" displayFolder="" count="0" unbalanced="0"/>
    <cacheHierarchy uniqueName="[维度-项目].[土建甲指核定收益率]" caption="土建甲指核定收益率" attribute="1" defaultMemberUniqueName="[维度-项目].[土建甲指核定收益率].[All]" allUniqueName="[维度-项目].[土建甲指核定收益率].[All]" dimensionUniqueName="[维度-项目]" displayFolder="" count="0" unbalanced="0"/>
    <cacheHierarchy uniqueName="[维度-项目].[项目编码]" caption="项目编码" attribute="1" defaultMemberUniqueName="[维度-项目].[项目编码].[All]" allUniqueName="[维度-项目].[项目编码].[All]" dimensionUniqueName="[维度-项目]" displayFolder="" count="0" unbalanced="0"/>
    <cacheHierarchy uniqueName="[维度-项目].[项目财务状态]" caption="项目财务状态" attribute="1" defaultMemberUniqueName="[维度-项目].[项目财务状态].[All]" allUniqueName="[维度-项目].[项目财务状态].[All]" dimensionUniqueName="[维度-项目]" displayFolder="" count="0" unbalanced="0"/>
    <cacheHierarchy uniqueName="[维度-项目].[项目结算状态]" caption="项目结算状态" attribute="1" defaultMemberUniqueName="[维度-项目].[项目结算状态].[All]" allUniqueName="[维度-项目].[项目结算状态].[All]" dimensionUniqueName="[维度-项目]" displayFolder="" count="0" unbalanced="0"/>
    <cacheHierarchy uniqueName="[维度-项目].[项目类型]" caption="项目类型" attribute="1" defaultMemberUniqueName="[维度-项目].[项目类型].[All]" allUniqueName="[维度-项目].[项目类型].[All]" dimensionUniqueName="[维度-项目]" displayFolder="" count="0" unbalanced="0"/>
    <cacheHierarchy uniqueName="[维度-项目].[项目名称]" caption="项目名称" attribute="1" defaultMemberUniqueName="[维度-项目].[项目名称].[All]" allUniqueName="[维度-项目].[项目名称].[All]" dimensionUniqueName="[维度-项目]" displayFolder="" count="2" unbalanced="0">
      <fieldsUsage count="2">
        <fieldUsage x="-1"/>
        <fieldUsage x="10"/>
      </fieldsUsage>
    </cacheHierarchy>
    <cacheHierarchy uniqueName="[维度-项目].[项目实施状态]" caption="项目实施状态" attribute="1" defaultMemberUniqueName="[维度-项目].[项目实施状态].[All]" allUniqueName="[维度-项目].[项目实施状态].[All]" dimensionUniqueName="[维度-项目]" displayFolder="" count="0" unbalanced="0"/>
    <cacheHierarchy uniqueName="[维度-项目].[项目所属大客户]" caption="项目所属大客户" attribute="1" defaultMemberUniqueName="[维度-项目].[项目所属大客户].[All]" allUniqueName="[维度-项目].[项目所属大客户].[All]" dimensionUniqueName="[维度-项目]" displayFolder="" count="0" unbalanced="0"/>
    <cacheHierarchy uniqueName="[维度-项目].[项目性质]" caption="项目性质" attribute="1" defaultMemberUniqueName="[维度-项目].[项目性质].[All]" allUniqueName="[维度-项目].[项目性质].[All]" dimensionUniqueName="[维度-项目]" displayFolder="" count="0" unbalanced="0"/>
    <cacheHierarchy uniqueName="[维度-项目].[项目总监]" caption="项目总监" attribute="1" defaultMemberUniqueName="[维度-项目].[项目总监].[All]" allUniqueName="[维度-项目].[项目总监].[All]" dimensionUniqueName="[维度-项目]" displayFolder="" count="0" unbalanced="0"/>
    <cacheHierarchy uniqueName="[维度-项目].[业务板块]" caption="业务板块" attribute="1" defaultMemberUniqueName="[维度-项目].[业务板块].[All]" allUniqueName="[维度-项目].[业务板块].[All]" dimensionUniqueName="[维度-项目]" displayFolder="" count="0" unbalanced="0"/>
    <cacheHierarchy uniqueName="[维度-项目].[责任体]" caption="责任体" attribute="1" defaultMemberUniqueName="[维度-项目].[责任体].[All]" allUniqueName="[维度-项目].[责任体].[All]" dimensionUniqueName="[维度-项目]" displayFolder="" count="0" unbalanced="0"/>
    <cacheHierarchy uniqueName="[维度-项目].[直管机构]" caption="直管机构" attribute="1" defaultMemberUniqueName="[维度-项目].[直管机构].[All]" allUniqueName="[维度-项目].[直管机构].[All]" dimensionUniqueName="[维度-项目]" displayFolder="" count="0" unbalanced="0"/>
    <cacheHierarchy uniqueName="[维度-项目].[专业分类]" caption="专业分类" attribute="1" defaultMemberUniqueName="[维度-项目].[专业分类].[All]" allUniqueName="[维度-项目].[专业分类].[All]" dimensionUniqueName="[维度-项目]" displayFolder="" count="0" unbalanced="0"/>
    <cacheHierarchy uniqueName="[维度-项目].[综合核定收益率]" caption="综合核定收益率" attribute="1" defaultMemberUniqueName="[维度-项目].[综合核定收益率].[All]" allUniqueName="[维度-项目].[综合核定收益率].[All]" dimensionUniqueName="[维度-项目]" displayFolder="" count="0" unbalanced="0"/>
    <cacheHierarchy uniqueName="[维度-责任体].[排序]" caption="排序" attribute="1" defaultMemberUniqueName="[维度-责任体].[排序].[All]" allUniqueName="[维度-责任体].[排序].[All]" dimensionUniqueName="[维度-责任体]" displayFolder="" count="0" unbalanced="0"/>
    <cacheHierarchy uniqueName="[维度-责任体].[责任体]" caption="责任体" attribute="1" defaultMemberUniqueName="[维度-责任体].[责任体].[All]" allUniqueName="[维度-责任体].[责任体].[All]" dimensionUniqueName="[维度-责任体]" displayFolder="" count="2" unbalanced="0">
      <fieldsUsage count="2">
        <fieldUsage x="-1"/>
        <fieldUsage x="3"/>
      </fieldsUsage>
    </cacheHierarchy>
    <cacheHierarchy uniqueName="[指标表].[列 1]" caption="列 1" attribute="1" defaultMemberUniqueName="[指标表].[列 1].[All]" allUniqueName="[指标表].[列 1].[All]" dimensionUniqueName="[指标表]" displayFolder="" count="0" unbalanced="0" hidden="1"/>
    <cacheHierarchy uniqueName="[Measures].[【初始合同额】]" caption="【初始合同额】" measure="1" displayFolder="" measureGroup="指标表" count="0" oneField="1">
      <fieldsUsage count="1">
        <fieldUsage x="4"/>
      </fieldsUsage>
    </cacheHierarchy>
    <cacheHierarchy uniqueName="[Measures].[【补充额】]" caption="【补充额】" measure="1" displayFolder="" measureGroup="指标表" count="0" oneField="1">
      <fieldsUsage count="1">
        <fieldUsage x="5"/>
      </fieldsUsage>
    </cacheHierarchy>
    <cacheHierarchy uniqueName="[Measures].[【结算额】]" caption="【结算额】" measure="1" displayFolder="" measureGroup="指标表" count="0" oneField="1">
      <fieldsUsage count="1">
        <fieldUsage x="7"/>
      </fieldsUsage>
    </cacheHierarchy>
    <cacheHierarchy uniqueName="[Measures].[【差额】]" caption="【差额】" measure="1" displayFolder="" measureGroup="指标表" count="0" oneField="1">
      <fieldsUsage count="1">
        <fieldUsage x="8"/>
      </fieldsUsage>
    </cacheHierarchy>
    <cacheHierarchy uniqueName="[Measures].[【差额率】]" caption="【差额率】" measure="1" displayFolder="" measureGroup="指标表" count="0" oneField="1">
      <fieldsUsage count="1">
        <fieldUsage x="9"/>
      </fieldsUsage>
    </cacheHierarchy>
    <cacheHierarchy uniqueName="[Measures].[【合同额】]" caption="【合同额】" measure="1" displayFolder="" measureGroup="指标表" count="0" oneField="1">
      <fieldsUsage count="1">
        <fieldUsage x="6"/>
      </fieldsUsage>
    </cacheHierarchy>
    <cacheHierarchy uniqueName="[Measures].[【项目数】]" caption="【项目数】" measure="1" displayFolder="" measureGroup="指标表" count="0"/>
    <cacheHierarchy uniqueName="[Measures].[【结算日期】]" caption="【结算日期】" measure="1" displayFolder="" measureGroup="指标表" count="0"/>
    <cacheHierarchy uniqueName="[Measures].[【单位】]" caption="【单位】" measure="1" displayFolder="" measureGroup="单位" count="0"/>
    <cacheHierarchy uniqueName="[Measures].[__Default measure]" caption="__Default measure" measure="1" displayFolder="" count="0" hidden="1"/>
  </cacheHierarchies>
  <kpis count="0"/>
  <dimensions count="7">
    <dimension measure="1" name="Measures" uniqueName="[Measures]" caption="Measures"/>
    <dimension name="单位" uniqueName="[单位]" caption="单位"/>
    <dimension name="分包合同表" uniqueName="[分包合同表]" caption="分包合同表"/>
    <dimension name="分包合同补充评审" uniqueName="[分包合同补充评审]" caption="分包合同补充评审"/>
    <dimension name="日历" uniqueName="[日历]" caption="日历"/>
    <dimension name="维度-项目" uniqueName="[维度-项目]" caption="维度-项目"/>
    <dimension name="维度-责任体" uniqueName="[维度-责任体]" caption="维度-责任体"/>
  </dimensions>
  <measureGroups count="7">
    <measureGroup name="单位" caption="单位"/>
    <measureGroup name="分包合同表" caption="分包合同表"/>
    <measureGroup name="分包合同补充评审" caption="分包合同补充评审"/>
    <measureGroup name="日历" caption="日历"/>
    <measureGroup name="维度-项目" caption="维度-项目"/>
    <measureGroup name="维度-责任体" caption="维度-责任体"/>
    <measureGroup name="指标表" caption="指标表"/>
  </measureGroups>
  <maps count="14">
    <map measureGroup="0" dimension="1"/>
    <map measureGroup="1" dimension="2"/>
    <map measureGroup="1" dimension="4"/>
    <map measureGroup="1" dimension="5"/>
    <map measureGroup="1" dimension="6"/>
    <map measureGroup="2" dimension="2"/>
    <map measureGroup="2" dimension="3"/>
    <map measureGroup="2" dimension="4"/>
    <map measureGroup="2" dimension="5"/>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98509-5E4D-412E-A0A4-CD73C0955036}" name="AnalyzeInExcelPivotTable" cacheId="4" applyNumberFormats="0" applyBorderFormats="0" applyFontFormats="0" applyPatternFormats="0" applyAlignmentFormats="0" applyWidthHeightFormats="1" dataCaption="值" updatedVersion="8" minRefreshableVersion="3" showCalcMbrs="0" subtotalHiddenItems="1" itemPrintTitles="1" createdVersion="3" indent="0" outline="1" outlineData="1" multipleFieldFilters="0" fieldListSortAscending="1">
  <location ref="A5:H103" firstHeaderRow="1" firstDataRow="2" firstDataCol="2" rowPageCount="3" colPageCount="1"/>
  <pivotFields count="15">
    <pivotField axis="axisPage" allDrilled="1" showAll="0" dataSourceSort="1">
      <items count="1">
        <item t="default"/>
      </items>
    </pivotField>
    <pivotField axis="axisPage" showAll="0" dataSourceSort="1">
      <items count="1">
        <item t="default"/>
      </items>
    </pivotField>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Row" allDrilled="1" showAll="0" dataSourceSort="1" defaultAttributeDrillState="1">
      <items count="9">
        <item x="0"/>
        <item x="1"/>
        <item x="2"/>
        <item x="3"/>
        <item x="4"/>
        <item x="5"/>
        <item x="6"/>
        <item x="7"/>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Row" allDrilled="1" outline="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5">
    <field x="2"/>
    <field x="3"/>
    <field x="10"/>
    <field x="11"/>
    <field x="12"/>
  </rowFields>
  <rowItems count="97">
    <i>
      <x/>
    </i>
    <i r="1">
      <x/>
    </i>
    <i r="2">
      <x/>
    </i>
    <i r="3">
      <x/>
      <x/>
    </i>
    <i>
      <x v="1"/>
    </i>
    <i r="1">
      <x v="1"/>
    </i>
    <i r="2">
      <x v="1"/>
    </i>
    <i r="3">
      <x v="1"/>
      <x v="1"/>
    </i>
    <i r="1">
      <x/>
    </i>
    <i r="2">
      <x v="2"/>
    </i>
    <i r="3">
      <x v="2"/>
      <x v="2"/>
    </i>
    <i>
      <x v="2"/>
    </i>
    <i r="1">
      <x v="2"/>
    </i>
    <i r="2">
      <x v="3"/>
    </i>
    <i r="3">
      <x v="3"/>
      <x v="3"/>
    </i>
    <i>
      <x v="3"/>
    </i>
    <i r="1">
      <x v="2"/>
    </i>
    <i r="2">
      <x v="4"/>
    </i>
    <i r="3">
      <x v="4"/>
      <x v="4"/>
    </i>
    <i>
      <x v="4"/>
    </i>
    <i r="1">
      <x v="2"/>
    </i>
    <i r="2">
      <x v="5"/>
    </i>
    <i r="3">
      <x v="5"/>
      <x v="3"/>
    </i>
    <i r="1">
      <x/>
    </i>
    <i r="2">
      <x v="6"/>
    </i>
    <i r="3">
      <x v="6"/>
      <x v="5"/>
    </i>
    <i>
      <x v="5"/>
    </i>
    <i r="1">
      <x v="2"/>
    </i>
    <i r="2">
      <x v="7"/>
    </i>
    <i r="3">
      <x v="7"/>
      <x v="6"/>
    </i>
    <i>
      <x v="6"/>
    </i>
    <i r="1">
      <x/>
    </i>
    <i r="2">
      <x v="2"/>
    </i>
    <i r="3">
      <x v="8"/>
      <x v="7"/>
    </i>
    <i>
      <x v="7"/>
    </i>
    <i r="1">
      <x v="2"/>
    </i>
    <i r="2">
      <x v="3"/>
    </i>
    <i r="3">
      <x v="9"/>
      <x v="8"/>
    </i>
    <i>
      <x v="8"/>
    </i>
    <i r="1">
      <x v="3"/>
    </i>
    <i r="2">
      <x v="8"/>
    </i>
    <i r="3">
      <x v="10"/>
      <x v="9"/>
    </i>
    <i>
      <x v="9"/>
    </i>
    <i r="1">
      <x v="2"/>
    </i>
    <i r="2">
      <x v="9"/>
    </i>
    <i r="3">
      <x v="11"/>
      <x v="10"/>
    </i>
    <i>
      <x v="10"/>
    </i>
    <i r="1">
      <x/>
    </i>
    <i r="2">
      <x v="10"/>
    </i>
    <i r="3">
      <x v="12"/>
      <x v="11"/>
    </i>
    <i>
      <x v="11"/>
    </i>
    <i r="1">
      <x v="2"/>
    </i>
    <i r="2">
      <x v="11"/>
    </i>
    <i r="3">
      <x v="13"/>
      <x v="12"/>
    </i>
    <i>
      <x v="12"/>
    </i>
    <i r="1">
      <x v="2"/>
    </i>
    <i r="2">
      <x v="7"/>
    </i>
    <i r="3">
      <x v="14"/>
      <x v="13"/>
    </i>
    <i>
      <x v="13"/>
    </i>
    <i r="1">
      <x v="2"/>
    </i>
    <i r="2">
      <x v="12"/>
    </i>
    <i r="3">
      <x v="15"/>
      <x v="10"/>
    </i>
    <i>
      <x v="14"/>
    </i>
    <i r="1">
      <x v="4"/>
    </i>
    <i r="2">
      <x v="13"/>
    </i>
    <i r="3">
      <x v="16"/>
      <x v="14"/>
    </i>
    <i>
      <x v="15"/>
    </i>
    <i r="1">
      <x v="5"/>
    </i>
    <i r="2">
      <x v="14"/>
    </i>
    <i r="3">
      <x v="17"/>
      <x v="15"/>
    </i>
    <i>
      <x v="16"/>
    </i>
    <i r="1">
      <x v="6"/>
    </i>
    <i r="2">
      <x v="15"/>
    </i>
    <i r="3">
      <x v="18"/>
      <x v="13"/>
    </i>
    <i r="2">
      <x v="16"/>
    </i>
    <i r="3">
      <x v="19"/>
      <x v="16"/>
    </i>
    <i>
      <x v="17"/>
    </i>
    <i r="1">
      <x v="7"/>
    </i>
    <i r="2">
      <x v="17"/>
    </i>
    <i r="3">
      <x v="20"/>
      <x v="9"/>
    </i>
    <i>
      <x v="18"/>
    </i>
    <i r="1">
      <x v="7"/>
    </i>
    <i r="2">
      <x v="18"/>
    </i>
    <i r="3">
      <x v="21"/>
      <x v="17"/>
    </i>
    <i>
      <x v="19"/>
    </i>
    <i r="1">
      <x v="2"/>
    </i>
    <i r="2">
      <x v="19"/>
    </i>
    <i r="3">
      <x v="22"/>
      <x v="18"/>
    </i>
    <i>
      <x v="20"/>
    </i>
    <i r="1">
      <x v="1"/>
    </i>
    <i r="2">
      <x v="20"/>
    </i>
    <i r="3">
      <x v="23"/>
      <x v="19"/>
    </i>
    <i>
      <x v="21"/>
    </i>
    <i r="1">
      <x v="7"/>
    </i>
    <i r="2">
      <x v="21"/>
    </i>
    <i r="3">
      <x v="24"/>
      <x v="20"/>
    </i>
    <i t="grand">
      <x/>
    </i>
  </rowItems>
  <colFields count="1">
    <field x="-2"/>
  </colFields>
  <colItems count="6">
    <i>
      <x/>
    </i>
    <i i="1">
      <x v="1"/>
    </i>
    <i i="2">
      <x v="2"/>
    </i>
    <i i="3">
      <x v="3"/>
    </i>
    <i i="4">
      <x v="4"/>
    </i>
    <i i="5">
      <x v="5"/>
    </i>
  </colItems>
  <pageFields count="3">
    <pageField fld="0" hier="26" name="[日历].[年月层次].[年月].&amp;[2022-10]" cap="2022-10"/>
    <pageField fld="13" hier="19" name="[分包合同表].[招标方式].&amp;[公司组织]" cap="公司组织"/>
    <pageField fld="14" hier="4" name="[分包合同表].[待签合同名称].&amp;[二次结构及粗装修分包合同]" cap="二次结构及粗装修分包合同"/>
  </pageFields>
  <dataFields count="6">
    <dataField fld="4" baseField="0" baseItem="0"/>
    <dataField fld="5" baseField="0" baseItem="0"/>
    <dataField fld="6" baseField="0" baseItem="0"/>
    <dataField fld="7" baseField="0" baseItem="0"/>
    <dataField fld="8" baseField="0" baseItem="0"/>
    <dataField fld="9" baseField="0" baseItem="0"/>
  </dataFields>
  <pivotHierarchies count="69">
    <pivotHierarchy/>
    <pivotHierarchy/>
    <pivotHierarchy/>
    <pivotHierarchy/>
    <pivotHierarchy multipleItemSelectionAllowed="1">
      <members count="2" level="1">
        <member name="[分包合同表].[待签合同名称].&amp;[二次结构及粗装修分包合同]"/>
        <member name="[分包合同表].[待签合同名称].&amp;[二次结构及粗装修工程分包合同]"/>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3" level="2">
        <member name="[日历].[年月层次].[年月].&amp;[2022-10]"/>
        <member name="[日历].[年月层次].[年月].&amp;[2022-11]"/>
        <member name="[日历].[年月层次].[年月].&amp;[2022-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3 2" showRowHeaders="1" showColHeaders="1" showRowStripes="0" showColStripes="0" showLastColumn="1"/>
  <rowHierarchiesUsage count="5">
    <rowHierarchyUsage hierarchyUsage="5"/>
    <rowHierarchyUsage hierarchyUsage="57"/>
    <rowHierarchyUsage hierarchyUsage="46"/>
    <rowHierarchyUsage hierarchyUsage="8"/>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B6E75C-8DB3-4AF0-B6C7-A8939CF3CA6C}" name="AnalyzeInExcelPivotTable" cacheId="7" applyNumberFormats="0" applyBorderFormats="0" applyFontFormats="0" applyPatternFormats="0" applyAlignmentFormats="0" applyWidthHeightFormats="1" dataCaption="值" updatedVersion="8" minRefreshableVersion="3" showCalcMbrs="0" subtotalHiddenItems="1" itemPrintTitles="1" createdVersion="3" indent="0" outline="1" outlineData="1" multipleFieldFilters="0" fieldListSortAscending="1">
  <location ref="A5:H142" firstHeaderRow="1" firstDataRow="2" firstDataCol="2" rowPageCount="3" colPageCount="1"/>
  <pivotFields count="15">
    <pivotField axis="axisPage" allDrilled="1" showAll="0" dataSourceSort="1">
      <items count="1">
        <item t="default"/>
      </items>
    </pivotField>
    <pivotField axis="axisPage" showAll="0" dataSourceSort="1">
      <items count="1">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allDrilled="1" showAll="0" dataSourceSort="1" defaultAttributeDrillState="1">
      <items count="8">
        <item x="0"/>
        <item x="1"/>
        <item x="2"/>
        <item x="3"/>
        <item x="4"/>
        <item x="5"/>
        <item x="6"/>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xis="axisRow" allDrilled="1" outline="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5">
    <field x="2"/>
    <field x="3"/>
    <field x="10"/>
    <field x="11"/>
    <field x="12"/>
  </rowFields>
  <rowItems count="136">
    <i>
      <x/>
    </i>
    <i r="1">
      <x/>
    </i>
    <i r="2">
      <x/>
    </i>
    <i r="3">
      <x/>
      <x/>
    </i>
    <i>
      <x v="1"/>
    </i>
    <i r="1">
      <x/>
    </i>
    <i r="2">
      <x v="1"/>
    </i>
    <i r="3">
      <x v="1"/>
      <x v="1"/>
    </i>
    <i>
      <x v="2"/>
    </i>
    <i r="1">
      <x/>
    </i>
    <i r="2">
      <x/>
    </i>
    <i r="3">
      <x v="2"/>
      <x v="2"/>
    </i>
    <i>
      <x v="3"/>
    </i>
    <i r="1">
      <x/>
    </i>
    <i r="2">
      <x v="2"/>
    </i>
    <i r="3">
      <x v="3"/>
      <x v="3"/>
    </i>
    <i>
      <x v="4"/>
    </i>
    <i r="1">
      <x v="1"/>
    </i>
    <i r="2">
      <x v="3"/>
    </i>
    <i r="3">
      <x v="4"/>
      <x v="4"/>
    </i>
    <i>
      <x v="5"/>
    </i>
    <i r="1">
      <x v="1"/>
    </i>
    <i r="2">
      <x v="4"/>
    </i>
    <i r="3">
      <x v="5"/>
      <x v="5"/>
    </i>
    <i r="2">
      <x v="3"/>
    </i>
    <i r="3">
      <x v="6"/>
      <x v="6"/>
    </i>
    <i>
      <x v="6"/>
    </i>
    <i r="1">
      <x v="1"/>
    </i>
    <i r="2">
      <x v="5"/>
    </i>
    <i r="3">
      <x v="7"/>
      <x v="7"/>
    </i>
    <i r="3">
      <x v="8"/>
      <x v="8"/>
    </i>
    <i r="1">
      <x v="2"/>
    </i>
    <i r="2">
      <x v="6"/>
    </i>
    <i r="3">
      <x v="9"/>
      <x v="9"/>
    </i>
    <i>
      <x v="7"/>
    </i>
    <i r="1">
      <x v="3"/>
    </i>
    <i r="2">
      <x v="7"/>
    </i>
    <i r="3">
      <x v="10"/>
      <x v="10"/>
    </i>
    <i>
      <x v="8"/>
    </i>
    <i r="1">
      <x v="1"/>
    </i>
    <i r="2">
      <x v="8"/>
    </i>
    <i r="3">
      <x v="11"/>
      <x v="11"/>
    </i>
    <i>
      <x v="9"/>
    </i>
    <i r="1">
      <x v="4"/>
    </i>
    <i r="2">
      <x v="9"/>
    </i>
    <i r="3">
      <x v="12"/>
      <x v="12"/>
    </i>
    <i>
      <x v="10"/>
    </i>
    <i r="1">
      <x v="1"/>
    </i>
    <i r="2">
      <x v="10"/>
    </i>
    <i r="3">
      <x v="13"/>
      <x v="13"/>
    </i>
    <i>
      <x v="11"/>
    </i>
    <i r="1">
      <x v="3"/>
    </i>
    <i r="2">
      <x v="7"/>
    </i>
    <i r="3">
      <x v="14"/>
      <x v="14"/>
    </i>
    <i>
      <x v="12"/>
    </i>
    <i r="1">
      <x/>
    </i>
    <i r="2">
      <x v="1"/>
    </i>
    <i r="3">
      <x v="15"/>
      <x v="1"/>
    </i>
    <i>
      <x v="13"/>
    </i>
    <i r="1">
      <x v="3"/>
    </i>
    <i r="2">
      <x v="11"/>
    </i>
    <i r="3">
      <x v="16"/>
      <x v="5"/>
    </i>
    <i>
      <x v="14"/>
    </i>
    <i r="1">
      <x v="3"/>
    </i>
    <i r="2">
      <x v="12"/>
    </i>
    <i r="3">
      <x v="17"/>
      <x v="13"/>
    </i>
    <i>
      <x v="15"/>
    </i>
    <i r="1">
      <x/>
    </i>
    <i r="2">
      <x v="1"/>
    </i>
    <i r="3">
      <x v="18"/>
      <x v="15"/>
    </i>
    <i>
      <x v="16"/>
    </i>
    <i r="1">
      <x v="3"/>
    </i>
    <i r="2">
      <x v="7"/>
    </i>
    <i r="3">
      <x v="19"/>
      <x v="14"/>
    </i>
    <i>
      <x v="17"/>
    </i>
    <i r="1">
      <x v="3"/>
    </i>
    <i r="2">
      <x v="13"/>
    </i>
    <i r="3">
      <x v="20"/>
      <x v="16"/>
    </i>
    <i>
      <x v="18"/>
    </i>
    <i r="1">
      <x v="3"/>
    </i>
    <i r="2">
      <x v="13"/>
    </i>
    <i r="3">
      <x v="21"/>
      <x v="17"/>
    </i>
    <i r="2">
      <x v="14"/>
    </i>
    <i r="3">
      <x v="22"/>
      <x v="13"/>
    </i>
    <i>
      <x v="19"/>
    </i>
    <i r="1">
      <x v="4"/>
    </i>
    <i r="2">
      <x v="15"/>
    </i>
    <i r="3">
      <x v="23"/>
      <x v="18"/>
    </i>
    <i>
      <x v="20"/>
    </i>
    <i r="1">
      <x v="4"/>
    </i>
    <i r="2">
      <x v="9"/>
    </i>
    <i r="3">
      <x v="24"/>
      <x v="19"/>
    </i>
    <i r="2">
      <x v="16"/>
    </i>
    <i r="3">
      <x v="25"/>
      <x v="20"/>
    </i>
    <i>
      <x v="21"/>
    </i>
    <i r="1">
      <x v="1"/>
    </i>
    <i r="2">
      <x v="17"/>
    </i>
    <i r="3">
      <x v="26"/>
      <x v="21"/>
    </i>
    <i>
      <x v="22"/>
    </i>
    <i r="1">
      <x v="5"/>
    </i>
    <i r="2">
      <x v="18"/>
    </i>
    <i r="3">
      <x v="27"/>
      <x v="22"/>
    </i>
    <i>
      <x v="23"/>
    </i>
    <i r="1">
      <x v="4"/>
    </i>
    <i r="2">
      <x v="19"/>
    </i>
    <i r="3">
      <x v="28"/>
      <x v="12"/>
    </i>
    <i>
      <x v="24"/>
    </i>
    <i r="1">
      <x v="5"/>
    </i>
    <i r="2">
      <x v="20"/>
    </i>
    <i r="3">
      <x v="29"/>
      <x v="14"/>
    </i>
    <i>
      <x v="25"/>
    </i>
    <i r="1">
      <x v="4"/>
    </i>
    <i r="2">
      <x v="9"/>
    </i>
    <i r="3">
      <x v="30"/>
      <x v="19"/>
    </i>
    <i>
      <x v="26"/>
    </i>
    <i r="1">
      <x v="5"/>
    </i>
    <i r="2">
      <x v="21"/>
    </i>
    <i r="3">
      <x v="31"/>
      <x v="12"/>
    </i>
    <i>
      <x v="27"/>
    </i>
    <i r="1">
      <x v="6"/>
    </i>
    <i r="2">
      <x v="22"/>
    </i>
    <i r="3">
      <x v="32"/>
      <x v="23"/>
    </i>
    <i>
      <x v="28"/>
    </i>
    <i r="1">
      <x v="2"/>
    </i>
    <i r="2">
      <x v="6"/>
    </i>
    <i r="3">
      <x v="33"/>
      <x v="24"/>
    </i>
    <i>
      <x v="29"/>
    </i>
    <i r="1">
      <x/>
    </i>
    <i r="2">
      <x v="1"/>
    </i>
    <i r="3">
      <x v="34"/>
      <x v="25"/>
    </i>
    <i r="3">
      <x v="35"/>
      <x v="26"/>
    </i>
    <i>
      <x v="30"/>
    </i>
    <i r="1">
      <x v="6"/>
    </i>
    <i r="2">
      <x v="22"/>
    </i>
    <i r="3">
      <x v="36"/>
      <x v="2"/>
    </i>
    <i t="grand">
      <x/>
    </i>
  </rowItems>
  <colFields count="1">
    <field x="-2"/>
  </colFields>
  <colItems count="6">
    <i>
      <x/>
    </i>
    <i i="1">
      <x v="1"/>
    </i>
    <i i="2">
      <x v="2"/>
    </i>
    <i i="3">
      <x v="3"/>
    </i>
    <i i="4">
      <x v="4"/>
    </i>
    <i i="5">
      <x v="5"/>
    </i>
  </colItems>
  <pageFields count="3">
    <pageField fld="0" hier="26" name="[日历].[年月层次].[年月].&amp;[2022-10]" cap="2022-10"/>
    <pageField fld="13" hier="19" name="[分包合同表].[招标方式].&amp;[公司组织]" cap="公司组织"/>
    <pageField fld="14" hier="4" name="[分包合同表].[待签合同名称].&amp;[结构分包合同]" cap="结构分包合同"/>
  </pageFields>
  <dataFields count="6">
    <dataField fld="4" baseField="0" baseItem="0"/>
    <dataField fld="5" baseField="0" baseItem="0"/>
    <dataField fld="6" baseField="0" baseItem="0"/>
    <dataField fld="7" baseField="0" baseItem="0"/>
    <dataField fld="8" baseField="0" baseItem="0"/>
    <dataField fld="9" baseField="0" baseItem="0"/>
  </dataFields>
  <pivotHierarchies count="69">
    <pivotHierarchy/>
    <pivotHierarchy/>
    <pivotHierarchy/>
    <pivotHierarchy/>
    <pivotHierarchy multipleItemSelectionAllowed="1">
      <members count="2" level="1">
        <member name="[分包合同表].[待签合同名称].&amp;[结构分包合同]"/>
        <member name="[分包合同表].[待签合同名称].&amp;[结构劳务分包合同]"/>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3" level="2">
        <member name="[日历].[年月层次].[年月].&amp;[2022-10]"/>
        <member name="[日历].[年月层次].[年月].&amp;[2022-11]"/>
        <member name="[日历].[年月层次].[年月].&amp;[2022-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3 2" showRowHeaders="1" showColHeaders="1" showRowStripes="0" showColStripes="0" showLastColumn="1"/>
  <rowHierarchiesUsage count="5">
    <rowHierarchyUsage hierarchyUsage="5"/>
    <rowHierarchyUsage hierarchyUsage="57"/>
    <rowHierarchyUsage hierarchyUsage="46"/>
    <rowHierarchyUsage hierarchyUsage="8"/>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BB7C-50B2-4591-8CBE-B71FC1626D63}">
  <dimension ref="A1:H103"/>
  <sheetViews>
    <sheetView showGridLines="0" workbookViewId="0">
      <selection activeCell="A28" activeCellId="5" sqref="A9:B9 A13:B13 A16:B16 A20:B20 A24:B24 A28:B28 A31:B31 A35:B35 A39:B39 A43:B43 A47:B47 A51:B51 A55:B55 A59:B59 A63:B63 A67:B67 A71:B71 A75:B75 A79:B79 A81:B81 A85:B85 A89:B89 A93:B93 A97:B97 A101:B101"/>
      <pivotSelection pane="bottomRight" showHeader="1" axis="axisRow" dimension="2" activeRow="27" previousRow="27" click="1" r:id="rId1">
        <pivotArea dataOnly="0" labelOnly="1" fieldPosition="0">
          <references count="1">
            <reference field="10" count="0"/>
          </references>
        </pivotArea>
      </pivotSelection>
    </sheetView>
  </sheetViews>
  <sheetFormatPr defaultRowHeight="14.25" x14ac:dyDescent="0.2"/>
  <cols>
    <col min="1" max="1" width="58.125" customWidth="1"/>
    <col min="2" max="2" width="17.25" bestFit="1" customWidth="1"/>
    <col min="3" max="3" width="16.125" bestFit="1" customWidth="1"/>
    <col min="4" max="5" width="17.25" bestFit="1" customWidth="1"/>
    <col min="6" max="6" width="14.375" bestFit="1" customWidth="1"/>
    <col min="7" max="7" width="16" customWidth="1"/>
  </cols>
  <sheetData>
    <row r="1" spans="1:8" x14ac:dyDescent="0.2">
      <c r="A1" s="1" t="s">
        <v>0</v>
      </c>
      <c r="B1" t="s" vm="4">
        <v>59</v>
      </c>
    </row>
    <row r="2" spans="1:8" x14ac:dyDescent="0.2">
      <c r="A2" s="1" t="s">
        <v>34</v>
      </c>
      <c r="B2" t="s" vm="1">
        <v>35</v>
      </c>
    </row>
    <row r="3" spans="1:8" ht="15" customHeight="1" x14ac:dyDescent="0.2">
      <c r="A3" s="1" t="s">
        <v>33</v>
      </c>
      <c r="B3" t="s" vm="2">
        <v>59</v>
      </c>
    </row>
    <row r="5" spans="1:8" x14ac:dyDescent="0.2">
      <c r="C5" s="1" t="s">
        <v>22</v>
      </c>
    </row>
    <row r="6" spans="1:8" x14ac:dyDescent="0.2">
      <c r="A6" s="1" t="s">
        <v>1</v>
      </c>
      <c r="B6" s="1" t="s">
        <v>32</v>
      </c>
      <c r="C6" t="s">
        <v>21</v>
      </c>
      <c r="D6" t="s">
        <v>23</v>
      </c>
      <c r="E6" t="s">
        <v>24</v>
      </c>
      <c r="F6" t="s">
        <v>25</v>
      </c>
      <c r="G6" t="s">
        <v>26</v>
      </c>
      <c r="H6" t="s">
        <v>27</v>
      </c>
    </row>
    <row r="7" spans="1:8" x14ac:dyDescent="0.2">
      <c r="A7" s="2" t="s">
        <v>164</v>
      </c>
      <c r="C7" s="4">
        <v>11603130.890000001</v>
      </c>
      <c r="D7" s="4"/>
      <c r="E7" s="4">
        <v>11603130.890000001</v>
      </c>
      <c r="F7" s="4">
        <v>11603130.890000001</v>
      </c>
      <c r="G7" s="4">
        <v>0</v>
      </c>
      <c r="H7" s="5">
        <v>0</v>
      </c>
    </row>
    <row r="8" spans="1:8" x14ac:dyDescent="0.2">
      <c r="A8" s="3" t="s">
        <v>18</v>
      </c>
      <c r="C8" s="4">
        <v>11603130.890000001</v>
      </c>
      <c r="D8" s="4"/>
      <c r="E8" s="4">
        <v>11603130.890000001</v>
      </c>
      <c r="F8" s="4">
        <v>11603130.890000001</v>
      </c>
      <c r="G8" s="4">
        <v>0</v>
      </c>
      <c r="H8" s="5">
        <v>0</v>
      </c>
    </row>
    <row r="9" spans="1:8" x14ac:dyDescent="0.2">
      <c r="A9" s="6" t="s">
        <v>165</v>
      </c>
      <c r="C9" s="4">
        <v>11603130.890000001</v>
      </c>
      <c r="D9" s="4"/>
      <c r="E9" s="4">
        <v>11603130.890000001</v>
      </c>
      <c r="F9" s="4">
        <v>11603130.890000001</v>
      </c>
      <c r="G9" s="4">
        <v>0</v>
      </c>
      <c r="H9" s="5">
        <v>0</v>
      </c>
    </row>
    <row r="10" spans="1:8" x14ac:dyDescent="0.2">
      <c r="A10" s="7" t="s">
        <v>166</v>
      </c>
      <c r="B10" s="2" t="s">
        <v>95</v>
      </c>
      <c r="C10" s="4">
        <v>11603130.890000001</v>
      </c>
      <c r="D10" s="4"/>
      <c r="E10" s="4">
        <v>11603130.890000001</v>
      </c>
      <c r="F10" s="4">
        <v>11603130.890000001</v>
      </c>
      <c r="G10" s="4">
        <v>0</v>
      </c>
      <c r="H10" s="5">
        <v>0</v>
      </c>
    </row>
    <row r="11" spans="1:8" x14ac:dyDescent="0.2">
      <c r="A11" s="2" t="s">
        <v>167</v>
      </c>
      <c r="C11" s="4">
        <v>20907859.5</v>
      </c>
      <c r="D11" s="4">
        <v>3694115.9699999993</v>
      </c>
      <c r="E11" s="4">
        <v>24601975.469999999</v>
      </c>
      <c r="F11" s="4">
        <v>24589984.940000001</v>
      </c>
      <c r="G11" s="4">
        <v>3682125.4400000023</v>
      </c>
      <c r="H11" s="5">
        <v>0.17611202332787831</v>
      </c>
    </row>
    <row r="12" spans="1:8" x14ac:dyDescent="0.2">
      <c r="A12" s="3" t="s">
        <v>15</v>
      </c>
      <c r="C12" s="4">
        <v>5540362.3799999999</v>
      </c>
      <c r="D12" s="4">
        <v>71628.149999999994</v>
      </c>
      <c r="E12" s="4">
        <v>5611990.5300000003</v>
      </c>
      <c r="F12" s="4">
        <v>5600000</v>
      </c>
      <c r="G12" s="4">
        <v>59637.620000000112</v>
      </c>
      <c r="H12" s="5">
        <v>1.076420925376367E-2</v>
      </c>
    </row>
    <row r="13" spans="1:8" x14ac:dyDescent="0.2">
      <c r="A13" s="6" t="s">
        <v>28</v>
      </c>
      <c r="C13" s="4">
        <v>5540362.3799999999</v>
      </c>
      <c r="D13" s="4">
        <v>71628.149999999994</v>
      </c>
      <c r="E13" s="4">
        <v>5611990.5300000003</v>
      </c>
      <c r="F13" s="4">
        <v>5600000</v>
      </c>
      <c r="G13" s="4">
        <v>59637.620000000112</v>
      </c>
      <c r="H13" s="5">
        <v>1.076420925376367E-2</v>
      </c>
    </row>
    <row r="14" spans="1:8" x14ac:dyDescent="0.2">
      <c r="A14" s="7" t="s">
        <v>168</v>
      </c>
      <c r="B14" s="2" t="s">
        <v>169</v>
      </c>
      <c r="C14" s="4">
        <v>5540362.3799999999</v>
      </c>
      <c r="D14" s="4">
        <v>71628.149999999994</v>
      </c>
      <c r="E14" s="4">
        <v>5611990.5300000003</v>
      </c>
      <c r="F14" s="4">
        <v>5600000</v>
      </c>
      <c r="G14" s="4">
        <v>59637.620000000112</v>
      </c>
      <c r="H14" s="5">
        <v>1.076420925376367E-2</v>
      </c>
    </row>
    <row r="15" spans="1:8" x14ac:dyDescent="0.2">
      <c r="A15" s="3" t="s">
        <v>18</v>
      </c>
      <c r="C15" s="4">
        <v>15367497.119999999</v>
      </c>
      <c r="D15" s="4">
        <v>3622487.8199999994</v>
      </c>
      <c r="E15" s="4">
        <v>18989984.939999998</v>
      </c>
      <c r="F15" s="4">
        <v>18989984.940000001</v>
      </c>
      <c r="G15" s="4">
        <v>3622487.8200000022</v>
      </c>
      <c r="H15" s="5">
        <v>0.23572399537238387</v>
      </c>
    </row>
    <row r="16" spans="1:8" x14ac:dyDescent="0.2">
      <c r="A16" s="6" t="s">
        <v>170</v>
      </c>
      <c r="C16" s="4">
        <v>15367497.119999999</v>
      </c>
      <c r="D16" s="4">
        <v>3622487.8199999994</v>
      </c>
      <c r="E16" s="4">
        <v>18989984.939999998</v>
      </c>
      <c r="F16" s="4">
        <v>18989984.940000001</v>
      </c>
      <c r="G16" s="4">
        <v>3622487.8200000022</v>
      </c>
      <c r="H16" s="5">
        <v>0.23572399537238387</v>
      </c>
    </row>
    <row r="17" spans="1:8" x14ac:dyDescent="0.2">
      <c r="A17" s="7" t="s">
        <v>171</v>
      </c>
      <c r="B17" s="2" t="s">
        <v>172</v>
      </c>
      <c r="C17" s="4">
        <v>15367497.119999999</v>
      </c>
      <c r="D17" s="4">
        <v>3622487.8199999994</v>
      </c>
      <c r="E17" s="4">
        <v>18989984.939999998</v>
      </c>
      <c r="F17" s="4">
        <v>18989984.940000001</v>
      </c>
      <c r="G17" s="4">
        <v>3622487.8200000022</v>
      </c>
      <c r="H17" s="5">
        <v>0.23572399537238387</v>
      </c>
    </row>
    <row r="18" spans="1:8" x14ac:dyDescent="0.2">
      <c r="A18" s="2" t="s">
        <v>173</v>
      </c>
      <c r="C18" s="4">
        <v>13803844.6</v>
      </c>
      <c r="D18" s="4">
        <v>4299783.37</v>
      </c>
      <c r="E18" s="4">
        <v>18103627.969999999</v>
      </c>
      <c r="F18" s="4">
        <v>18096866.25</v>
      </c>
      <c r="G18" s="4">
        <v>4293021.6500000004</v>
      </c>
      <c r="H18" s="5">
        <v>0.31100188204089174</v>
      </c>
    </row>
    <row r="19" spans="1:8" x14ac:dyDescent="0.2">
      <c r="A19" s="3" t="s">
        <v>17</v>
      </c>
      <c r="C19" s="4">
        <v>13803844.6</v>
      </c>
      <c r="D19" s="4">
        <v>4299783.37</v>
      </c>
      <c r="E19" s="4">
        <v>18103627.969999999</v>
      </c>
      <c r="F19" s="4">
        <v>18096866.25</v>
      </c>
      <c r="G19" s="4">
        <v>4293021.6500000004</v>
      </c>
      <c r="H19" s="5">
        <v>0.31100188204089174</v>
      </c>
    </row>
    <row r="20" spans="1:8" x14ac:dyDescent="0.2">
      <c r="A20" s="6" t="s">
        <v>174</v>
      </c>
      <c r="C20" s="4">
        <v>13803844.6</v>
      </c>
      <c r="D20" s="4">
        <v>4299783.37</v>
      </c>
      <c r="E20" s="4">
        <v>18103627.969999999</v>
      </c>
      <c r="F20" s="4">
        <v>18096866.25</v>
      </c>
      <c r="G20" s="4">
        <v>4293021.6500000004</v>
      </c>
      <c r="H20" s="5">
        <v>0.31100188204089174</v>
      </c>
    </row>
    <row r="21" spans="1:8" x14ac:dyDescent="0.2">
      <c r="A21" s="7" t="s">
        <v>175</v>
      </c>
      <c r="B21" s="2" t="s">
        <v>176</v>
      </c>
      <c r="C21" s="4">
        <v>13803844.6</v>
      </c>
      <c r="D21" s="4">
        <v>4299783.37</v>
      </c>
      <c r="E21" s="4">
        <v>18103627.969999999</v>
      </c>
      <c r="F21" s="4">
        <v>18096866.25</v>
      </c>
      <c r="G21" s="4">
        <v>4293021.6500000004</v>
      </c>
      <c r="H21" s="5">
        <v>0.31100188204089174</v>
      </c>
    </row>
    <row r="22" spans="1:8" x14ac:dyDescent="0.2">
      <c r="A22" s="2" t="s">
        <v>177</v>
      </c>
      <c r="C22" s="4">
        <v>19699260.609999999</v>
      </c>
      <c r="D22" s="4"/>
      <c r="E22" s="4">
        <v>19699260.609999999</v>
      </c>
      <c r="F22" s="4">
        <v>19699260.609999999</v>
      </c>
      <c r="G22" s="4">
        <v>0</v>
      </c>
      <c r="H22" s="5">
        <v>0</v>
      </c>
    </row>
    <row r="23" spans="1:8" x14ac:dyDescent="0.2">
      <c r="A23" s="3" t="s">
        <v>17</v>
      </c>
      <c r="C23" s="4">
        <v>19699260.609999999</v>
      </c>
      <c r="D23" s="4"/>
      <c r="E23" s="4">
        <v>19699260.609999999</v>
      </c>
      <c r="F23" s="4">
        <v>19699260.609999999</v>
      </c>
      <c r="G23" s="4">
        <v>0</v>
      </c>
      <c r="H23" s="5">
        <v>0</v>
      </c>
    </row>
    <row r="24" spans="1:8" x14ac:dyDescent="0.2">
      <c r="A24" s="6" t="s">
        <v>178</v>
      </c>
      <c r="C24" s="4">
        <v>19699260.609999999</v>
      </c>
      <c r="D24" s="4"/>
      <c r="E24" s="4">
        <v>19699260.609999999</v>
      </c>
      <c r="F24" s="4">
        <v>19699260.609999999</v>
      </c>
      <c r="G24" s="4">
        <v>0</v>
      </c>
      <c r="H24" s="5">
        <v>0</v>
      </c>
    </row>
    <row r="25" spans="1:8" x14ac:dyDescent="0.2">
      <c r="A25" s="7" t="s">
        <v>179</v>
      </c>
      <c r="B25" s="2" t="s">
        <v>180</v>
      </c>
      <c r="C25" s="4">
        <v>19699260.609999999</v>
      </c>
      <c r="D25" s="4"/>
      <c r="E25" s="4">
        <v>19699260.609999999</v>
      </c>
      <c r="F25" s="4">
        <v>19699260.609999999</v>
      </c>
      <c r="G25" s="4">
        <v>0</v>
      </c>
      <c r="H25" s="5">
        <v>0</v>
      </c>
    </row>
    <row r="26" spans="1:8" x14ac:dyDescent="0.2">
      <c r="A26" s="2" t="s">
        <v>5</v>
      </c>
      <c r="C26" s="4">
        <v>21242373.059999999</v>
      </c>
      <c r="D26" s="4"/>
      <c r="E26" s="4">
        <v>21242373.059999999</v>
      </c>
      <c r="F26" s="4">
        <v>11832478.119999999</v>
      </c>
      <c r="G26" s="4">
        <v>-9409894.9399999995</v>
      </c>
      <c r="H26" s="5">
        <v>-0.44297757663050852</v>
      </c>
    </row>
    <row r="27" spans="1:8" x14ac:dyDescent="0.2">
      <c r="A27" s="3" t="s">
        <v>17</v>
      </c>
      <c r="C27" s="4">
        <v>10200453.109999999</v>
      </c>
      <c r="D27" s="4"/>
      <c r="E27" s="4">
        <v>10200453.109999999</v>
      </c>
      <c r="F27" s="4">
        <v>10046578.119999999</v>
      </c>
      <c r="G27" s="4">
        <v>-153874.99000000022</v>
      </c>
      <c r="H27" s="5">
        <v>-1.5085113214152134E-2</v>
      </c>
    </row>
    <row r="28" spans="1:8" x14ac:dyDescent="0.2">
      <c r="A28" s="6" t="s">
        <v>181</v>
      </c>
      <c r="C28" s="4">
        <v>10200453.109999999</v>
      </c>
      <c r="D28" s="4"/>
      <c r="E28" s="4">
        <v>10200453.109999999</v>
      </c>
      <c r="F28" s="4">
        <v>10046578.119999999</v>
      </c>
      <c r="G28" s="4">
        <v>-153874.99000000022</v>
      </c>
      <c r="H28" s="5">
        <v>-1.5085113214152134E-2</v>
      </c>
    </row>
    <row r="29" spans="1:8" x14ac:dyDescent="0.2">
      <c r="A29" s="7" t="s">
        <v>182</v>
      </c>
      <c r="B29" s="2" t="s">
        <v>176</v>
      </c>
      <c r="C29" s="4">
        <v>10200453.109999999</v>
      </c>
      <c r="D29" s="4"/>
      <c r="E29" s="4">
        <v>10200453.109999999</v>
      </c>
      <c r="F29" s="4">
        <v>10046578.119999999</v>
      </c>
      <c r="G29" s="4">
        <v>-153874.99000000022</v>
      </c>
      <c r="H29" s="5">
        <v>-1.5085113214152134E-2</v>
      </c>
    </row>
    <row r="30" spans="1:8" x14ac:dyDescent="0.2">
      <c r="A30" s="3" t="s">
        <v>18</v>
      </c>
      <c r="C30" s="4">
        <v>11041919.949999999</v>
      </c>
      <c r="D30" s="4"/>
      <c r="E30" s="4">
        <v>11041919.949999999</v>
      </c>
      <c r="F30" s="4">
        <v>1785900</v>
      </c>
      <c r="G30" s="4">
        <v>-9256019.9499999993</v>
      </c>
      <c r="H30" s="5">
        <v>-0.83826182329822085</v>
      </c>
    </row>
    <row r="31" spans="1:8" x14ac:dyDescent="0.2">
      <c r="A31" s="6" t="s">
        <v>183</v>
      </c>
      <c r="C31" s="4">
        <v>11041919.949999999</v>
      </c>
      <c r="D31" s="4"/>
      <c r="E31" s="4">
        <v>11041919.949999999</v>
      </c>
      <c r="F31" s="4">
        <v>1785900</v>
      </c>
      <c r="G31" s="4">
        <v>-9256019.9499999993</v>
      </c>
      <c r="H31" s="5">
        <v>-0.83826182329822085</v>
      </c>
    </row>
    <row r="32" spans="1:8" x14ac:dyDescent="0.2">
      <c r="A32" s="7" t="s">
        <v>184</v>
      </c>
      <c r="B32" s="2" t="s">
        <v>185</v>
      </c>
      <c r="C32" s="4">
        <v>11041919.949999999</v>
      </c>
      <c r="D32" s="4"/>
      <c r="E32" s="4">
        <v>11041919.949999999</v>
      </c>
      <c r="F32" s="4">
        <v>1785900</v>
      </c>
      <c r="G32" s="4">
        <v>-9256019.9499999993</v>
      </c>
      <c r="H32" s="5">
        <v>-0.83826182329822085</v>
      </c>
    </row>
    <row r="33" spans="1:8" x14ac:dyDescent="0.2">
      <c r="A33" s="2" t="s">
        <v>186</v>
      </c>
      <c r="C33" s="4">
        <v>3035726.59</v>
      </c>
      <c r="D33" s="4">
        <v>5390847.8600000003</v>
      </c>
      <c r="E33" s="4">
        <v>8426574.4499999993</v>
      </c>
      <c r="F33" s="4">
        <v>8426574.4499999993</v>
      </c>
      <c r="G33" s="4">
        <v>5390847.8599999994</v>
      </c>
      <c r="H33" s="5">
        <v>1.7758015091866359</v>
      </c>
    </row>
    <row r="34" spans="1:8" x14ac:dyDescent="0.2">
      <c r="A34" s="3" t="s">
        <v>17</v>
      </c>
      <c r="C34" s="4">
        <v>3035726.59</v>
      </c>
      <c r="D34" s="4">
        <v>5390847.8600000003</v>
      </c>
      <c r="E34" s="4">
        <v>8426574.4499999993</v>
      </c>
      <c r="F34" s="4">
        <v>8426574.4499999993</v>
      </c>
      <c r="G34" s="4">
        <v>5390847.8599999994</v>
      </c>
      <c r="H34" s="5">
        <v>1.7758015091866359</v>
      </c>
    </row>
    <row r="35" spans="1:8" x14ac:dyDescent="0.2">
      <c r="A35" s="6" t="s">
        <v>187</v>
      </c>
      <c r="C35" s="4">
        <v>3035726.59</v>
      </c>
      <c r="D35" s="4">
        <v>5390847.8600000003</v>
      </c>
      <c r="E35" s="4">
        <v>8426574.4499999993</v>
      </c>
      <c r="F35" s="4">
        <v>8426574.4499999993</v>
      </c>
      <c r="G35" s="4">
        <v>5390847.8599999994</v>
      </c>
      <c r="H35" s="5">
        <v>1.7758015091866359</v>
      </c>
    </row>
    <row r="36" spans="1:8" x14ac:dyDescent="0.2">
      <c r="A36" s="7" t="s">
        <v>188</v>
      </c>
      <c r="B36" s="2" t="s">
        <v>87</v>
      </c>
      <c r="C36" s="4">
        <v>3035726.59</v>
      </c>
      <c r="D36" s="4">
        <v>5390847.8600000003</v>
      </c>
      <c r="E36" s="4">
        <v>8426574.4499999993</v>
      </c>
      <c r="F36" s="4">
        <v>8426574.4499999993</v>
      </c>
      <c r="G36" s="4">
        <v>5390847.8599999994</v>
      </c>
      <c r="H36" s="5">
        <v>1.7758015091866359</v>
      </c>
    </row>
    <row r="37" spans="1:8" x14ac:dyDescent="0.2">
      <c r="A37" s="2" t="s">
        <v>189</v>
      </c>
      <c r="C37" s="4">
        <v>13526264.130000001</v>
      </c>
      <c r="D37" s="4">
        <v>6291676.6600000001</v>
      </c>
      <c r="E37" s="4">
        <v>19817940.789999999</v>
      </c>
      <c r="F37" s="4">
        <v>19817940.789999999</v>
      </c>
      <c r="G37" s="4">
        <v>6291676.6599999983</v>
      </c>
      <c r="H37" s="5">
        <v>0.4651451871360136</v>
      </c>
    </row>
    <row r="38" spans="1:8" x14ac:dyDescent="0.2">
      <c r="A38" s="3" t="s">
        <v>18</v>
      </c>
      <c r="C38" s="4">
        <v>13526264.130000001</v>
      </c>
      <c r="D38" s="4">
        <v>6291676.6600000001</v>
      </c>
      <c r="E38" s="4">
        <v>19817940.789999999</v>
      </c>
      <c r="F38" s="4">
        <v>19817940.789999999</v>
      </c>
      <c r="G38" s="4">
        <v>6291676.6599999983</v>
      </c>
      <c r="H38" s="5">
        <v>0.4651451871360136</v>
      </c>
    </row>
    <row r="39" spans="1:8" x14ac:dyDescent="0.2">
      <c r="A39" s="6" t="s">
        <v>170</v>
      </c>
      <c r="C39" s="4">
        <v>13526264.130000001</v>
      </c>
      <c r="D39" s="4">
        <v>6291676.6600000001</v>
      </c>
      <c r="E39" s="4">
        <v>19817940.789999999</v>
      </c>
      <c r="F39" s="4">
        <v>19817940.789999999</v>
      </c>
      <c r="G39" s="4">
        <v>6291676.6599999983</v>
      </c>
      <c r="H39" s="5">
        <v>0.4651451871360136</v>
      </c>
    </row>
    <row r="40" spans="1:8" x14ac:dyDescent="0.2">
      <c r="A40" s="7" t="s">
        <v>190</v>
      </c>
      <c r="B40" s="2" t="s">
        <v>115</v>
      </c>
      <c r="C40" s="4">
        <v>13526264.130000001</v>
      </c>
      <c r="D40" s="4">
        <v>6291676.6600000001</v>
      </c>
      <c r="E40" s="4">
        <v>19817940.789999999</v>
      </c>
      <c r="F40" s="4">
        <v>19817940.789999999</v>
      </c>
      <c r="G40" s="4">
        <v>6291676.6599999983</v>
      </c>
      <c r="H40" s="5">
        <v>0.4651451871360136</v>
      </c>
    </row>
    <row r="41" spans="1:8" x14ac:dyDescent="0.2">
      <c r="A41" s="2" t="s">
        <v>191</v>
      </c>
      <c r="C41" s="4">
        <v>8864567.4299999997</v>
      </c>
      <c r="D41" s="4">
        <v>5115536.54</v>
      </c>
      <c r="E41" s="4">
        <v>13980103.969999999</v>
      </c>
      <c r="F41" s="4">
        <v>13980103.970000001</v>
      </c>
      <c r="G41" s="4">
        <v>5115536.540000001</v>
      </c>
      <c r="H41" s="5">
        <v>0.57707683769065776</v>
      </c>
    </row>
    <row r="42" spans="1:8" x14ac:dyDescent="0.2">
      <c r="A42" s="3" t="s">
        <v>17</v>
      </c>
      <c r="C42" s="4">
        <v>8864567.4299999997</v>
      </c>
      <c r="D42" s="4">
        <v>5115536.54</v>
      </c>
      <c r="E42" s="4">
        <v>13980103.969999999</v>
      </c>
      <c r="F42" s="4">
        <v>13980103.970000001</v>
      </c>
      <c r="G42" s="4">
        <v>5115536.540000001</v>
      </c>
      <c r="H42" s="5">
        <v>0.57707683769065776</v>
      </c>
    </row>
    <row r="43" spans="1:8" x14ac:dyDescent="0.2">
      <c r="A43" s="6" t="s">
        <v>174</v>
      </c>
      <c r="C43" s="4">
        <v>8864567.4299999997</v>
      </c>
      <c r="D43" s="4">
        <v>5115536.54</v>
      </c>
      <c r="E43" s="4">
        <v>13980103.969999999</v>
      </c>
      <c r="F43" s="4">
        <v>13980103.970000001</v>
      </c>
      <c r="G43" s="4">
        <v>5115536.540000001</v>
      </c>
      <c r="H43" s="5">
        <v>0.57707683769065776</v>
      </c>
    </row>
    <row r="44" spans="1:8" x14ac:dyDescent="0.2">
      <c r="A44" s="7" t="s">
        <v>192</v>
      </c>
      <c r="B44" s="2" t="s">
        <v>193</v>
      </c>
      <c r="C44" s="4">
        <v>8864567.4299999997</v>
      </c>
      <c r="D44" s="4">
        <v>5115536.54</v>
      </c>
      <c r="E44" s="4">
        <v>13980103.969999999</v>
      </c>
      <c r="F44" s="4">
        <v>13980103.970000001</v>
      </c>
      <c r="G44" s="4">
        <v>5115536.540000001</v>
      </c>
      <c r="H44" s="5">
        <v>0.57707683769065776</v>
      </c>
    </row>
    <row r="45" spans="1:8" x14ac:dyDescent="0.2">
      <c r="A45" s="2" t="s">
        <v>6</v>
      </c>
      <c r="C45" s="4">
        <v>12412385.43</v>
      </c>
      <c r="D45" s="4">
        <v>2425043.71</v>
      </c>
      <c r="E45" s="4">
        <v>14837429.140000001</v>
      </c>
      <c r="F45" s="4">
        <v>14837429.140000001</v>
      </c>
      <c r="G45" s="4">
        <v>2425043.7100000009</v>
      </c>
      <c r="H45" s="5">
        <v>0.19537289779439285</v>
      </c>
    </row>
    <row r="46" spans="1:8" x14ac:dyDescent="0.2">
      <c r="A46" s="3" t="s">
        <v>16</v>
      </c>
      <c r="C46" s="4">
        <v>12412385.43</v>
      </c>
      <c r="D46" s="4">
        <v>2425043.71</v>
      </c>
      <c r="E46" s="4">
        <v>14837429.140000001</v>
      </c>
      <c r="F46" s="4">
        <v>14837429.140000001</v>
      </c>
      <c r="G46" s="4">
        <v>2425043.7100000009</v>
      </c>
      <c r="H46" s="5">
        <v>0.19537289779439285</v>
      </c>
    </row>
    <row r="47" spans="1:8" x14ac:dyDescent="0.2">
      <c r="A47" s="6" t="s">
        <v>194</v>
      </c>
      <c r="C47" s="4">
        <v>12412385.43</v>
      </c>
      <c r="D47" s="4">
        <v>2425043.71</v>
      </c>
      <c r="E47" s="4">
        <v>14837429.140000001</v>
      </c>
      <c r="F47" s="4">
        <v>14837429.140000001</v>
      </c>
      <c r="G47" s="4">
        <v>2425043.7100000009</v>
      </c>
      <c r="H47" s="5">
        <v>0.19537289779439285</v>
      </c>
    </row>
    <row r="48" spans="1:8" x14ac:dyDescent="0.2">
      <c r="A48" s="7" t="s">
        <v>195</v>
      </c>
      <c r="B48" s="2" t="s">
        <v>157</v>
      </c>
      <c r="C48" s="4">
        <v>12412385.43</v>
      </c>
      <c r="D48" s="4">
        <v>2425043.71</v>
      </c>
      <c r="E48" s="4">
        <v>14837429.140000001</v>
      </c>
      <c r="F48" s="4">
        <v>14837429.140000001</v>
      </c>
      <c r="G48" s="4">
        <v>2425043.7100000009</v>
      </c>
      <c r="H48" s="5">
        <v>0.19537289779439285</v>
      </c>
    </row>
    <row r="49" spans="1:8" x14ac:dyDescent="0.2">
      <c r="A49" s="2" t="s">
        <v>196</v>
      </c>
      <c r="C49" s="4">
        <v>15159310.619999999</v>
      </c>
      <c r="D49" s="4"/>
      <c r="E49" s="4">
        <v>15159310.619999999</v>
      </c>
      <c r="F49" s="4">
        <v>15159310.619999999</v>
      </c>
      <c r="G49" s="4">
        <v>0</v>
      </c>
      <c r="H49" s="5">
        <v>0</v>
      </c>
    </row>
    <row r="50" spans="1:8" x14ac:dyDescent="0.2">
      <c r="A50" s="3" t="s">
        <v>17</v>
      </c>
      <c r="C50" s="4">
        <v>15159310.619999999</v>
      </c>
      <c r="D50" s="4"/>
      <c r="E50" s="4">
        <v>15159310.619999999</v>
      </c>
      <c r="F50" s="4">
        <v>15159310.619999999</v>
      </c>
      <c r="G50" s="4">
        <v>0</v>
      </c>
      <c r="H50" s="5">
        <v>0</v>
      </c>
    </row>
    <row r="51" spans="1:8" x14ac:dyDescent="0.2">
      <c r="A51" s="6" t="s">
        <v>197</v>
      </c>
      <c r="C51" s="4">
        <v>15159310.619999999</v>
      </c>
      <c r="D51" s="4"/>
      <c r="E51" s="4">
        <v>15159310.619999999</v>
      </c>
      <c r="F51" s="4">
        <v>15159310.619999999</v>
      </c>
      <c r="G51" s="4">
        <v>0</v>
      </c>
      <c r="H51" s="5">
        <v>0</v>
      </c>
    </row>
    <row r="52" spans="1:8" x14ac:dyDescent="0.2">
      <c r="A52" s="7" t="s">
        <v>198</v>
      </c>
      <c r="B52" s="2" t="s">
        <v>155</v>
      </c>
      <c r="C52" s="4">
        <v>15159310.619999999</v>
      </c>
      <c r="D52" s="4"/>
      <c r="E52" s="4">
        <v>15159310.619999999</v>
      </c>
      <c r="F52" s="4">
        <v>15159310.619999999</v>
      </c>
      <c r="G52" s="4">
        <v>0</v>
      </c>
      <c r="H52" s="5">
        <v>0</v>
      </c>
    </row>
    <row r="53" spans="1:8" x14ac:dyDescent="0.2">
      <c r="A53" s="2" t="s">
        <v>199</v>
      </c>
      <c r="C53" s="4">
        <v>14969324.539999999</v>
      </c>
      <c r="D53" s="4"/>
      <c r="E53" s="4">
        <v>14969324.539999999</v>
      </c>
      <c r="F53" s="4">
        <v>2490000</v>
      </c>
      <c r="G53" s="4">
        <v>-12479324.539999999</v>
      </c>
      <c r="H53" s="5">
        <v>-0.83365982924971704</v>
      </c>
    </row>
    <row r="54" spans="1:8" x14ac:dyDescent="0.2">
      <c r="A54" s="3" t="s">
        <v>18</v>
      </c>
      <c r="C54" s="4">
        <v>14969324.539999999</v>
      </c>
      <c r="D54" s="4"/>
      <c r="E54" s="4">
        <v>14969324.539999999</v>
      </c>
      <c r="F54" s="4">
        <v>2490000</v>
      </c>
      <c r="G54" s="4">
        <v>-12479324.539999999</v>
      </c>
      <c r="H54" s="5">
        <v>-0.83365982924971704</v>
      </c>
    </row>
    <row r="55" spans="1:8" x14ac:dyDescent="0.2">
      <c r="A55" s="6" t="s">
        <v>85</v>
      </c>
      <c r="C55" s="4">
        <v>14969324.539999999</v>
      </c>
      <c r="D55" s="4"/>
      <c r="E55" s="4">
        <v>14969324.539999999</v>
      </c>
      <c r="F55" s="4">
        <v>2490000</v>
      </c>
      <c r="G55" s="4">
        <v>-12479324.539999999</v>
      </c>
      <c r="H55" s="5">
        <v>-0.83365982924971704</v>
      </c>
    </row>
    <row r="56" spans="1:8" x14ac:dyDescent="0.2">
      <c r="A56" s="7" t="s">
        <v>200</v>
      </c>
      <c r="B56" s="2" t="s">
        <v>201</v>
      </c>
      <c r="C56" s="4">
        <v>14969324.539999999</v>
      </c>
      <c r="D56" s="4"/>
      <c r="E56" s="4">
        <v>14969324.539999999</v>
      </c>
      <c r="F56" s="4">
        <v>2490000</v>
      </c>
      <c r="G56" s="4">
        <v>-12479324.539999999</v>
      </c>
      <c r="H56" s="5">
        <v>-0.83365982924971704</v>
      </c>
    </row>
    <row r="57" spans="1:8" x14ac:dyDescent="0.2">
      <c r="A57" s="2" t="s">
        <v>202</v>
      </c>
      <c r="C57" s="4">
        <v>10750157.82</v>
      </c>
      <c r="D57" s="4"/>
      <c r="E57" s="4">
        <v>10750157.82</v>
      </c>
      <c r="F57" s="4">
        <v>8500000</v>
      </c>
      <c r="G57" s="4">
        <v>-2250157.8200000003</v>
      </c>
      <c r="H57" s="5">
        <v>-0.20931393358837222</v>
      </c>
    </row>
    <row r="58" spans="1:8" x14ac:dyDescent="0.2">
      <c r="A58" s="3" t="s">
        <v>17</v>
      </c>
      <c r="C58" s="4">
        <v>10750157.82</v>
      </c>
      <c r="D58" s="4"/>
      <c r="E58" s="4">
        <v>10750157.82</v>
      </c>
      <c r="F58" s="4">
        <v>8500000</v>
      </c>
      <c r="G58" s="4">
        <v>-2250157.8200000003</v>
      </c>
      <c r="H58" s="5">
        <v>-0.20931393358837222</v>
      </c>
    </row>
    <row r="59" spans="1:8" x14ac:dyDescent="0.2">
      <c r="A59" s="6" t="s">
        <v>203</v>
      </c>
      <c r="C59" s="4">
        <v>10750157.82</v>
      </c>
      <c r="D59" s="4"/>
      <c r="E59" s="4">
        <v>10750157.82</v>
      </c>
      <c r="F59" s="4">
        <v>8500000</v>
      </c>
      <c r="G59" s="4">
        <v>-2250157.8200000003</v>
      </c>
      <c r="H59" s="5">
        <v>-0.20931393358837222</v>
      </c>
    </row>
    <row r="60" spans="1:8" x14ac:dyDescent="0.2">
      <c r="A60" s="7" t="s">
        <v>204</v>
      </c>
      <c r="B60" s="2" t="s">
        <v>205</v>
      </c>
      <c r="C60" s="4">
        <v>10750157.82</v>
      </c>
      <c r="D60" s="4"/>
      <c r="E60" s="4">
        <v>10750157.82</v>
      </c>
      <c r="F60" s="4">
        <v>8500000</v>
      </c>
      <c r="G60" s="4">
        <v>-2250157.8200000003</v>
      </c>
      <c r="H60" s="5">
        <v>-0.20931393358837222</v>
      </c>
    </row>
    <row r="61" spans="1:8" x14ac:dyDescent="0.2">
      <c r="A61" s="2" t="s">
        <v>206</v>
      </c>
      <c r="C61" s="4">
        <v>4377439.12</v>
      </c>
      <c r="D61" s="4">
        <v>5472531.5199999996</v>
      </c>
      <c r="E61" s="4">
        <v>9849970.6400000006</v>
      </c>
      <c r="F61" s="4">
        <v>9849970.6400000006</v>
      </c>
      <c r="G61" s="4">
        <v>5472531.5200000005</v>
      </c>
      <c r="H61" s="5">
        <v>1.2501673626930991</v>
      </c>
    </row>
    <row r="62" spans="1:8" x14ac:dyDescent="0.2">
      <c r="A62" s="3" t="s">
        <v>17</v>
      </c>
      <c r="C62" s="4">
        <v>4377439.12</v>
      </c>
      <c r="D62" s="4">
        <v>5472531.5199999996</v>
      </c>
      <c r="E62" s="4">
        <v>9849970.6400000006</v>
      </c>
      <c r="F62" s="4">
        <v>9849970.6400000006</v>
      </c>
      <c r="G62" s="4">
        <v>5472531.5200000005</v>
      </c>
      <c r="H62" s="5">
        <v>1.2501673626930991</v>
      </c>
    </row>
    <row r="63" spans="1:8" x14ac:dyDescent="0.2">
      <c r="A63" s="6" t="s">
        <v>187</v>
      </c>
      <c r="C63" s="4">
        <v>4377439.12</v>
      </c>
      <c r="D63" s="4">
        <v>5472531.5199999996</v>
      </c>
      <c r="E63" s="4">
        <v>9849970.6400000006</v>
      </c>
      <c r="F63" s="4">
        <v>9849970.6400000006</v>
      </c>
      <c r="G63" s="4">
        <v>5472531.5200000005</v>
      </c>
      <c r="H63" s="5">
        <v>1.2501673626930991</v>
      </c>
    </row>
    <row r="64" spans="1:8" x14ac:dyDescent="0.2">
      <c r="A64" s="7" t="s">
        <v>207</v>
      </c>
      <c r="B64" s="2" t="s">
        <v>208</v>
      </c>
      <c r="C64" s="4">
        <v>4377439.12</v>
      </c>
      <c r="D64" s="4">
        <v>5472531.5199999996</v>
      </c>
      <c r="E64" s="4">
        <v>9849970.6400000006</v>
      </c>
      <c r="F64" s="4">
        <v>9849970.6400000006</v>
      </c>
      <c r="G64" s="4">
        <v>5472531.5200000005</v>
      </c>
      <c r="H64" s="5">
        <v>1.2501673626930991</v>
      </c>
    </row>
    <row r="65" spans="1:8" x14ac:dyDescent="0.2">
      <c r="A65" s="2" t="s">
        <v>209</v>
      </c>
      <c r="C65" s="4">
        <v>9917920.9000000004</v>
      </c>
      <c r="D65" s="4">
        <v>2975376.27</v>
      </c>
      <c r="E65" s="4">
        <v>12893297.17</v>
      </c>
      <c r="F65" s="4">
        <v>12890000</v>
      </c>
      <c r="G65" s="4">
        <v>2972079.0999999996</v>
      </c>
      <c r="H65" s="5">
        <v>0.29966755431574371</v>
      </c>
    </row>
    <row r="66" spans="1:8" x14ac:dyDescent="0.2">
      <c r="A66" s="3" t="s">
        <v>17</v>
      </c>
      <c r="C66" s="4">
        <v>9917920.9000000004</v>
      </c>
      <c r="D66" s="4">
        <v>2975376.27</v>
      </c>
      <c r="E66" s="4">
        <v>12893297.17</v>
      </c>
      <c r="F66" s="4">
        <v>12890000</v>
      </c>
      <c r="G66" s="4">
        <v>2972079.0999999996</v>
      </c>
      <c r="H66" s="5">
        <v>0.29966755431574371</v>
      </c>
    </row>
    <row r="67" spans="1:8" x14ac:dyDescent="0.2">
      <c r="A67" s="6" t="s">
        <v>93</v>
      </c>
      <c r="C67" s="4">
        <v>9917920.9000000004</v>
      </c>
      <c r="D67" s="4">
        <v>2975376.27</v>
      </c>
      <c r="E67" s="4">
        <v>12893297.17</v>
      </c>
      <c r="F67" s="4">
        <v>12890000</v>
      </c>
      <c r="G67" s="4">
        <v>2972079.0999999996</v>
      </c>
      <c r="H67" s="5">
        <v>0.29966755431574371</v>
      </c>
    </row>
    <row r="68" spans="1:8" x14ac:dyDescent="0.2">
      <c r="A68" s="7" t="s">
        <v>210</v>
      </c>
      <c r="B68" s="2" t="s">
        <v>155</v>
      </c>
      <c r="C68" s="4">
        <v>9917920.9000000004</v>
      </c>
      <c r="D68" s="4">
        <v>2975376.27</v>
      </c>
      <c r="E68" s="4">
        <v>12893297.17</v>
      </c>
      <c r="F68" s="4">
        <v>12890000</v>
      </c>
      <c r="G68" s="4">
        <v>2972079.0999999996</v>
      </c>
      <c r="H68" s="5">
        <v>0.29966755431574371</v>
      </c>
    </row>
    <row r="69" spans="1:8" x14ac:dyDescent="0.2">
      <c r="A69" s="2" t="s">
        <v>211</v>
      </c>
      <c r="C69" s="4">
        <v>3944190.57</v>
      </c>
      <c r="D69" s="4"/>
      <c r="E69" s="4">
        <v>3944190.57</v>
      </c>
      <c r="F69" s="4">
        <v>3944000</v>
      </c>
      <c r="G69" s="4">
        <v>-190.56999999983236</v>
      </c>
      <c r="H69" s="5">
        <v>-4.8316630907576145E-5</v>
      </c>
    </row>
    <row r="70" spans="1:8" x14ac:dyDescent="0.2">
      <c r="A70" s="3" t="s">
        <v>14</v>
      </c>
      <c r="C70" s="4">
        <v>3944190.57</v>
      </c>
      <c r="D70" s="4"/>
      <c r="E70" s="4">
        <v>3944190.57</v>
      </c>
      <c r="F70" s="4">
        <v>3944000</v>
      </c>
      <c r="G70" s="4">
        <v>-190.56999999983236</v>
      </c>
      <c r="H70" s="5">
        <v>-4.8316630907576145E-5</v>
      </c>
    </row>
    <row r="71" spans="1:8" x14ac:dyDescent="0.2">
      <c r="A71" s="6" t="s">
        <v>212</v>
      </c>
      <c r="C71" s="4">
        <v>3944190.57</v>
      </c>
      <c r="D71" s="4"/>
      <c r="E71" s="4">
        <v>3944190.57</v>
      </c>
      <c r="F71" s="4">
        <v>3944000</v>
      </c>
      <c r="G71" s="4">
        <v>-190.56999999983236</v>
      </c>
      <c r="H71" s="5">
        <v>-4.8316630907576145E-5</v>
      </c>
    </row>
    <row r="72" spans="1:8" x14ac:dyDescent="0.2">
      <c r="A72" s="7" t="s">
        <v>213</v>
      </c>
      <c r="B72" s="2" t="s">
        <v>67</v>
      </c>
      <c r="C72" s="4">
        <v>3944190.57</v>
      </c>
      <c r="D72" s="4"/>
      <c r="E72" s="4">
        <v>3944190.57</v>
      </c>
      <c r="F72" s="4">
        <v>3944000</v>
      </c>
      <c r="G72" s="4">
        <v>-190.56999999983236</v>
      </c>
      <c r="H72" s="5">
        <v>-4.8316630907576145E-5</v>
      </c>
    </row>
    <row r="73" spans="1:8" x14ac:dyDescent="0.2">
      <c r="A73" s="2" t="s">
        <v>7</v>
      </c>
      <c r="C73" s="4">
        <v>21698568.420000002</v>
      </c>
      <c r="D73" s="4">
        <v>15103070.640000001</v>
      </c>
      <c r="E73" s="4">
        <v>36801639.060000002</v>
      </c>
      <c r="F73" s="4">
        <v>36801639.060000002</v>
      </c>
      <c r="G73" s="4">
        <v>15103070.640000001</v>
      </c>
      <c r="H73" s="5">
        <v>0.69603995746001379</v>
      </c>
    </row>
    <row r="74" spans="1:8" x14ac:dyDescent="0.2">
      <c r="A74" s="3" t="s">
        <v>20</v>
      </c>
      <c r="C74" s="4">
        <v>21698568.420000002</v>
      </c>
      <c r="D74" s="4">
        <v>15103070.640000001</v>
      </c>
      <c r="E74" s="4">
        <v>36801639.060000002</v>
      </c>
      <c r="F74" s="4">
        <v>36801639.060000002</v>
      </c>
      <c r="G74" s="4">
        <v>15103070.640000001</v>
      </c>
      <c r="H74" s="5">
        <v>0.69603995746001379</v>
      </c>
    </row>
    <row r="75" spans="1:8" x14ac:dyDescent="0.2">
      <c r="A75" s="6" t="s">
        <v>127</v>
      </c>
      <c r="C75" s="4">
        <v>21698568.420000002</v>
      </c>
      <c r="D75" s="4">
        <v>15103070.640000001</v>
      </c>
      <c r="E75" s="4">
        <v>36801639.060000002</v>
      </c>
      <c r="F75" s="4">
        <v>36801639.060000002</v>
      </c>
      <c r="G75" s="4">
        <v>15103070.640000001</v>
      </c>
      <c r="H75" s="5">
        <v>0.69603995746001379</v>
      </c>
    </row>
    <row r="76" spans="1:8" x14ac:dyDescent="0.2">
      <c r="A76" s="7" t="s">
        <v>214</v>
      </c>
      <c r="B76" s="2" t="s">
        <v>215</v>
      </c>
      <c r="C76" s="4">
        <v>21698568.420000002</v>
      </c>
      <c r="D76" s="4">
        <v>15103070.640000001</v>
      </c>
      <c r="E76" s="4">
        <v>36801639.060000002</v>
      </c>
      <c r="F76" s="4">
        <v>36801639.060000002</v>
      </c>
      <c r="G76" s="4">
        <v>15103070.640000001</v>
      </c>
      <c r="H76" s="5">
        <v>0.69603995746001379</v>
      </c>
    </row>
    <row r="77" spans="1:8" x14ac:dyDescent="0.2">
      <c r="A77" s="2" t="s">
        <v>216</v>
      </c>
      <c r="C77" s="4">
        <v>22808820.079999998</v>
      </c>
      <c r="D77" s="4">
        <v>1066458.45</v>
      </c>
      <c r="E77" s="4">
        <v>23875278.529999997</v>
      </c>
      <c r="F77" s="4">
        <v>23200201.77</v>
      </c>
      <c r="G77" s="4">
        <v>391381.68999999948</v>
      </c>
      <c r="H77" s="5">
        <v>1.7159225625317815E-2</v>
      </c>
    </row>
    <row r="78" spans="1:8" x14ac:dyDescent="0.2">
      <c r="A78" s="3" t="s">
        <v>19</v>
      </c>
      <c r="C78" s="4">
        <v>22808820.079999998</v>
      </c>
      <c r="D78" s="4">
        <v>1066458.45</v>
      </c>
      <c r="E78" s="4">
        <v>23875278.529999997</v>
      </c>
      <c r="F78" s="4">
        <v>23200201.77</v>
      </c>
      <c r="G78" s="4">
        <v>391381.68999999948</v>
      </c>
      <c r="H78" s="5">
        <v>1.7159225625317815E-2</v>
      </c>
    </row>
    <row r="79" spans="1:8" x14ac:dyDescent="0.2">
      <c r="A79" s="6" t="s">
        <v>217</v>
      </c>
      <c r="C79" s="4">
        <v>2876787.76</v>
      </c>
      <c r="D79" s="4"/>
      <c r="E79" s="4">
        <v>2876787.76</v>
      </c>
      <c r="F79" s="4">
        <v>2501974.5</v>
      </c>
      <c r="G79" s="4">
        <v>-374813.25999999978</v>
      </c>
      <c r="H79" s="5">
        <v>-0.13028881212981794</v>
      </c>
    </row>
    <row r="80" spans="1:8" x14ac:dyDescent="0.2">
      <c r="A80" s="7" t="s">
        <v>218</v>
      </c>
      <c r="B80" s="2" t="s">
        <v>208</v>
      </c>
      <c r="C80" s="4">
        <v>2876787.76</v>
      </c>
      <c r="D80" s="4"/>
      <c r="E80" s="4">
        <v>2876787.76</v>
      </c>
      <c r="F80" s="4">
        <v>2501974.5</v>
      </c>
      <c r="G80" s="4">
        <v>-374813.25999999978</v>
      </c>
      <c r="H80" s="5">
        <v>-0.13028881212981794</v>
      </c>
    </row>
    <row r="81" spans="1:8" x14ac:dyDescent="0.2">
      <c r="A81" s="6" t="s">
        <v>219</v>
      </c>
      <c r="C81" s="4">
        <v>19932032.32</v>
      </c>
      <c r="D81" s="4">
        <v>1066458.45</v>
      </c>
      <c r="E81" s="4">
        <v>20998490.77</v>
      </c>
      <c r="F81" s="4">
        <v>20698227.27</v>
      </c>
      <c r="G81" s="4">
        <v>766194.94999999925</v>
      </c>
      <c r="H81" s="5">
        <v>3.844038268145851E-2</v>
      </c>
    </row>
    <row r="82" spans="1:8" x14ac:dyDescent="0.2">
      <c r="A82" s="7" t="s">
        <v>220</v>
      </c>
      <c r="B82" s="2" t="s">
        <v>221</v>
      </c>
      <c r="C82" s="4">
        <v>19932032.32</v>
      </c>
      <c r="D82" s="4">
        <v>1066458.45</v>
      </c>
      <c r="E82" s="4">
        <v>20998490.77</v>
      </c>
      <c r="F82" s="4">
        <v>20698227.27</v>
      </c>
      <c r="G82" s="4">
        <v>766194.94999999925</v>
      </c>
      <c r="H82" s="5">
        <v>3.844038268145851E-2</v>
      </c>
    </row>
    <row r="83" spans="1:8" x14ac:dyDescent="0.2">
      <c r="A83" s="2" t="s">
        <v>222</v>
      </c>
      <c r="C83" s="4">
        <v>539498.43999999994</v>
      </c>
      <c r="D83" s="4"/>
      <c r="E83" s="4">
        <v>539498.43999999994</v>
      </c>
      <c r="F83" s="4">
        <v>430000</v>
      </c>
      <c r="G83" s="4">
        <v>-109498.43999999994</v>
      </c>
      <c r="H83" s="5">
        <v>-0.20296340430567317</v>
      </c>
    </row>
    <row r="84" spans="1:8" x14ac:dyDescent="0.2">
      <c r="A84" s="3" t="s">
        <v>13</v>
      </c>
      <c r="C84" s="4">
        <v>539498.43999999994</v>
      </c>
      <c r="D84" s="4"/>
      <c r="E84" s="4">
        <v>539498.43999999994</v>
      </c>
      <c r="F84" s="4">
        <v>430000</v>
      </c>
      <c r="G84" s="4">
        <v>-109498.43999999994</v>
      </c>
      <c r="H84" s="5">
        <v>-0.20296340430567317</v>
      </c>
    </row>
    <row r="85" spans="1:8" x14ac:dyDescent="0.2">
      <c r="A85" s="6" t="s">
        <v>147</v>
      </c>
      <c r="C85" s="4">
        <v>539498.43999999994</v>
      </c>
      <c r="D85" s="4"/>
      <c r="E85" s="4">
        <v>539498.43999999994</v>
      </c>
      <c r="F85" s="4">
        <v>430000</v>
      </c>
      <c r="G85" s="4">
        <v>-109498.43999999994</v>
      </c>
      <c r="H85" s="5">
        <v>-0.20296340430567317</v>
      </c>
    </row>
    <row r="86" spans="1:8" x14ac:dyDescent="0.2">
      <c r="A86" s="7" t="s">
        <v>223</v>
      </c>
      <c r="B86" s="2" t="s">
        <v>157</v>
      </c>
      <c r="C86" s="4">
        <v>539498.43999999994</v>
      </c>
      <c r="D86" s="4"/>
      <c r="E86" s="4">
        <v>539498.43999999994</v>
      </c>
      <c r="F86" s="4">
        <v>430000</v>
      </c>
      <c r="G86" s="4">
        <v>-109498.43999999994</v>
      </c>
      <c r="H86" s="5">
        <v>-0.20296340430567317</v>
      </c>
    </row>
    <row r="87" spans="1:8" x14ac:dyDescent="0.2">
      <c r="A87" s="2" t="s">
        <v>146</v>
      </c>
      <c r="C87" s="4">
        <v>926588.92</v>
      </c>
      <c r="D87" s="4">
        <v>79859.03</v>
      </c>
      <c r="E87" s="4">
        <v>1006447.9500000001</v>
      </c>
      <c r="F87" s="4">
        <v>926588.92</v>
      </c>
      <c r="G87" s="4">
        <v>0</v>
      </c>
      <c r="H87" s="5">
        <v>0</v>
      </c>
    </row>
    <row r="88" spans="1:8" x14ac:dyDescent="0.2">
      <c r="A88" s="3" t="s">
        <v>13</v>
      </c>
      <c r="C88" s="4">
        <v>926588.92</v>
      </c>
      <c r="D88" s="4">
        <v>79859.03</v>
      </c>
      <c r="E88" s="4">
        <v>1006447.9500000001</v>
      </c>
      <c r="F88" s="4">
        <v>926588.92</v>
      </c>
      <c r="G88" s="4">
        <v>0</v>
      </c>
      <c r="H88" s="5">
        <v>0</v>
      </c>
    </row>
    <row r="89" spans="1:8" x14ac:dyDescent="0.2">
      <c r="A89" s="6" t="s">
        <v>224</v>
      </c>
      <c r="C89" s="4">
        <v>926588.92</v>
      </c>
      <c r="D89" s="4">
        <v>79859.03</v>
      </c>
      <c r="E89" s="4">
        <v>1006447.9500000001</v>
      </c>
      <c r="F89" s="4">
        <v>926588.92</v>
      </c>
      <c r="G89" s="4">
        <v>0</v>
      </c>
      <c r="H89" s="5">
        <v>0</v>
      </c>
    </row>
    <row r="90" spans="1:8" x14ac:dyDescent="0.2">
      <c r="A90" s="7" t="s">
        <v>225</v>
      </c>
      <c r="B90" s="2" t="s">
        <v>226</v>
      </c>
      <c r="C90" s="4">
        <v>926588.92</v>
      </c>
      <c r="D90" s="4">
        <v>79859.03</v>
      </c>
      <c r="E90" s="4">
        <v>1006447.9500000001</v>
      </c>
      <c r="F90" s="4">
        <v>926588.92</v>
      </c>
      <c r="G90" s="4">
        <v>0</v>
      </c>
      <c r="H90" s="5">
        <v>0</v>
      </c>
    </row>
    <row r="91" spans="1:8" x14ac:dyDescent="0.2">
      <c r="A91" s="2" t="s">
        <v>9</v>
      </c>
      <c r="C91" s="4">
        <v>2657371.88</v>
      </c>
      <c r="D91" s="4"/>
      <c r="E91" s="4">
        <v>2657371.88</v>
      </c>
      <c r="F91" s="4">
        <v>2100000</v>
      </c>
      <c r="G91" s="4">
        <v>-557371.87999999989</v>
      </c>
      <c r="H91" s="5">
        <v>-0.20974553249204997</v>
      </c>
    </row>
    <row r="92" spans="1:8" x14ac:dyDescent="0.2">
      <c r="A92" s="3" t="s">
        <v>17</v>
      </c>
      <c r="C92" s="4">
        <v>2657371.88</v>
      </c>
      <c r="D92" s="4"/>
      <c r="E92" s="4">
        <v>2657371.88</v>
      </c>
      <c r="F92" s="4">
        <v>2100000</v>
      </c>
      <c r="G92" s="4">
        <v>-557371.87999999989</v>
      </c>
      <c r="H92" s="5">
        <v>-0.20974553249204997</v>
      </c>
    </row>
    <row r="93" spans="1:8" x14ac:dyDescent="0.2">
      <c r="A93" s="6" t="s">
        <v>227</v>
      </c>
      <c r="C93" s="4">
        <v>2657371.88</v>
      </c>
      <c r="D93" s="4"/>
      <c r="E93" s="4">
        <v>2657371.88</v>
      </c>
      <c r="F93" s="4">
        <v>2100000</v>
      </c>
      <c r="G93" s="4">
        <v>-557371.87999999989</v>
      </c>
      <c r="H93" s="5">
        <v>-0.20974553249204997</v>
      </c>
    </row>
    <row r="94" spans="1:8" x14ac:dyDescent="0.2">
      <c r="A94" s="7" t="s">
        <v>228</v>
      </c>
      <c r="B94" s="2" t="s">
        <v>229</v>
      </c>
      <c r="C94" s="4">
        <v>2657371.88</v>
      </c>
      <c r="D94" s="4"/>
      <c r="E94" s="4">
        <v>2657371.88</v>
      </c>
      <c r="F94" s="4">
        <v>2100000</v>
      </c>
      <c r="G94" s="4">
        <v>-557371.87999999989</v>
      </c>
      <c r="H94" s="5">
        <v>-0.20974553249204997</v>
      </c>
    </row>
    <row r="95" spans="1:8" x14ac:dyDescent="0.2">
      <c r="A95" s="2" t="s">
        <v>230</v>
      </c>
      <c r="C95" s="4">
        <v>3231682.68</v>
      </c>
      <c r="D95" s="4">
        <v>2168317.3199999998</v>
      </c>
      <c r="E95" s="4">
        <v>5400000</v>
      </c>
      <c r="F95" s="4">
        <v>5000000</v>
      </c>
      <c r="G95" s="4">
        <v>1768317.3199999998</v>
      </c>
      <c r="H95" s="5">
        <v>0.54718160633271073</v>
      </c>
    </row>
    <row r="96" spans="1:8" x14ac:dyDescent="0.2">
      <c r="A96" s="3" t="s">
        <v>15</v>
      </c>
      <c r="C96" s="4">
        <v>3231682.68</v>
      </c>
      <c r="D96" s="4">
        <v>2168317.3199999998</v>
      </c>
      <c r="E96" s="4">
        <v>5400000</v>
      </c>
      <c r="F96" s="4">
        <v>5000000</v>
      </c>
      <c r="G96" s="4">
        <v>1768317.3199999998</v>
      </c>
      <c r="H96" s="5">
        <v>0.54718160633271073</v>
      </c>
    </row>
    <row r="97" spans="1:8" x14ac:dyDescent="0.2">
      <c r="A97" s="6" t="s">
        <v>29</v>
      </c>
      <c r="C97" s="4">
        <v>3231682.68</v>
      </c>
      <c r="D97" s="4">
        <v>2168317.3199999998</v>
      </c>
      <c r="E97" s="4">
        <v>5400000</v>
      </c>
      <c r="F97" s="4">
        <v>5000000</v>
      </c>
      <c r="G97" s="4">
        <v>1768317.3199999998</v>
      </c>
      <c r="H97" s="5">
        <v>0.54718160633271073</v>
      </c>
    </row>
    <row r="98" spans="1:8" x14ac:dyDescent="0.2">
      <c r="A98" s="7" t="s">
        <v>231</v>
      </c>
      <c r="B98" s="2" t="s">
        <v>232</v>
      </c>
      <c r="C98" s="4">
        <v>3231682.68</v>
      </c>
      <c r="D98" s="4">
        <v>2168317.3199999998</v>
      </c>
      <c r="E98" s="4">
        <v>5400000</v>
      </c>
      <c r="F98" s="4">
        <v>5000000</v>
      </c>
      <c r="G98" s="4">
        <v>1768317.3199999998</v>
      </c>
      <c r="H98" s="5">
        <v>0.54718160633271073</v>
      </c>
    </row>
    <row r="99" spans="1:8" x14ac:dyDescent="0.2">
      <c r="A99" s="2" t="s">
        <v>10</v>
      </c>
      <c r="C99" s="4">
        <v>3674327.29</v>
      </c>
      <c r="D99" s="4">
        <v>3051350.26</v>
      </c>
      <c r="E99" s="4">
        <v>6725677.5499999998</v>
      </c>
      <c r="F99" s="4">
        <v>5585468.0899999999</v>
      </c>
      <c r="G99" s="4">
        <v>1911140.7999999998</v>
      </c>
      <c r="H99" s="5">
        <v>0.52013352354357079</v>
      </c>
    </row>
    <row r="100" spans="1:8" x14ac:dyDescent="0.2">
      <c r="A100" s="3" t="s">
        <v>13</v>
      </c>
      <c r="C100" s="4">
        <v>3674327.29</v>
      </c>
      <c r="D100" s="4">
        <v>3051350.26</v>
      </c>
      <c r="E100" s="4">
        <v>6725677.5499999998</v>
      </c>
      <c r="F100" s="4">
        <v>5585468.0899999999</v>
      </c>
      <c r="G100" s="4">
        <v>1911140.7999999998</v>
      </c>
      <c r="H100" s="5">
        <v>0.52013352354357079</v>
      </c>
    </row>
    <row r="101" spans="1:8" x14ac:dyDescent="0.2">
      <c r="A101" s="6" t="s">
        <v>151</v>
      </c>
      <c r="C101" s="4">
        <v>3674327.29</v>
      </c>
      <c r="D101" s="4">
        <v>3051350.26</v>
      </c>
      <c r="E101" s="4">
        <v>6725677.5499999998</v>
      </c>
      <c r="F101" s="4">
        <v>5585468.0899999999</v>
      </c>
      <c r="G101" s="4">
        <v>1911140.7999999998</v>
      </c>
      <c r="H101" s="5">
        <v>0.52013352354357079</v>
      </c>
    </row>
    <row r="102" spans="1:8" x14ac:dyDescent="0.2">
      <c r="A102" s="7" t="s">
        <v>233</v>
      </c>
      <c r="B102" s="2" t="s">
        <v>234</v>
      </c>
      <c r="C102" s="4">
        <v>3674327.29</v>
      </c>
      <c r="D102" s="4">
        <v>3051350.26</v>
      </c>
      <c r="E102" s="4">
        <v>6725677.5499999998</v>
      </c>
      <c r="F102" s="4">
        <v>5585468.0899999999</v>
      </c>
      <c r="G102" s="4">
        <v>1911140.7999999998</v>
      </c>
      <c r="H102" s="5">
        <v>0.52013352354357079</v>
      </c>
    </row>
    <row r="103" spans="1:8" x14ac:dyDescent="0.2">
      <c r="A103" s="2" t="s">
        <v>12</v>
      </c>
      <c r="C103" s="4">
        <v>239750613.52000001</v>
      </c>
      <c r="D103" s="4">
        <v>57133967.600000001</v>
      </c>
      <c r="E103" s="4">
        <v>296884581.12</v>
      </c>
      <c r="F103" s="4">
        <v>269760948.25999993</v>
      </c>
      <c r="G103" s="4">
        <v>30010334.739999998</v>
      </c>
      <c r="H103" s="5">
        <v>0.12517313010961922</v>
      </c>
    </row>
  </sheetData>
  <phoneticPr fontId="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30D2-355B-4646-A60F-EB1C60450BA8}">
  <dimension ref="A1:H142"/>
  <sheetViews>
    <sheetView showGridLines="0" tabSelected="1" workbookViewId="0">
      <selection activeCell="A13" sqref="A13:H13 A63:H63 A75:H75 A135:H135"/>
      <pivotSelection pane="bottomRight" showHeader="1" extendable="1" axis="axisRow" dimension="2" start="6" min="5" max="8" activeRow="12" previousRow="12" click="1" r:id="rId1">
        <pivotArea dataOnly="0" fieldPosition="0">
          <references count="1">
            <reference field="10" count="1">
              <x v="1"/>
            </reference>
          </references>
        </pivotArea>
      </pivotSelection>
    </sheetView>
  </sheetViews>
  <sheetFormatPr defaultRowHeight="14.25" x14ac:dyDescent="0.2"/>
  <cols>
    <col min="1" max="1" width="58.125" customWidth="1"/>
    <col min="2" max="2" width="17.25" bestFit="1" customWidth="1"/>
    <col min="3" max="3" width="16.125" bestFit="1" customWidth="1"/>
    <col min="4" max="5" width="17.25" bestFit="1" customWidth="1"/>
    <col min="6" max="6" width="14.375" bestFit="1" customWidth="1"/>
    <col min="7" max="7" width="16" customWidth="1"/>
  </cols>
  <sheetData>
    <row r="1" spans="1:8" x14ac:dyDescent="0.2">
      <c r="A1" s="1" t="s">
        <v>0</v>
      </c>
      <c r="B1" t="s" vm="4">
        <v>59</v>
      </c>
    </row>
    <row r="2" spans="1:8" x14ac:dyDescent="0.2">
      <c r="A2" s="1" t="s">
        <v>34</v>
      </c>
      <c r="B2" t="s" vm="1">
        <v>35</v>
      </c>
    </row>
    <row r="3" spans="1:8" ht="15" customHeight="1" x14ac:dyDescent="0.2">
      <c r="A3" s="1" t="s">
        <v>33</v>
      </c>
      <c r="B3" t="s" vm="3">
        <v>59</v>
      </c>
    </row>
    <row r="5" spans="1:8" x14ac:dyDescent="0.2">
      <c r="C5" s="1" t="s">
        <v>22</v>
      </c>
    </row>
    <row r="6" spans="1:8" x14ac:dyDescent="0.2">
      <c r="A6" s="1" t="s">
        <v>1</v>
      </c>
      <c r="B6" s="1" t="s">
        <v>32</v>
      </c>
      <c r="C6" t="s">
        <v>21</v>
      </c>
      <c r="D6" t="s">
        <v>23</v>
      </c>
      <c r="E6" t="s">
        <v>24</v>
      </c>
      <c r="F6" t="s">
        <v>25</v>
      </c>
      <c r="G6" t="s">
        <v>26</v>
      </c>
      <c r="H6" t="s">
        <v>27</v>
      </c>
    </row>
    <row r="7" spans="1:8" x14ac:dyDescent="0.2">
      <c r="A7" s="2" t="s">
        <v>60</v>
      </c>
      <c r="C7" s="4">
        <v>4472054</v>
      </c>
      <c r="D7" s="4">
        <v>927946</v>
      </c>
      <c r="E7" s="4">
        <v>5400000</v>
      </c>
      <c r="F7" s="4">
        <v>5400000</v>
      </c>
      <c r="G7" s="4">
        <v>927946</v>
      </c>
      <c r="H7" s="5">
        <v>0.20749883610528852</v>
      </c>
    </row>
    <row r="8" spans="1:8" x14ac:dyDescent="0.2">
      <c r="A8" s="3" t="s">
        <v>15</v>
      </c>
      <c r="C8" s="4">
        <v>4472054</v>
      </c>
      <c r="D8" s="4">
        <v>927946</v>
      </c>
      <c r="E8" s="4">
        <v>5400000</v>
      </c>
      <c r="F8" s="4">
        <v>5400000</v>
      </c>
      <c r="G8" s="4">
        <v>927946</v>
      </c>
      <c r="H8" s="5">
        <v>0.20749883610528852</v>
      </c>
    </row>
    <row r="9" spans="1:8" x14ac:dyDescent="0.2">
      <c r="A9" s="6" t="s">
        <v>28</v>
      </c>
      <c r="C9" s="4">
        <v>4472054</v>
      </c>
      <c r="D9" s="4">
        <v>927946</v>
      </c>
      <c r="E9" s="4">
        <v>5400000</v>
      </c>
      <c r="F9" s="4">
        <v>5400000</v>
      </c>
      <c r="G9" s="4">
        <v>927946</v>
      </c>
      <c r="H9" s="5">
        <v>0.20749883610528852</v>
      </c>
    </row>
    <row r="10" spans="1:8" x14ac:dyDescent="0.2">
      <c r="A10" s="7" t="s">
        <v>61</v>
      </c>
      <c r="B10" s="2" t="s">
        <v>62</v>
      </c>
      <c r="C10" s="4">
        <v>4472054</v>
      </c>
      <c r="D10" s="4">
        <v>927946</v>
      </c>
      <c r="E10" s="4">
        <v>5400000</v>
      </c>
      <c r="F10" s="4">
        <v>5400000</v>
      </c>
      <c r="G10" s="4">
        <v>927946</v>
      </c>
      <c r="H10" s="5">
        <v>0.20749883610528852</v>
      </c>
    </row>
    <row r="11" spans="1:8" x14ac:dyDescent="0.2">
      <c r="A11" s="2" t="s">
        <v>63</v>
      </c>
      <c r="C11" s="4">
        <v>3771904.7</v>
      </c>
      <c r="D11" s="4"/>
      <c r="E11" s="4">
        <v>3771904.7</v>
      </c>
      <c r="F11" s="4">
        <v>3720000</v>
      </c>
      <c r="G11" s="4">
        <v>-51904.700000000186</v>
      </c>
      <c r="H11" s="5">
        <v>-1.376087259044487E-2</v>
      </c>
    </row>
    <row r="12" spans="1:8" x14ac:dyDescent="0.2">
      <c r="A12" s="3" t="s">
        <v>15</v>
      </c>
      <c r="C12" s="4">
        <v>3771904.7</v>
      </c>
      <c r="D12" s="4"/>
      <c r="E12" s="4">
        <v>3771904.7</v>
      </c>
      <c r="F12" s="4">
        <v>3720000</v>
      </c>
      <c r="G12" s="4">
        <v>-51904.700000000186</v>
      </c>
      <c r="H12" s="5">
        <v>-1.376087259044487E-2</v>
      </c>
    </row>
    <row r="13" spans="1:8" x14ac:dyDescent="0.2">
      <c r="A13" s="6" t="s">
        <v>56</v>
      </c>
      <c r="C13" s="4">
        <v>3771904.7</v>
      </c>
      <c r="D13" s="4"/>
      <c r="E13" s="4">
        <v>3771904.7</v>
      </c>
      <c r="F13" s="4">
        <v>3720000</v>
      </c>
      <c r="G13" s="4">
        <v>-51904.700000000186</v>
      </c>
      <c r="H13" s="5">
        <v>-1.376087259044487E-2</v>
      </c>
    </row>
    <row r="14" spans="1:8" x14ac:dyDescent="0.2">
      <c r="A14" s="7" t="s">
        <v>64</v>
      </c>
      <c r="B14" s="2" t="s">
        <v>65</v>
      </c>
      <c r="C14" s="4">
        <v>3771904.7</v>
      </c>
      <c r="D14" s="4"/>
      <c r="E14" s="4">
        <v>3771904.7</v>
      </c>
      <c r="F14" s="4">
        <v>3720000</v>
      </c>
      <c r="G14" s="4">
        <v>-51904.700000000186</v>
      </c>
      <c r="H14" s="5">
        <v>-1.376087259044487E-2</v>
      </c>
    </row>
    <row r="15" spans="1:8" x14ac:dyDescent="0.2">
      <c r="A15" s="2" t="s">
        <v>2</v>
      </c>
      <c r="C15" s="4">
        <v>1712272</v>
      </c>
      <c r="D15" s="4">
        <v>141030</v>
      </c>
      <c r="E15" s="4">
        <v>1853302</v>
      </c>
      <c r="F15" s="4">
        <v>1853302</v>
      </c>
      <c r="G15" s="4">
        <v>141030</v>
      </c>
      <c r="H15" s="5">
        <v>8.2364250539633893E-2</v>
      </c>
    </row>
    <row r="16" spans="1:8" x14ac:dyDescent="0.2">
      <c r="A16" s="3" t="s">
        <v>15</v>
      </c>
      <c r="C16" s="4">
        <v>1712272</v>
      </c>
      <c r="D16" s="4">
        <v>141030</v>
      </c>
      <c r="E16" s="4">
        <v>1853302</v>
      </c>
      <c r="F16" s="4">
        <v>1853302</v>
      </c>
      <c r="G16" s="4">
        <v>141030</v>
      </c>
      <c r="H16" s="5">
        <v>8.2364250539633893E-2</v>
      </c>
    </row>
    <row r="17" spans="1:8" x14ac:dyDescent="0.2">
      <c r="A17" s="6" t="s">
        <v>28</v>
      </c>
      <c r="C17" s="4">
        <v>1712272</v>
      </c>
      <c r="D17" s="4">
        <v>141030</v>
      </c>
      <c r="E17" s="4">
        <v>1853302</v>
      </c>
      <c r="F17" s="4">
        <v>1853302</v>
      </c>
      <c r="G17" s="4">
        <v>141030</v>
      </c>
      <c r="H17" s="5">
        <v>8.2364250539633893E-2</v>
      </c>
    </row>
    <row r="18" spans="1:8" x14ac:dyDescent="0.2">
      <c r="A18" s="7" t="s">
        <v>66</v>
      </c>
      <c r="B18" s="2" t="s">
        <v>67</v>
      </c>
      <c r="C18" s="4">
        <v>1712272</v>
      </c>
      <c r="D18" s="4">
        <v>141030</v>
      </c>
      <c r="E18" s="4">
        <v>1853302</v>
      </c>
      <c r="F18" s="4">
        <v>1853302</v>
      </c>
      <c r="G18" s="4">
        <v>141030</v>
      </c>
      <c r="H18" s="5">
        <v>8.2364250539633893E-2</v>
      </c>
    </row>
    <row r="19" spans="1:8" x14ac:dyDescent="0.2">
      <c r="A19" s="2" t="s">
        <v>68</v>
      </c>
      <c r="C19" s="4">
        <v>3915190.17</v>
      </c>
      <c r="D19" s="4"/>
      <c r="E19" s="4">
        <v>3915190.17</v>
      </c>
      <c r="F19" s="4">
        <v>1350000</v>
      </c>
      <c r="G19" s="4">
        <v>-2565190.17</v>
      </c>
      <c r="H19" s="5">
        <v>-0.65518916288043294</v>
      </c>
    </row>
    <row r="20" spans="1:8" x14ac:dyDescent="0.2">
      <c r="A20" s="3" t="s">
        <v>15</v>
      </c>
      <c r="C20" s="4">
        <v>3915190.17</v>
      </c>
      <c r="D20" s="4"/>
      <c r="E20" s="4">
        <v>3915190.17</v>
      </c>
      <c r="F20" s="4">
        <v>1350000</v>
      </c>
      <c r="G20" s="4">
        <v>-2565190.17</v>
      </c>
      <c r="H20" s="5">
        <v>-0.65518916288043294</v>
      </c>
    </row>
    <row r="21" spans="1:8" x14ac:dyDescent="0.2">
      <c r="A21" s="6" t="s">
        <v>69</v>
      </c>
      <c r="C21" s="4">
        <v>3915190.17</v>
      </c>
      <c r="D21" s="4"/>
      <c r="E21" s="4">
        <v>3915190.17</v>
      </c>
      <c r="F21" s="4">
        <v>1350000</v>
      </c>
      <c r="G21" s="4">
        <v>-2565190.17</v>
      </c>
      <c r="H21" s="5">
        <v>-0.65518916288043294</v>
      </c>
    </row>
    <row r="22" spans="1:8" x14ac:dyDescent="0.2">
      <c r="A22" s="7" t="s">
        <v>70</v>
      </c>
      <c r="B22" s="2" t="s">
        <v>71</v>
      </c>
      <c r="C22" s="4">
        <v>3915190.17</v>
      </c>
      <c r="D22" s="4"/>
      <c r="E22" s="4">
        <v>3915190.17</v>
      </c>
      <c r="F22" s="4">
        <v>1350000</v>
      </c>
      <c r="G22" s="4">
        <v>-2565190.17</v>
      </c>
      <c r="H22" s="5">
        <v>-0.65518916288043294</v>
      </c>
    </row>
    <row r="23" spans="1:8" x14ac:dyDescent="0.2">
      <c r="A23" s="2" t="s">
        <v>72</v>
      </c>
      <c r="C23" s="4">
        <v>30019859.59</v>
      </c>
      <c r="D23" s="4">
        <v>8646795.0500000007</v>
      </c>
      <c r="E23" s="4">
        <v>38666654.640000001</v>
      </c>
      <c r="F23" s="4">
        <v>38666654.640000001</v>
      </c>
      <c r="G23" s="4">
        <v>8646795.0500000007</v>
      </c>
      <c r="H23" s="5">
        <v>0.28803582588641952</v>
      </c>
    </row>
    <row r="24" spans="1:8" x14ac:dyDescent="0.2">
      <c r="A24" s="3" t="s">
        <v>17</v>
      </c>
      <c r="C24" s="4">
        <v>30019859.59</v>
      </c>
      <c r="D24" s="4">
        <v>8646795.0500000007</v>
      </c>
      <c r="E24" s="4">
        <v>38666654.640000001</v>
      </c>
      <c r="F24" s="4">
        <v>38666654.640000001</v>
      </c>
      <c r="G24" s="4">
        <v>8646795.0500000007</v>
      </c>
      <c r="H24" s="5">
        <v>0.28803582588641952</v>
      </c>
    </row>
    <row r="25" spans="1:8" x14ac:dyDescent="0.2">
      <c r="A25" s="6" t="s">
        <v>73</v>
      </c>
      <c r="C25" s="4">
        <v>30019859.59</v>
      </c>
      <c r="D25" s="4">
        <v>8646795.0500000007</v>
      </c>
      <c r="E25" s="4">
        <v>38666654.640000001</v>
      </c>
      <c r="F25" s="4">
        <v>38666654.640000001</v>
      </c>
      <c r="G25" s="4">
        <v>8646795.0500000007</v>
      </c>
      <c r="H25" s="5">
        <v>0.28803582588641952</v>
      </c>
    </row>
    <row r="26" spans="1:8" x14ac:dyDescent="0.2">
      <c r="A26" s="7" t="s">
        <v>74</v>
      </c>
      <c r="B26" s="2" t="s">
        <v>75</v>
      </c>
      <c r="C26" s="4">
        <v>30019859.59</v>
      </c>
      <c r="D26" s="4">
        <v>8646795.0500000007</v>
      </c>
      <c r="E26" s="4">
        <v>38666654.640000001</v>
      </c>
      <c r="F26" s="4">
        <v>38666654.640000001</v>
      </c>
      <c r="G26" s="4">
        <v>8646795.0500000007</v>
      </c>
      <c r="H26" s="5">
        <v>0.28803582588641952</v>
      </c>
    </row>
    <row r="27" spans="1:8" x14ac:dyDescent="0.2">
      <c r="A27" s="2" t="s">
        <v>3</v>
      </c>
      <c r="C27" s="4">
        <v>43481207.259999998</v>
      </c>
      <c r="D27" s="4">
        <v>12974987.859999999</v>
      </c>
      <c r="E27" s="4">
        <v>56456195.119999997</v>
      </c>
      <c r="F27" s="4">
        <v>56456195.120000005</v>
      </c>
      <c r="G27" s="4">
        <v>12974987.860000003</v>
      </c>
      <c r="H27" s="5">
        <v>0.29840449880829745</v>
      </c>
    </row>
    <row r="28" spans="1:8" x14ac:dyDescent="0.2">
      <c r="A28" s="3" t="s">
        <v>17</v>
      </c>
      <c r="C28" s="4">
        <v>43481207.259999998</v>
      </c>
      <c r="D28" s="4">
        <v>12974987.859999999</v>
      </c>
      <c r="E28" s="4">
        <v>56456195.119999997</v>
      </c>
      <c r="F28" s="4">
        <v>56456195.120000005</v>
      </c>
      <c r="G28" s="4">
        <v>12974987.860000003</v>
      </c>
      <c r="H28" s="5">
        <v>0.29840449880829745</v>
      </c>
    </row>
    <row r="29" spans="1:8" x14ac:dyDescent="0.2">
      <c r="A29" s="6" t="s">
        <v>31</v>
      </c>
      <c r="C29" s="4">
        <v>8136580.4699999997</v>
      </c>
      <c r="D29" s="4">
        <v>2664993.83</v>
      </c>
      <c r="E29" s="4">
        <v>10801574.300000001</v>
      </c>
      <c r="F29" s="4">
        <v>10801574.300000001</v>
      </c>
      <c r="G29" s="4">
        <v>2664993.830000001</v>
      </c>
      <c r="H29" s="5">
        <v>0.32753241239682607</v>
      </c>
    </row>
    <row r="30" spans="1:8" x14ac:dyDescent="0.2">
      <c r="A30" s="7" t="s">
        <v>76</v>
      </c>
      <c r="B30" s="2" t="s">
        <v>77</v>
      </c>
      <c r="C30" s="4">
        <v>8136580.4699999997</v>
      </c>
      <c r="D30" s="4">
        <v>2664993.83</v>
      </c>
      <c r="E30" s="4">
        <v>10801574.300000001</v>
      </c>
      <c r="F30" s="4">
        <v>10801574.300000001</v>
      </c>
      <c r="G30" s="4">
        <v>2664993.830000001</v>
      </c>
      <c r="H30" s="5">
        <v>0.32753241239682607</v>
      </c>
    </row>
    <row r="31" spans="1:8" x14ac:dyDescent="0.2">
      <c r="A31" s="6" t="s">
        <v>73</v>
      </c>
      <c r="C31" s="4">
        <v>35344626.789999999</v>
      </c>
      <c r="D31" s="4">
        <v>10309994.029999999</v>
      </c>
      <c r="E31" s="4">
        <v>45654620.82</v>
      </c>
      <c r="F31" s="4">
        <v>45654620.82</v>
      </c>
      <c r="G31" s="4">
        <v>10309994.030000001</v>
      </c>
      <c r="H31" s="5">
        <v>0.2916990492290894</v>
      </c>
    </row>
    <row r="32" spans="1:8" x14ac:dyDescent="0.2">
      <c r="A32" s="7" t="s">
        <v>78</v>
      </c>
      <c r="B32" s="2" t="s">
        <v>79</v>
      </c>
      <c r="C32" s="4">
        <v>35344626.789999999</v>
      </c>
      <c r="D32" s="4">
        <v>10309994.029999999</v>
      </c>
      <c r="E32" s="4">
        <v>45654620.82</v>
      </c>
      <c r="F32" s="4">
        <v>45654620.82</v>
      </c>
      <c r="G32" s="4">
        <v>10309994.030000001</v>
      </c>
      <c r="H32" s="5">
        <v>0.2916990492290894</v>
      </c>
    </row>
    <row r="33" spans="1:8" x14ac:dyDescent="0.2">
      <c r="A33" s="2" t="s">
        <v>4</v>
      </c>
      <c r="C33" s="4">
        <v>43560902.459999993</v>
      </c>
      <c r="D33" s="4">
        <v>5945671.8700000001</v>
      </c>
      <c r="E33" s="4">
        <v>49506574.329999991</v>
      </c>
      <c r="F33" s="4">
        <v>43999998.5</v>
      </c>
      <c r="G33" s="4">
        <v>439096.0400000019</v>
      </c>
      <c r="H33" s="5">
        <v>1.0080049200156125E-2</v>
      </c>
    </row>
    <row r="34" spans="1:8" x14ac:dyDescent="0.2">
      <c r="A34" s="3" t="s">
        <v>17</v>
      </c>
      <c r="C34" s="4">
        <v>20554326.629999999</v>
      </c>
      <c r="D34" s="4">
        <v>5945671.8700000001</v>
      </c>
      <c r="E34" s="4">
        <v>26499998.5</v>
      </c>
      <c r="F34" s="4">
        <v>26499998.5</v>
      </c>
      <c r="G34" s="4">
        <v>5945671.8700000001</v>
      </c>
      <c r="H34" s="5">
        <v>0.28926619572747347</v>
      </c>
    </row>
    <row r="35" spans="1:8" x14ac:dyDescent="0.2">
      <c r="A35" s="6" t="s">
        <v>80</v>
      </c>
      <c r="C35" s="4">
        <v>20554326.629999999</v>
      </c>
      <c r="D35" s="4">
        <v>5945671.8700000001</v>
      </c>
      <c r="E35" s="4">
        <v>26499998.5</v>
      </c>
      <c r="F35" s="4">
        <v>26499998.5</v>
      </c>
      <c r="G35" s="4">
        <v>5945671.8700000001</v>
      </c>
      <c r="H35" s="5">
        <v>0.28926619572747347</v>
      </c>
    </row>
    <row r="36" spans="1:8" x14ac:dyDescent="0.2">
      <c r="A36" s="7" t="s">
        <v>81</v>
      </c>
      <c r="B36" s="2" t="s">
        <v>82</v>
      </c>
      <c r="C36" s="4">
        <v>13699214.01</v>
      </c>
      <c r="D36" s="4">
        <v>4044433.6</v>
      </c>
      <c r="E36" s="4">
        <v>17743647.609999999</v>
      </c>
      <c r="F36" s="4">
        <v>17743647.609999999</v>
      </c>
      <c r="G36" s="4">
        <v>4044433.5999999996</v>
      </c>
      <c r="H36" s="5">
        <v>0.29523106924584791</v>
      </c>
    </row>
    <row r="37" spans="1:8" x14ac:dyDescent="0.2">
      <c r="A37" s="7" t="s">
        <v>83</v>
      </c>
      <c r="B37" s="2" t="s">
        <v>84</v>
      </c>
      <c r="C37" s="4">
        <v>6855112.6200000001</v>
      </c>
      <c r="D37" s="4">
        <v>1901238.27</v>
      </c>
      <c r="E37" s="4">
        <v>8756350.8900000006</v>
      </c>
      <c r="F37" s="4">
        <v>8756350.8900000006</v>
      </c>
      <c r="G37" s="4">
        <v>1901238.2700000005</v>
      </c>
      <c r="H37" s="5">
        <v>0.2773460299474993</v>
      </c>
    </row>
    <row r="38" spans="1:8" x14ac:dyDescent="0.2">
      <c r="A38" s="3" t="s">
        <v>18</v>
      </c>
      <c r="C38" s="4">
        <v>23006575.829999998</v>
      </c>
      <c r="D38" s="4"/>
      <c r="E38" s="4">
        <v>23006575.829999998</v>
      </c>
      <c r="F38" s="4">
        <v>17500000</v>
      </c>
      <c r="G38" s="4">
        <v>-5506575.8299999982</v>
      </c>
      <c r="H38" s="5">
        <v>-0.23934790951461632</v>
      </c>
    </row>
    <row r="39" spans="1:8" x14ac:dyDescent="0.2">
      <c r="A39" s="6" t="s">
        <v>85</v>
      </c>
      <c r="C39" s="4">
        <v>23006575.829999998</v>
      </c>
      <c r="D39" s="4"/>
      <c r="E39" s="4">
        <v>23006575.829999998</v>
      </c>
      <c r="F39" s="4">
        <v>17500000</v>
      </c>
      <c r="G39" s="4">
        <v>-5506575.8299999982</v>
      </c>
      <c r="H39" s="5">
        <v>-0.23934790951461632</v>
      </c>
    </row>
    <row r="40" spans="1:8" x14ac:dyDescent="0.2">
      <c r="A40" s="7" t="s">
        <v>86</v>
      </c>
      <c r="B40" s="2" t="s">
        <v>87</v>
      </c>
      <c r="C40" s="4">
        <v>23006575.829999998</v>
      </c>
      <c r="D40" s="4"/>
      <c r="E40" s="4">
        <v>23006575.829999998</v>
      </c>
      <c r="F40" s="4">
        <v>17500000</v>
      </c>
      <c r="G40" s="4">
        <v>-5506575.8299999982</v>
      </c>
      <c r="H40" s="5">
        <v>-0.23934790951461632</v>
      </c>
    </row>
    <row r="41" spans="1:8" x14ac:dyDescent="0.2">
      <c r="A41" s="2" t="s">
        <v>88</v>
      </c>
      <c r="C41" s="4">
        <v>9285109.0500000007</v>
      </c>
      <c r="D41" s="4"/>
      <c r="E41" s="4">
        <v>9285109.0500000007</v>
      </c>
      <c r="F41" s="4">
        <v>4060000</v>
      </c>
      <c r="G41" s="4">
        <v>-5225109.0500000007</v>
      </c>
      <c r="H41" s="5">
        <v>-0.56274073054640106</v>
      </c>
    </row>
    <row r="42" spans="1:8" x14ac:dyDescent="0.2">
      <c r="A42" s="3" t="s">
        <v>16</v>
      </c>
      <c r="C42" s="4">
        <v>9285109.0500000007</v>
      </c>
      <c r="D42" s="4"/>
      <c r="E42" s="4">
        <v>9285109.0500000007</v>
      </c>
      <c r="F42" s="4">
        <v>4060000</v>
      </c>
      <c r="G42" s="4">
        <v>-5225109.0500000007</v>
      </c>
      <c r="H42" s="5">
        <v>-0.56274073054640106</v>
      </c>
    </row>
    <row r="43" spans="1:8" x14ac:dyDescent="0.2">
      <c r="A43" s="6" t="s">
        <v>89</v>
      </c>
      <c r="C43" s="4">
        <v>9285109.0500000007</v>
      </c>
      <c r="D43" s="4"/>
      <c r="E43" s="4">
        <v>9285109.0500000007</v>
      </c>
      <c r="F43" s="4">
        <v>4060000</v>
      </c>
      <c r="G43" s="4">
        <v>-5225109.0500000007</v>
      </c>
      <c r="H43" s="5">
        <v>-0.56274073054640106</v>
      </c>
    </row>
    <row r="44" spans="1:8" x14ac:dyDescent="0.2">
      <c r="A44" s="7" t="s">
        <v>90</v>
      </c>
      <c r="B44" s="2" t="s">
        <v>91</v>
      </c>
      <c r="C44" s="4">
        <v>9285109.0500000007</v>
      </c>
      <c r="D44" s="4"/>
      <c r="E44" s="4">
        <v>9285109.0500000007</v>
      </c>
      <c r="F44" s="4">
        <v>4060000</v>
      </c>
      <c r="G44" s="4">
        <v>-5225109.0500000007</v>
      </c>
      <c r="H44" s="5">
        <v>-0.56274073054640106</v>
      </c>
    </row>
    <row r="45" spans="1:8" x14ac:dyDescent="0.2">
      <c r="A45" s="2" t="s">
        <v>92</v>
      </c>
      <c r="C45" s="4">
        <v>11043126</v>
      </c>
      <c r="D45" s="4">
        <v>456502.79</v>
      </c>
      <c r="E45" s="4">
        <v>11499628.789999999</v>
      </c>
      <c r="F45" s="4">
        <v>11499628.789999999</v>
      </c>
      <c r="G45" s="4">
        <v>456502.78999999911</v>
      </c>
      <c r="H45" s="5">
        <v>4.1338185401488592E-2</v>
      </c>
    </row>
    <row r="46" spans="1:8" x14ac:dyDescent="0.2">
      <c r="A46" s="3" t="s">
        <v>17</v>
      </c>
      <c r="C46" s="4">
        <v>11043126</v>
      </c>
      <c r="D46" s="4">
        <v>456502.79</v>
      </c>
      <c r="E46" s="4">
        <v>11499628.789999999</v>
      </c>
      <c r="F46" s="4">
        <v>11499628.789999999</v>
      </c>
      <c r="G46" s="4">
        <v>456502.78999999911</v>
      </c>
      <c r="H46" s="5">
        <v>4.1338185401488592E-2</v>
      </c>
    </row>
    <row r="47" spans="1:8" x14ac:dyDescent="0.2">
      <c r="A47" s="6" t="s">
        <v>93</v>
      </c>
      <c r="C47" s="4">
        <v>11043126</v>
      </c>
      <c r="D47" s="4">
        <v>456502.79</v>
      </c>
      <c r="E47" s="4">
        <v>11499628.789999999</v>
      </c>
      <c r="F47" s="4">
        <v>11499628.789999999</v>
      </c>
      <c r="G47" s="4">
        <v>456502.78999999911</v>
      </c>
      <c r="H47" s="5">
        <v>4.1338185401488592E-2</v>
      </c>
    </row>
    <row r="48" spans="1:8" x14ac:dyDescent="0.2">
      <c r="A48" s="7" t="s">
        <v>94</v>
      </c>
      <c r="B48" s="2" t="s">
        <v>95</v>
      </c>
      <c r="C48" s="4">
        <v>11043126</v>
      </c>
      <c r="D48" s="4">
        <v>456502.79</v>
      </c>
      <c r="E48" s="4">
        <v>11499628.789999999</v>
      </c>
      <c r="F48" s="4">
        <v>11499628.789999999</v>
      </c>
      <c r="G48" s="4">
        <v>456502.78999999911</v>
      </c>
      <c r="H48" s="5">
        <v>4.1338185401488592E-2</v>
      </c>
    </row>
    <row r="49" spans="1:8" x14ac:dyDescent="0.2">
      <c r="A49" s="2" t="s">
        <v>96</v>
      </c>
      <c r="C49" s="4">
        <v>16956434.300000001</v>
      </c>
      <c r="D49" s="4"/>
      <c r="E49" s="4">
        <v>16956434.300000001</v>
      </c>
      <c r="F49" s="4">
        <v>16200000</v>
      </c>
      <c r="G49" s="4">
        <v>-756434.30000000075</v>
      </c>
      <c r="H49" s="5">
        <v>-4.4610457989979695E-2</v>
      </c>
    </row>
    <row r="50" spans="1:8" x14ac:dyDescent="0.2">
      <c r="A50" s="3" t="s">
        <v>20</v>
      </c>
      <c r="C50" s="4">
        <v>16956434.300000001</v>
      </c>
      <c r="D50" s="4"/>
      <c r="E50" s="4">
        <v>16956434.300000001</v>
      </c>
      <c r="F50" s="4">
        <v>16200000</v>
      </c>
      <c r="G50" s="4">
        <v>-756434.30000000075</v>
      </c>
      <c r="H50" s="5">
        <v>-4.4610457989979695E-2</v>
      </c>
    </row>
    <row r="51" spans="1:8" x14ac:dyDescent="0.2">
      <c r="A51" s="6" t="s">
        <v>97</v>
      </c>
      <c r="C51" s="4">
        <v>16956434.300000001</v>
      </c>
      <c r="D51" s="4"/>
      <c r="E51" s="4">
        <v>16956434.300000001</v>
      </c>
      <c r="F51" s="4">
        <v>16200000</v>
      </c>
      <c r="G51" s="4">
        <v>-756434.30000000075</v>
      </c>
      <c r="H51" s="5">
        <v>-4.4610457989979695E-2</v>
      </c>
    </row>
    <row r="52" spans="1:8" x14ac:dyDescent="0.2">
      <c r="A52" s="7" t="s">
        <v>98</v>
      </c>
      <c r="B52" s="2" t="s">
        <v>99</v>
      </c>
      <c r="C52" s="4">
        <v>16956434.300000001</v>
      </c>
      <c r="D52" s="4"/>
      <c r="E52" s="4">
        <v>16956434.300000001</v>
      </c>
      <c r="F52" s="4">
        <v>16200000</v>
      </c>
      <c r="G52" s="4">
        <v>-756434.30000000075</v>
      </c>
      <c r="H52" s="5">
        <v>-4.4610457989979695E-2</v>
      </c>
    </row>
    <row r="53" spans="1:8" x14ac:dyDescent="0.2">
      <c r="A53" s="2" t="s">
        <v>100</v>
      </c>
      <c r="C53" s="4">
        <v>34984536.460000001</v>
      </c>
      <c r="D53" s="4">
        <v>15204373.27</v>
      </c>
      <c r="E53" s="4">
        <v>50188909.730000004</v>
      </c>
      <c r="F53" s="4">
        <v>50188909.729999997</v>
      </c>
      <c r="G53" s="4">
        <v>15204373.269999996</v>
      </c>
      <c r="H53" s="5">
        <v>0.43460267902603489</v>
      </c>
    </row>
    <row r="54" spans="1:8" x14ac:dyDescent="0.2">
      <c r="A54" s="3" t="s">
        <v>17</v>
      </c>
      <c r="C54" s="4">
        <v>34984536.460000001</v>
      </c>
      <c r="D54" s="4">
        <v>15204373.27</v>
      </c>
      <c r="E54" s="4">
        <v>50188909.730000004</v>
      </c>
      <c r="F54" s="4">
        <v>50188909.729999997</v>
      </c>
      <c r="G54" s="4">
        <v>15204373.269999996</v>
      </c>
      <c r="H54" s="5">
        <v>0.43460267902603489</v>
      </c>
    </row>
    <row r="55" spans="1:8" x14ac:dyDescent="0.2">
      <c r="A55" s="6" t="s">
        <v>101</v>
      </c>
      <c r="C55" s="4">
        <v>34984536.460000001</v>
      </c>
      <c r="D55" s="4">
        <v>15204373.27</v>
      </c>
      <c r="E55" s="4">
        <v>50188909.730000004</v>
      </c>
      <c r="F55" s="4">
        <v>50188909.729999997</v>
      </c>
      <c r="G55" s="4">
        <v>15204373.269999996</v>
      </c>
      <c r="H55" s="5">
        <v>0.43460267902603489</v>
      </c>
    </row>
    <row r="56" spans="1:8" x14ac:dyDescent="0.2">
      <c r="A56" s="7" t="s">
        <v>102</v>
      </c>
      <c r="B56" s="2" t="s">
        <v>103</v>
      </c>
      <c r="C56" s="4">
        <v>34984536.460000001</v>
      </c>
      <c r="D56" s="4">
        <v>15204373.27</v>
      </c>
      <c r="E56" s="4">
        <v>50188909.730000004</v>
      </c>
      <c r="F56" s="4">
        <v>50188909.729999997</v>
      </c>
      <c r="G56" s="4">
        <v>15204373.269999996</v>
      </c>
      <c r="H56" s="5">
        <v>0.43460267902603489</v>
      </c>
    </row>
    <row r="57" spans="1:8" x14ac:dyDescent="0.2">
      <c r="A57" s="2" t="s">
        <v>6</v>
      </c>
      <c r="C57" s="4">
        <v>6663006.8099999996</v>
      </c>
      <c r="D57" s="4"/>
      <c r="E57" s="4">
        <v>6663006.8099999996</v>
      </c>
      <c r="F57" s="4">
        <v>5600000</v>
      </c>
      <c r="G57" s="4">
        <v>-1063006.8099999996</v>
      </c>
      <c r="H57" s="5">
        <v>-0.15953860476393536</v>
      </c>
    </row>
    <row r="58" spans="1:8" x14ac:dyDescent="0.2">
      <c r="A58" s="3" t="s">
        <v>16</v>
      </c>
      <c r="C58" s="4">
        <v>6663006.8099999996</v>
      </c>
      <c r="D58" s="4"/>
      <c r="E58" s="4">
        <v>6663006.8099999996</v>
      </c>
      <c r="F58" s="4">
        <v>5600000</v>
      </c>
      <c r="G58" s="4">
        <v>-1063006.8099999996</v>
      </c>
      <c r="H58" s="5">
        <v>-0.15953860476393536</v>
      </c>
    </row>
    <row r="59" spans="1:8" x14ac:dyDescent="0.2">
      <c r="A59" s="6" t="s">
        <v>89</v>
      </c>
      <c r="C59" s="4">
        <v>6663006.8099999996</v>
      </c>
      <c r="D59" s="4"/>
      <c r="E59" s="4">
        <v>6663006.8099999996</v>
      </c>
      <c r="F59" s="4">
        <v>5600000</v>
      </c>
      <c r="G59" s="4">
        <v>-1063006.8099999996</v>
      </c>
      <c r="H59" s="5">
        <v>-0.15953860476393536</v>
      </c>
    </row>
    <row r="60" spans="1:8" x14ac:dyDescent="0.2">
      <c r="A60" s="7" t="s">
        <v>104</v>
      </c>
      <c r="B60" s="2" t="s">
        <v>105</v>
      </c>
      <c r="C60" s="4">
        <v>6663006.8099999996</v>
      </c>
      <c r="D60" s="4"/>
      <c r="E60" s="4">
        <v>6663006.8099999996</v>
      </c>
      <c r="F60" s="4">
        <v>5600000</v>
      </c>
      <c r="G60" s="4">
        <v>-1063006.8099999996</v>
      </c>
      <c r="H60" s="5">
        <v>-0.15953860476393536</v>
      </c>
    </row>
    <row r="61" spans="1:8" x14ac:dyDescent="0.2">
      <c r="A61" s="2" t="s">
        <v>106</v>
      </c>
      <c r="C61" s="4">
        <v>6950947.79</v>
      </c>
      <c r="D61" s="4"/>
      <c r="E61" s="4">
        <v>6950947.79</v>
      </c>
      <c r="F61" s="4">
        <v>6350000</v>
      </c>
      <c r="G61" s="4">
        <v>-600947.79</v>
      </c>
      <c r="H61" s="5">
        <v>-8.6455517744580851E-2</v>
      </c>
    </row>
    <row r="62" spans="1:8" x14ac:dyDescent="0.2">
      <c r="A62" s="3" t="s">
        <v>15</v>
      </c>
      <c r="C62" s="4">
        <v>6950947.79</v>
      </c>
      <c r="D62" s="4"/>
      <c r="E62" s="4">
        <v>6950947.79</v>
      </c>
      <c r="F62" s="4">
        <v>6350000</v>
      </c>
      <c r="G62" s="4">
        <v>-600947.79</v>
      </c>
      <c r="H62" s="5">
        <v>-8.6455517744580851E-2</v>
      </c>
    </row>
    <row r="63" spans="1:8" x14ac:dyDescent="0.2">
      <c r="A63" s="6" t="s">
        <v>56</v>
      </c>
      <c r="C63" s="4">
        <v>6950947.79</v>
      </c>
      <c r="D63" s="4"/>
      <c r="E63" s="4">
        <v>6950947.79</v>
      </c>
      <c r="F63" s="4">
        <v>6350000</v>
      </c>
      <c r="G63" s="4">
        <v>-600947.79</v>
      </c>
      <c r="H63" s="5">
        <v>-8.6455517744580851E-2</v>
      </c>
    </row>
    <row r="64" spans="1:8" x14ac:dyDescent="0.2">
      <c r="A64" s="7" t="s">
        <v>107</v>
      </c>
      <c r="B64" s="2" t="s">
        <v>65</v>
      </c>
      <c r="C64" s="4">
        <v>6950947.79</v>
      </c>
      <c r="D64" s="4"/>
      <c r="E64" s="4">
        <v>6950947.79</v>
      </c>
      <c r="F64" s="4">
        <v>6350000</v>
      </c>
      <c r="G64" s="4">
        <v>-600947.79</v>
      </c>
      <c r="H64" s="5">
        <v>-8.6455517744580851E-2</v>
      </c>
    </row>
    <row r="65" spans="1:8" x14ac:dyDescent="0.2">
      <c r="A65" s="2" t="s">
        <v>108</v>
      </c>
      <c r="C65" s="4">
        <v>10332891.880000001</v>
      </c>
      <c r="D65" s="4">
        <v>5305071.12</v>
      </c>
      <c r="E65" s="4">
        <v>15637963</v>
      </c>
      <c r="F65" s="4">
        <v>13243434.789999999</v>
      </c>
      <c r="G65" s="4">
        <v>2910542.9099999983</v>
      </c>
      <c r="H65" s="5">
        <v>0.28167747652847774</v>
      </c>
    </row>
    <row r="66" spans="1:8" x14ac:dyDescent="0.2">
      <c r="A66" s="3" t="s">
        <v>16</v>
      </c>
      <c r="C66" s="4">
        <v>10332891.880000001</v>
      </c>
      <c r="D66" s="4">
        <v>5305071.12</v>
      </c>
      <c r="E66" s="4">
        <v>15637963</v>
      </c>
      <c r="F66" s="4">
        <v>13243434.789999999</v>
      </c>
      <c r="G66" s="4">
        <v>2910542.9099999983</v>
      </c>
      <c r="H66" s="5">
        <v>0.28167747652847774</v>
      </c>
    </row>
    <row r="67" spans="1:8" x14ac:dyDescent="0.2">
      <c r="A67" s="6" t="s">
        <v>30</v>
      </c>
      <c r="C67" s="4">
        <v>10332891.880000001</v>
      </c>
      <c r="D67" s="4">
        <v>5305071.12</v>
      </c>
      <c r="E67" s="4">
        <v>15637963</v>
      </c>
      <c r="F67" s="4">
        <v>13243434.789999999</v>
      </c>
      <c r="G67" s="4">
        <v>2910542.9099999983</v>
      </c>
      <c r="H67" s="5">
        <v>0.28167747652847774</v>
      </c>
    </row>
    <row r="68" spans="1:8" x14ac:dyDescent="0.2">
      <c r="A68" s="7" t="s">
        <v>109</v>
      </c>
      <c r="B68" s="2" t="s">
        <v>77</v>
      </c>
      <c r="C68" s="4">
        <v>10332891.880000001</v>
      </c>
      <c r="D68" s="4">
        <v>5305071.12</v>
      </c>
      <c r="E68" s="4">
        <v>15637963</v>
      </c>
      <c r="F68" s="4">
        <v>13243434.789999999</v>
      </c>
      <c r="G68" s="4">
        <v>2910542.9099999983</v>
      </c>
      <c r="H68" s="5">
        <v>0.28167747652847774</v>
      </c>
    </row>
    <row r="69" spans="1:8" x14ac:dyDescent="0.2">
      <c r="A69" s="2" t="s">
        <v>110</v>
      </c>
      <c r="C69" s="4">
        <v>21625671.34</v>
      </c>
      <c r="D69" s="4">
        <v>2677011.54</v>
      </c>
      <c r="E69" s="4">
        <v>24302682.879999999</v>
      </c>
      <c r="F69" s="4">
        <v>24302682.879999999</v>
      </c>
      <c r="G69" s="4">
        <v>2677011.5399999991</v>
      </c>
      <c r="H69" s="5">
        <v>0.12378859818554883</v>
      </c>
    </row>
    <row r="70" spans="1:8" x14ac:dyDescent="0.2">
      <c r="A70" s="3" t="s">
        <v>16</v>
      </c>
      <c r="C70" s="4">
        <v>21625671.34</v>
      </c>
      <c r="D70" s="4">
        <v>2677011.54</v>
      </c>
      <c r="E70" s="4">
        <v>24302682.879999999</v>
      </c>
      <c r="F70" s="4">
        <v>24302682.879999999</v>
      </c>
      <c r="G70" s="4">
        <v>2677011.5399999991</v>
      </c>
      <c r="H70" s="5">
        <v>0.12378859818554883</v>
      </c>
    </row>
    <row r="71" spans="1:8" x14ac:dyDescent="0.2">
      <c r="A71" s="6" t="s">
        <v>111</v>
      </c>
      <c r="C71" s="4">
        <v>21625671.34</v>
      </c>
      <c r="D71" s="4">
        <v>2677011.54</v>
      </c>
      <c r="E71" s="4">
        <v>24302682.879999999</v>
      </c>
      <c r="F71" s="4">
        <v>24302682.879999999</v>
      </c>
      <c r="G71" s="4">
        <v>2677011.5399999991</v>
      </c>
      <c r="H71" s="5">
        <v>0.12378859818554883</v>
      </c>
    </row>
    <row r="72" spans="1:8" x14ac:dyDescent="0.2">
      <c r="A72" s="7" t="s">
        <v>112</v>
      </c>
      <c r="B72" s="2" t="s">
        <v>103</v>
      </c>
      <c r="C72" s="4">
        <v>21625671.34</v>
      </c>
      <c r="D72" s="4">
        <v>2677011.54</v>
      </c>
      <c r="E72" s="4">
        <v>24302682.879999999</v>
      </c>
      <c r="F72" s="4">
        <v>24302682.879999999</v>
      </c>
      <c r="G72" s="4">
        <v>2677011.5399999991</v>
      </c>
      <c r="H72" s="5">
        <v>0.12378859818554883</v>
      </c>
    </row>
    <row r="73" spans="1:8" x14ac:dyDescent="0.2">
      <c r="A73" s="2" t="s">
        <v>113</v>
      </c>
      <c r="C73" s="4">
        <v>3598871.5</v>
      </c>
      <c r="D73" s="4">
        <v>1059973</v>
      </c>
      <c r="E73" s="4">
        <v>4658844.5</v>
      </c>
      <c r="F73" s="4">
        <v>4550000</v>
      </c>
      <c r="G73" s="4">
        <v>951128.5</v>
      </c>
      <c r="H73" s="5">
        <v>0.26428520718230702</v>
      </c>
    </row>
    <row r="74" spans="1:8" x14ac:dyDescent="0.2">
      <c r="A74" s="3" t="s">
        <v>15</v>
      </c>
      <c r="C74" s="4">
        <v>3598871.5</v>
      </c>
      <c r="D74" s="4">
        <v>1059973</v>
      </c>
      <c r="E74" s="4">
        <v>4658844.5</v>
      </c>
      <c r="F74" s="4">
        <v>4550000</v>
      </c>
      <c r="G74" s="4">
        <v>951128.5</v>
      </c>
      <c r="H74" s="5">
        <v>0.26428520718230702</v>
      </c>
    </row>
    <row r="75" spans="1:8" x14ac:dyDescent="0.2">
      <c r="A75" s="6" t="s">
        <v>56</v>
      </c>
      <c r="C75" s="4">
        <v>3598871.5</v>
      </c>
      <c r="D75" s="4">
        <v>1059973</v>
      </c>
      <c r="E75" s="4">
        <v>4658844.5</v>
      </c>
      <c r="F75" s="4">
        <v>4550000</v>
      </c>
      <c r="G75" s="4">
        <v>951128.5</v>
      </c>
      <c r="H75" s="5">
        <v>0.26428520718230702</v>
      </c>
    </row>
    <row r="76" spans="1:8" x14ac:dyDescent="0.2">
      <c r="A76" s="7" t="s">
        <v>114</v>
      </c>
      <c r="B76" s="2" t="s">
        <v>115</v>
      </c>
      <c r="C76" s="4">
        <v>3598871.5</v>
      </c>
      <c r="D76" s="4">
        <v>1059973</v>
      </c>
      <c r="E76" s="4">
        <v>4658844.5</v>
      </c>
      <c r="F76" s="4">
        <v>4550000</v>
      </c>
      <c r="G76" s="4">
        <v>951128.5</v>
      </c>
      <c r="H76" s="5">
        <v>0.26428520718230702</v>
      </c>
    </row>
    <row r="77" spans="1:8" x14ac:dyDescent="0.2">
      <c r="A77" s="2" t="s">
        <v>116</v>
      </c>
      <c r="C77" s="4">
        <v>27509467.010000002</v>
      </c>
      <c r="D77" s="4"/>
      <c r="E77" s="4">
        <v>27509467.010000002</v>
      </c>
      <c r="F77" s="4">
        <v>13790000</v>
      </c>
      <c r="G77" s="4">
        <v>-13719467.010000002</v>
      </c>
      <c r="H77" s="5">
        <v>-0.49871802332676313</v>
      </c>
    </row>
    <row r="78" spans="1:8" x14ac:dyDescent="0.2">
      <c r="A78" s="3" t="s">
        <v>16</v>
      </c>
      <c r="C78" s="4">
        <v>27509467.010000002</v>
      </c>
      <c r="D78" s="4"/>
      <c r="E78" s="4">
        <v>27509467.010000002</v>
      </c>
      <c r="F78" s="4">
        <v>13790000</v>
      </c>
      <c r="G78" s="4">
        <v>-13719467.010000002</v>
      </c>
      <c r="H78" s="5">
        <v>-0.49871802332676313</v>
      </c>
    </row>
    <row r="79" spans="1:8" x14ac:dyDescent="0.2">
      <c r="A79" s="6" t="s">
        <v>89</v>
      </c>
      <c r="C79" s="4">
        <v>27509467.010000002</v>
      </c>
      <c r="D79" s="4"/>
      <c r="E79" s="4">
        <v>27509467.010000002</v>
      </c>
      <c r="F79" s="4">
        <v>13790000</v>
      </c>
      <c r="G79" s="4">
        <v>-13719467.010000002</v>
      </c>
      <c r="H79" s="5">
        <v>-0.49871802332676313</v>
      </c>
    </row>
    <row r="80" spans="1:8" x14ac:dyDescent="0.2">
      <c r="A80" s="7" t="s">
        <v>117</v>
      </c>
      <c r="B80" s="2" t="s">
        <v>105</v>
      </c>
      <c r="C80" s="4">
        <v>27509467.010000002</v>
      </c>
      <c r="D80" s="4"/>
      <c r="E80" s="4">
        <v>27509467.010000002</v>
      </c>
      <c r="F80" s="4">
        <v>13790000</v>
      </c>
      <c r="G80" s="4">
        <v>-13719467.010000002</v>
      </c>
      <c r="H80" s="5">
        <v>-0.49871802332676313</v>
      </c>
    </row>
    <row r="81" spans="1:8" x14ac:dyDescent="0.2">
      <c r="A81" s="2" t="s">
        <v>118</v>
      </c>
      <c r="C81" s="4">
        <v>13423526.939999999</v>
      </c>
      <c r="D81" s="4">
        <v>-5963526.9400000004</v>
      </c>
      <c r="E81" s="4">
        <v>7459999.9999999991</v>
      </c>
      <c r="F81" s="4">
        <v>7460000</v>
      </c>
      <c r="G81" s="4">
        <v>-5963526.9399999995</v>
      </c>
      <c r="H81" s="5">
        <v>-0.44425931922776768</v>
      </c>
    </row>
    <row r="82" spans="1:8" x14ac:dyDescent="0.2">
      <c r="A82" s="3" t="s">
        <v>16</v>
      </c>
      <c r="C82" s="4">
        <v>13423526.939999999</v>
      </c>
      <c r="D82" s="4">
        <v>-5963526.9400000004</v>
      </c>
      <c r="E82" s="4">
        <v>7459999.9999999991</v>
      </c>
      <c r="F82" s="4">
        <v>7460000</v>
      </c>
      <c r="G82" s="4">
        <v>-5963526.9399999995</v>
      </c>
      <c r="H82" s="5">
        <v>-0.44425931922776768</v>
      </c>
    </row>
    <row r="83" spans="1:8" x14ac:dyDescent="0.2">
      <c r="A83" s="6" t="s">
        <v>119</v>
      </c>
      <c r="C83" s="4">
        <v>13423526.939999999</v>
      </c>
      <c r="D83" s="4">
        <v>-5963526.9400000004</v>
      </c>
      <c r="E83" s="4">
        <v>7459999.9999999991</v>
      </c>
      <c r="F83" s="4">
        <v>7460000</v>
      </c>
      <c r="G83" s="4">
        <v>-5963526.9399999995</v>
      </c>
      <c r="H83" s="5">
        <v>-0.44425931922776768</v>
      </c>
    </row>
    <row r="84" spans="1:8" x14ac:dyDescent="0.2">
      <c r="A84" s="7" t="s">
        <v>120</v>
      </c>
      <c r="B84" s="2" t="s">
        <v>121</v>
      </c>
      <c r="C84" s="4">
        <v>13423526.939999999</v>
      </c>
      <c r="D84" s="4">
        <v>-5963526.9400000004</v>
      </c>
      <c r="E84" s="4">
        <v>7459999.9999999991</v>
      </c>
      <c r="F84" s="4">
        <v>7460000</v>
      </c>
      <c r="G84" s="4">
        <v>-5963526.9399999995</v>
      </c>
      <c r="H84" s="5">
        <v>-0.44425931922776768</v>
      </c>
    </row>
    <row r="85" spans="1:8" x14ac:dyDescent="0.2">
      <c r="A85" s="2" t="s">
        <v>122</v>
      </c>
      <c r="C85" s="4">
        <v>29941192.860000003</v>
      </c>
      <c r="D85" s="4">
        <v>5464448.75</v>
      </c>
      <c r="E85" s="4">
        <v>35405641.609999999</v>
      </c>
      <c r="F85" s="4">
        <v>35405641.609999999</v>
      </c>
      <c r="G85" s="4">
        <v>5464448.7499999972</v>
      </c>
      <c r="H85" s="5">
        <v>0.18250604695513781</v>
      </c>
    </row>
    <row r="86" spans="1:8" x14ac:dyDescent="0.2">
      <c r="A86" s="3" t="s">
        <v>16</v>
      </c>
      <c r="C86" s="4">
        <v>29941192.860000003</v>
      </c>
      <c r="D86" s="4">
        <v>5464448.75</v>
      </c>
      <c r="E86" s="4">
        <v>35405641.609999999</v>
      </c>
      <c r="F86" s="4">
        <v>35405641.609999999</v>
      </c>
      <c r="G86" s="4">
        <v>5464448.7499999972</v>
      </c>
      <c r="H86" s="5">
        <v>0.18250604695513781</v>
      </c>
    </row>
    <row r="87" spans="1:8" x14ac:dyDescent="0.2">
      <c r="A87" s="6" t="s">
        <v>119</v>
      </c>
      <c r="C87" s="4">
        <v>5405465.9400000004</v>
      </c>
      <c r="D87" s="4">
        <v>824534.06</v>
      </c>
      <c r="E87" s="4">
        <v>6230000</v>
      </c>
      <c r="F87" s="4">
        <v>6230000</v>
      </c>
      <c r="G87" s="4">
        <v>824534.05999999959</v>
      </c>
      <c r="H87" s="5">
        <v>0.15253709285235076</v>
      </c>
    </row>
    <row r="88" spans="1:8" x14ac:dyDescent="0.2">
      <c r="A88" s="7" t="s">
        <v>123</v>
      </c>
      <c r="B88" s="2" t="s">
        <v>124</v>
      </c>
      <c r="C88" s="4">
        <v>5405465.9400000004</v>
      </c>
      <c r="D88" s="4">
        <v>824534.06</v>
      </c>
      <c r="E88" s="4">
        <v>6230000</v>
      </c>
      <c r="F88" s="4">
        <v>6230000</v>
      </c>
      <c r="G88" s="4">
        <v>824534.05999999959</v>
      </c>
      <c r="H88" s="5">
        <v>0.15253709285235076</v>
      </c>
    </row>
    <row r="89" spans="1:8" x14ac:dyDescent="0.2">
      <c r="A89" s="6" t="s">
        <v>125</v>
      </c>
      <c r="C89" s="4">
        <v>24535726.920000002</v>
      </c>
      <c r="D89" s="4">
        <v>4639914.6900000004</v>
      </c>
      <c r="E89" s="4">
        <v>29175641.610000003</v>
      </c>
      <c r="F89" s="4">
        <v>29175641.609999999</v>
      </c>
      <c r="G89" s="4">
        <v>4639914.6899999976</v>
      </c>
      <c r="H89" s="5">
        <v>0.18910850716299044</v>
      </c>
    </row>
    <row r="90" spans="1:8" x14ac:dyDescent="0.2">
      <c r="A90" s="7" t="s">
        <v>126</v>
      </c>
      <c r="B90" s="2" t="s">
        <v>103</v>
      </c>
      <c r="C90" s="4">
        <v>24535726.920000002</v>
      </c>
      <c r="D90" s="4">
        <v>4639914.6900000004</v>
      </c>
      <c r="E90" s="4">
        <v>29175641.610000003</v>
      </c>
      <c r="F90" s="4">
        <v>29175641.609999999</v>
      </c>
      <c r="G90" s="4">
        <v>4639914.6899999976</v>
      </c>
      <c r="H90" s="5">
        <v>0.18910850716299044</v>
      </c>
    </row>
    <row r="91" spans="1:8" x14ac:dyDescent="0.2">
      <c r="A91" s="2" t="s">
        <v>7</v>
      </c>
      <c r="C91" s="4">
        <v>9218369.1699999999</v>
      </c>
      <c r="D91" s="4"/>
      <c r="E91" s="4">
        <v>9218369.1699999999</v>
      </c>
      <c r="F91" s="4">
        <v>2626500</v>
      </c>
      <c r="G91" s="4">
        <v>-6591869.1699999999</v>
      </c>
      <c r="H91" s="5">
        <v>-0.71507975526217726</v>
      </c>
    </row>
    <row r="92" spans="1:8" x14ac:dyDescent="0.2">
      <c r="A92" s="3" t="s">
        <v>20</v>
      </c>
      <c r="C92" s="4">
        <v>9218369.1699999999</v>
      </c>
      <c r="D92" s="4"/>
      <c r="E92" s="4">
        <v>9218369.1699999999</v>
      </c>
      <c r="F92" s="4">
        <v>2626500</v>
      </c>
      <c r="G92" s="4">
        <v>-6591869.1699999999</v>
      </c>
      <c r="H92" s="5">
        <v>-0.71507975526217726</v>
      </c>
    </row>
    <row r="93" spans="1:8" x14ac:dyDescent="0.2">
      <c r="A93" s="6" t="s">
        <v>127</v>
      </c>
      <c r="C93" s="4">
        <v>9218369.1699999999</v>
      </c>
      <c r="D93" s="4"/>
      <c r="E93" s="4">
        <v>9218369.1699999999</v>
      </c>
      <c r="F93" s="4">
        <v>2626500</v>
      </c>
      <c r="G93" s="4">
        <v>-6591869.1699999999</v>
      </c>
      <c r="H93" s="5">
        <v>-0.71507975526217726</v>
      </c>
    </row>
    <row r="94" spans="1:8" x14ac:dyDescent="0.2">
      <c r="A94" s="7" t="s">
        <v>128</v>
      </c>
      <c r="B94" s="2" t="s">
        <v>129</v>
      </c>
      <c r="C94" s="4">
        <v>9218369.1699999999</v>
      </c>
      <c r="D94" s="4"/>
      <c r="E94" s="4">
        <v>9218369.1699999999</v>
      </c>
      <c r="F94" s="4">
        <v>2626500</v>
      </c>
      <c r="G94" s="4">
        <v>-6591869.1699999999</v>
      </c>
      <c r="H94" s="5">
        <v>-0.71507975526217726</v>
      </c>
    </row>
    <row r="95" spans="1:8" x14ac:dyDescent="0.2">
      <c r="A95" s="2" t="s">
        <v>8</v>
      </c>
      <c r="C95" s="4">
        <v>42043997.539999999</v>
      </c>
      <c r="D95" s="4">
        <v>12158688.16</v>
      </c>
      <c r="E95" s="4">
        <v>54202685.700000003</v>
      </c>
      <c r="F95" s="4">
        <v>54175690.159999996</v>
      </c>
      <c r="G95" s="4">
        <v>12131692.619999997</v>
      </c>
      <c r="H95" s="5">
        <v>0.28854755327340353</v>
      </c>
    </row>
    <row r="96" spans="1:8" x14ac:dyDescent="0.2">
      <c r="A96" s="3" t="s">
        <v>20</v>
      </c>
      <c r="C96" s="4">
        <v>42043997.539999999</v>
      </c>
      <c r="D96" s="4">
        <v>12158688.16</v>
      </c>
      <c r="E96" s="4">
        <v>54202685.700000003</v>
      </c>
      <c r="F96" s="4">
        <v>54175690.159999996</v>
      </c>
      <c r="G96" s="4">
        <v>12131692.619999997</v>
      </c>
      <c r="H96" s="5">
        <v>0.28854755327340353</v>
      </c>
    </row>
    <row r="97" spans="1:8" x14ac:dyDescent="0.2">
      <c r="A97" s="6" t="s">
        <v>97</v>
      </c>
      <c r="C97" s="4">
        <v>15826995.539999999</v>
      </c>
      <c r="D97" s="4"/>
      <c r="E97" s="4">
        <v>15826995.539999999</v>
      </c>
      <c r="F97" s="4">
        <v>15800000</v>
      </c>
      <c r="G97" s="4">
        <v>-26995.539999999106</v>
      </c>
      <c r="H97" s="5">
        <v>-1.7056642198307658E-3</v>
      </c>
    </row>
    <row r="98" spans="1:8" x14ac:dyDescent="0.2">
      <c r="A98" s="7" t="s">
        <v>130</v>
      </c>
      <c r="B98" s="2" t="s">
        <v>131</v>
      </c>
      <c r="C98" s="4">
        <v>15826995.539999999</v>
      </c>
      <c r="D98" s="4"/>
      <c r="E98" s="4">
        <v>15826995.539999999</v>
      </c>
      <c r="F98" s="4">
        <v>15800000</v>
      </c>
      <c r="G98" s="4">
        <v>-26995.539999999106</v>
      </c>
      <c r="H98" s="5">
        <v>-1.7056642198307658E-3</v>
      </c>
    </row>
    <row r="99" spans="1:8" x14ac:dyDescent="0.2">
      <c r="A99" s="6" t="s">
        <v>132</v>
      </c>
      <c r="C99" s="4">
        <v>26217002</v>
      </c>
      <c r="D99" s="4">
        <v>12158688.16</v>
      </c>
      <c r="E99" s="4">
        <v>38375690.159999996</v>
      </c>
      <c r="F99" s="4">
        <v>38375690.159999996</v>
      </c>
      <c r="G99" s="4">
        <v>12158688.159999996</v>
      </c>
      <c r="H99" s="5">
        <v>0.46377111158629031</v>
      </c>
    </row>
    <row r="100" spans="1:8" x14ac:dyDescent="0.2">
      <c r="A100" s="7" t="s">
        <v>133</v>
      </c>
      <c r="B100" s="2" t="s">
        <v>134</v>
      </c>
      <c r="C100" s="4">
        <v>26217002</v>
      </c>
      <c r="D100" s="4">
        <v>12158688.16</v>
      </c>
      <c r="E100" s="4">
        <v>38375690.159999996</v>
      </c>
      <c r="F100" s="4">
        <v>38375690.159999996</v>
      </c>
      <c r="G100" s="4">
        <v>12158688.159999996</v>
      </c>
      <c r="H100" s="5">
        <v>0.46377111158629031</v>
      </c>
    </row>
    <row r="101" spans="1:8" x14ac:dyDescent="0.2">
      <c r="A101" s="2" t="s">
        <v>135</v>
      </c>
      <c r="C101" s="4">
        <v>16092006.58</v>
      </c>
      <c r="D101" s="4">
        <v>4195813.58</v>
      </c>
      <c r="E101" s="4">
        <v>20287820.16</v>
      </c>
      <c r="F101" s="4">
        <v>17960000</v>
      </c>
      <c r="G101" s="4">
        <v>1867993.42</v>
      </c>
      <c r="H101" s="5">
        <v>0.11608206911384447</v>
      </c>
    </row>
    <row r="102" spans="1:8" x14ac:dyDescent="0.2">
      <c r="A102" s="3" t="s">
        <v>17</v>
      </c>
      <c r="C102" s="4">
        <v>16092006.58</v>
      </c>
      <c r="D102" s="4">
        <v>4195813.58</v>
      </c>
      <c r="E102" s="4">
        <v>20287820.16</v>
      </c>
      <c r="F102" s="4">
        <v>17960000</v>
      </c>
      <c r="G102" s="4">
        <v>1867993.42</v>
      </c>
      <c r="H102" s="5">
        <v>0.11608206911384447</v>
      </c>
    </row>
    <row r="103" spans="1:8" x14ac:dyDescent="0.2">
      <c r="A103" s="6" t="s">
        <v>136</v>
      </c>
      <c r="C103" s="4">
        <v>16092006.58</v>
      </c>
      <c r="D103" s="4">
        <v>4195813.58</v>
      </c>
      <c r="E103" s="4">
        <v>20287820.16</v>
      </c>
      <c r="F103" s="4">
        <v>17960000</v>
      </c>
      <c r="G103" s="4">
        <v>1867993.42</v>
      </c>
      <c r="H103" s="5">
        <v>0.11608206911384447</v>
      </c>
    </row>
    <row r="104" spans="1:8" x14ac:dyDescent="0.2">
      <c r="A104" s="7" t="s">
        <v>137</v>
      </c>
      <c r="B104" s="2" t="s">
        <v>138</v>
      </c>
      <c r="C104" s="4">
        <v>16092006.58</v>
      </c>
      <c r="D104" s="4">
        <v>4195813.58</v>
      </c>
      <c r="E104" s="4">
        <v>20287820.16</v>
      </c>
      <c r="F104" s="4">
        <v>17960000</v>
      </c>
      <c r="G104" s="4">
        <v>1867993.42</v>
      </c>
      <c r="H104" s="5">
        <v>0.11608206911384447</v>
      </c>
    </row>
    <row r="105" spans="1:8" x14ac:dyDescent="0.2">
      <c r="A105" s="2" t="s">
        <v>139</v>
      </c>
      <c r="C105" s="4">
        <v>8423132.5600000005</v>
      </c>
      <c r="D105" s="4">
        <v>2391073.15</v>
      </c>
      <c r="E105" s="4">
        <v>10814205.710000001</v>
      </c>
      <c r="F105" s="4">
        <v>10814205.710000001</v>
      </c>
      <c r="G105" s="4">
        <v>2391073.1500000004</v>
      </c>
      <c r="H105" s="5">
        <v>0.28386982312908066</v>
      </c>
    </row>
    <row r="106" spans="1:8" x14ac:dyDescent="0.2">
      <c r="A106" s="3" t="s">
        <v>13</v>
      </c>
      <c r="C106" s="4">
        <v>8423132.5600000005</v>
      </c>
      <c r="D106" s="4">
        <v>2391073.15</v>
      </c>
      <c r="E106" s="4">
        <v>10814205.710000001</v>
      </c>
      <c r="F106" s="4">
        <v>10814205.710000001</v>
      </c>
      <c r="G106" s="4">
        <v>2391073.1500000004</v>
      </c>
      <c r="H106" s="5">
        <v>0.28386982312908066</v>
      </c>
    </row>
    <row r="107" spans="1:8" x14ac:dyDescent="0.2">
      <c r="A107" s="6" t="s">
        <v>140</v>
      </c>
      <c r="C107" s="4">
        <v>8423132.5600000005</v>
      </c>
      <c r="D107" s="4">
        <v>2391073.15</v>
      </c>
      <c r="E107" s="4">
        <v>10814205.710000001</v>
      </c>
      <c r="F107" s="4">
        <v>10814205.710000001</v>
      </c>
      <c r="G107" s="4">
        <v>2391073.1500000004</v>
      </c>
      <c r="H107" s="5">
        <v>0.28386982312908066</v>
      </c>
    </row>
    <row r="108" spans="1:8" x14ac:dyDescent="0.2">
      <c r="A108" s="7" t="s">
        <v>141</v>
      </c>
      <c r="B108" s="2" t="s">
        <v>142</v>
      </c>
      <c r="C108" s="4">
        <v>8423132.5600000005</v>
      </c>
      <c r="D108" s="4">
        <v>2391073.15</v>
      </c>
      <c r="E108" s="4">
        <v>10814205.710000001</v>
      </c>
      <c r="F108" s="4">
        <v>10814205.710000001</v>
      </c>
      <c r="G108" s="4">
        <v>2391073.1500000004</v>
      </c>
      <c r="H108" s="5">
        <v>0.28386982312908066</v>
      </c>
    </row>
    <row r="109" spans="1:8" x14ac:dyDescent="0.2">
      <c r="A109" s="2" t="s">
        <v>143</v>
      </c>
      <c r="C109" s="4">
        <v>48860499.920000002</v>
      </c>
      <c r="D109" s="4">
        <v>34041077.170000002</v>
      </c>
      <c r="E109" s="4">
        <v>82901577.090000004</v>
      </c>
      <c r="F109" s="4">
        <v>82900000</v>
      </c>
      <c r="G109" s="4">
        <v>34039500.079999998</v>
      </c>
      <c r="H109" s="5">
        <v>0.69666704466252616</v>
      </c>
    </row>
    <row r="110" spans="1:8" x14ac:dyDescent="0.2">
      <c r="A110" s="3" t="s">
        <v>20</v>
      </c>
      <c r="C110" s="4">
        <v>48860499.920000002</v>
      </c>
      <c r="D110" s="4">
        <v>34041077.170000002</v>
      </c>
      <c r="E110" s="4">
        <v>82901577.090000004</v>
      </c>
      <c r="F110" s="4">
        <v>82900000</v>
      </c>
      <c r="G110" s="4">
        <v>34039500.079999998</v>
      </c>
      <c r="H110" s="5">
        <v>0.69666704466252616</v>
      </c>
    </row>
    <row r="111" spans="1:8" x14ac:dyDescent="0.2">
      <c r="A111" s="6" t="s">
        <v>144</v>
      </c>
      <c r="C111" s="4">
        <v>48860499.920000002</v>
      </c>
      <c r="D111" s="4">
        <v>34041077.170000002</v>
      </c>
      <c r="E111" s="4">
        <v>82901577.090000004</v>
      </c>
      <c r="F111" s="4">
        <v>82900000</v>
      </c>
      <c r="G111" s="4">
        <v>34039500.079999998</v>
      </c>
      <c r="H111" s="5">
        <v>0.69666704466252616</v>
      </c>
    </row>
    <row r="112" spans="1:8" x14ac:dyDescent="0.2">
      <c r="A112" s="7" t="s">
        <v>145</v>
      </c>
      <c r="B112" s="2" t="s">
        <v>99</v>
      </c>
      <c r="C112" s="4">
        <v>48860499.920000002</v>
      </c>
      <c r="D112" s="4">
        <v>34041077.170000002</v>
      </c>
      <c r="E112" s="4">
        <v>82901577.090000004</v>
      </c>
      <c r="F112" s="4">
        <v>82900000</v>
      </c>
      <c r="G112" s="4">
        <v>34039500.079999998</v>
      </c>
      <c r="H112" s="5">
        <v>0.69666704466252616</v>
      </c>
    </row>
    <row r="113" spans="1:8" x14ac:dyDescent="0.2">
      <c r="A113" s="2" t="s">
        <v>146</v>
      </c>
      <c r="C113" s="4">
        <v>782640.34</v>
      </c>
      <c r="D113" s="4"/>
      <c r="E113" s="4">
        <v>782640.34</v>
      </c>
      <c r="F113" s="4">
        <v>645868.25</v>
      </c>
      <c r="G113" s="4">
        <v>-136772.08999999997</v>
      </c>
      <c r="H113" s="5">
        <v>-0.1747572710090563</v>
      </c>
    </row>
    <row r="114" spans="1:8" x14ac:dyDescent="0.2">
      <c r="A114" s="3" t="s">
        <v>13</v>
      </c>
      <c r="C114" s="4">
        <v>782640.34</v>
      </c>
      <c r="D114" s="4"/>
      <c r="E114" s="4">
        <v>782640.34</v>
      </c>
      <c r="F114" s="4">
        <v>645868.25</v>
      </c>
      <c r="G114" s="4">
        <v>-136772.08999999997</v>
      </c>
      <c r="H114" s="5">
        <v>-0.1747572710090563</v>
      </c>
    </row>
    <row r="115" spans="1:8" x14ac:dyDescent="0.2">
      <c r="A115" s="6" t="s">
        <v>147</v>
      </c>
      <c r="C115" s="4">
        <v>782640.34</v>
      </c>
      <c r="D115" s="4"/>
      <c r="E115" s="4">
        <v>782640.34</v>
      </c>
      <c r="F115" s="4">
        <v>645868.25</v>
      </c>
      <c r="G115" s="4">
        <v>-136772.08999999997</v>
      </c>
      <c r="H115" s="5">
        <v>-0.1747572710090563</v>
      </c>
    </row>
    <row r="116" spans="1:8" x14ac:dyDescent="0.2">
      <c r="A116" s="7" t="s">
        <v>148</v>
      </c>
      <c r="B116" s="2" t="s">
        <v>105</v>
      </c>
      <c r="C116" s="4">
        <v>782640.34</v>
      </c>
      <c r="D116" s="4"/>
      <c r="E116" s="4">
        <v>782640.34</v>
      </c>
      <c r="F116" s="4">
        <v>645868.25</v>
      </c>
      <c r="G116" s="4">
        <v>-136772.08999999997</v>
      </c>
      <c r="H116" s="5">
        <v>-0.1747572710090563</v>
      </c>
    </row>
    <row r="117" spans="1:8" x14ac:dyDescent="0.2">
      <c r="A117" s="2" t="s">
        <v>9</v>
      </c>
      <c r="C117" s="4">
        <v>15560787.35</v>
      </c>
      <c r="D117" s="4"/>
      <c r="E117" s="4">
        <v>15560787.35</v>
      </c>
      <c r="F117" s="4">
        <v>15300000</v>
      </c>
      <c r="G117" s="4">
        <v>-260787.34999999963</v>
      </c>
      <c r="H117" s="5">
        <v>-1.675926443400691E-2</v>
      </c>
    </row>
    <row r="118" spans="1:8" x14ac:dyDescent="0.2">
      <c r="A118" s="3" t="s">
        <v>20</v>
      </c>
      <c r="C118" s="4">
        <v>15560787.35</v>
      </c>
      <c r="D118" s="4"/>
      <c r="E118" s="4">
        <v>15560787.35</v>
      </c>
      <c r="F118" s="4">
        <v>15300000</v>
      </c>
      <c r="G118" s="4">
        <v>-260787.34999999963</v>
      </c>
      <c r="H118" s="5">
        <v>-1.675926443400691E-2</v>
      </c>
    </row>
    <row r="119" spans="1:8" x14ac:dyDescent="0.2">
      <c r="A119" s="6" t="s">
        <v>97</v>
      </c>
      <c r="C119" s="4">
        <v>15560787.35</v>
      </c>
      <c r="D119" s="4"/>
      <c r="E119" s="4">
        <v>15560787.35</v>
      </c>
      <c r="F119" s="4">
        <v>15300000</v>
      </c>
      <c r="G119" s="4">
        <v>-260787.34999999963</v>
      </c>
      <c r="H119" s="5">
        <v>-1.675926443400691E-2</v>
      </c>
    </row>
    <row r="120" spans="1:8" x14ac:dyDescent="0.2">
      <c r="A120" s="7" t="s">
        <v>149</v>
      </c>
      <c r="B120" s="2" t="s">
        <v>131</v>
      </c>
      <c r="C120" s="4">
        <v>15560787.35</v>
      </c>
      <c r="D120" s="4"/>
      <c r="E120" s="4">
        <v>15560787.35</v>
      </c>
      <c r="F120" s="4">
        <v>15300000</v>
      </c>
      <c r="G120" s="4">
        <v>-260787.34999999963</v>
      </c>
      <c r="H120" s="5">
        <v>-1.675926443400691E-2</v>
      </c>
    </row>
    <row r="121" spans="1:8" x14ac:dyDescent="0.2">
      <c r="A121" s="2" t="s">
        <v>150</v>
      </c>
      <c r="C121" s="4">
        <v>32030968.469999999</v>
      </c>
      <c r="D121" s="4">
        <v>340074.47</v>
      </c>
      <c r="E121" s="4">
        <v>32371042.939999998</v>
      </c>
      <c r="F121" s="4">
        <v>32356241.800000001</v>
      </c>
      <c r="G121" s="4">
        <v>325273.33000000194</v>
      </c>
      <c r="H121" s="5">
        <v>1.0154963946989328E-2</v>
      </c>
    </row>
    <row r="122" spans="1:8" x14ac:dyDescent="0.2">
      <c r="A122" s="3" t="s">
        <v>13</v>
      </c>
      <c r="C122" s="4">
        <v>32030968.469999999</v>
      </c>
      <c r="D122" s="4">
        <v>340074.47</v>
      </c>
      <c r="E122" s="4">
        <v>32371042.939999998</v>
      </c>
      <c r="F122" s="4">
        <v>32356241.800000001</v>
      </c>
      <c r="G122" s="4">
        <v>325273.33000000194</v>
      </c>
      <c r="H122" s="5">
        <v>1.0154963946989328E-2</v>
      </c>
    </row>
    <row r="123" spans="1:8" x14ac:dyDescent="0.2">
      <c r="A123" s="6" t="s">
        <v>151</v>
      </c>
      <c r="C123" s="4">
        <v>32030968.469999999</v>
      </c>
      <c r="D123" s="4">
        <v>340074.47</v>
      </c>
      <c r="E123" s="4">
        <v>32371042.939999998</v>
      </c>
      <c r="F123" s="4">
        <v>32356241.800000001</v>
      </c>
      <c r="G123" s="4">
        <v>325273.33000000194</v>
      </c>
      <c r="H123" s="5">
        <v>1.0154963946989328E-2</v>
      </c>
    </row>
    <row r="124" spans="1:8" x14ac:dyDescent="0.2">
      <c r="A124" s="7" t="s">
        <v>152</v>
      </c>
      <c r="B124" s="2" t="s">
        <v>99</v>
      </c>
      <c r="C124" s="4">
        <v>32030968.469999999</v>
      </c>
      <c r="D124" s="4">
        <v>340074.47</v>
      </c>
      <c r="E124" s="4">
        <v>32371042.939999998</v>
      </c>
      <c r="F124" s="4">
        <v>32356241.800000001</v>
      </c>
      <c r="G124" s="4">
        <v>325273.33000000194</v>
      </c>
      <c r="H124" s="5">
        <v>1.0154963946989328E-2</v>
      </c>
    </row>
    <row r="125" spans="1:8" x14ac:dyDescent="0.2">
      <c r="A125" s="2" t="s">
        <v>57</v>
      </c>
      <c r="C125" s="4">
        <v>23883174.359999999</v>
      </c>
      <c r="D125" s="4">
        <v>1990121.31</v>
      </c>
      <c r="E125" s="4">
        <v>25873295.669999998</v>
      </c>
      <c r="F125" s="4">
        <v>25873000</v>
      </c>
      <c r="G125" s="4">
        <v>1989825.6400000006</v>
      </c>
      <c r="H125" s="5">
        <v>8.3314956797895301E-2</v>
      </c>
    </row>
    <row r="126" spans="1:8" x14ac:dyDescent="0.2">
      <c r="A126" s="3" t="s">
        <v>14</v>
      </c>
      <c r="C126" s="4">
        <v>23883174.359999999</v>
      </c>
      <c r="D126" s="4">
        <v>1990121.31</v>
      </c>
      <c r="E126" s="4">
        <v>25873295.669999998</v>
      </c>
      <c r="F126" s="4">
        <v>25873000</v>
      </c>
      <c r="G126" s="4">
        <v>1989825.6400000006</v>
      </c>
      <c r="H126" s="5">
        <v>8.3314956797895301E-2</v>
      </c>
    </row>
    <row r="127" spans="1:8" x14ac:dyDescent="0.2">
      <c r="A127" s="6" t="s">
        <v>153</v>
      </c>
      <c r="C127" s="4">
        <v>23883174.359999999</v>
      </c>
      <c r="D127" s="4">
        <v>1990121.31</v>
      </c>
      <c r="E127" s="4">
        <v>25873295.669999998</v>
      </c>
      <c r="F127" s="4">
        <v>25873000</v>
      </c>
      <c r="G127" s="4">
        <v>1989825.6400000006</v>
      </c>
      <c r="H127" s="5">
        <v>8.3314956797895301E-2</v>
      </c>
    </row>
    <row r="128" spans="1:8" x14ac:dyDescent="0.2">
      <c r="A128" s="7" t="s">
        <v>154</v>
      </c>
      <c r="B128" s="2" t="s">
        <v>155</v>
      </c>
      <c r="C128" s="4">
        <v>23883174.359999999</v>
      </c>
      <c r="D128" s="4">
        <v>1990121.31</v>
      </c>
      <c r="E128" s="4">
        <v>25873295.669999998</v>
      </c>
      <c r="F128" s="4">
        <v>25873000</v>
      </c>
      <c r="G128" s="4">
        <v>1989825.6400000006</v>
      </c>
      <c r="H128" s="5">
        <v>8.3314956797895301E-2</v>
      </c>
    </row>
    <row r="129" spans="1:8" x14ac:dyDescent="0.2">
      <c r="A129" s="2" t="s">
        <v>11</v>
      </c>
      <c r="C129" s="4">
        <v>23006575.82</v>
      </c>
      <c r="D129" s="4"/>
      <c r="E129" s="4">
        <v>23006575.82</v>
      </c>
      <c r="F129" s="4">
        <v>19200000</v>
      </c>
      <c r="G129" s="4">
        <v>-3806575.8200000003</v>
      </c>
      <c r="H129" s="5">
        <v>-0.1654559917904376</v>
      </c>
    </row>
    <row r="130" spans="1:8" x14ac:dyDescent="0.2">
      <c r="A130" s="3" t="s">
        <v>18</v>
      </c>
      <c r="C130" s="4">
        <v>23006575.82</v>
      </c>
      <c r="D130" s="4"/>
      <c r="E130" s="4">
        <v>23006575.82</v>
      </c>
      <c r="F130" s="4">
        <v>19200000</v>
      </c>
      <c r="G130" s="4">
        <v>-3806575.8200000003</v>
      </c>
      <c r="H130" s="5">
        <v>-0.1654559917904376</v>
      </c>
    </row>
    <row r="131" spans="1:8" x14ac:dyDescent="0.2">
      <c r="A131" s="6" t="s">
        <v>85</v>
      </c>
      <c r="C131" s="4">
        <v>23006575.82</v>
      </c>
      <c r="D131" s="4"/>
      <c r="E131" s="4">
        <v>23006575.82</v>
      </c>
      <c r="F131" s="4">
        <v>19200000</v>
      </c>
      <c r="G131" s="4">
        <v>-3806575.8200000003</v>
      </c>
      <c r="H131" s="5">
        <v>-0.1654559917904376</v>
      </c>
    </row>
    <row r="132" spans="1:8" x14ac:dyDescent="0.2">
      <c r="A132" s="7" t="s">
        <v>156</v>
      </c>
      <c r="B132" s="2" t="s">
        <v>157</v>
      </c>
      <c r="C132" s="4">
        <v>23006575.82</v>
      </c>
      <c r="D132" s="4"/>
      <c r="E132" s="4">
        <v>23006575.82</v>
      </c>
      <c r="F132" s="4">
        <v>19200000</v>
      </c>
      <c r="G132" s="4">
        <v>-3806575.8200000003</v>
      </c>
      <c r="H132" s="5">
        <v>-0.1654559917904376</v>
      </c>
    </row>
    <row r="133" spans="1:8" x14ac:dyDescent="0.2">
      <c r="A133" s="2" t="s">
        <v>58</v>
      </c>
      <c r="C133" s="4">
        <v>9572235.9900000002</v>
      </c>
      <c r="D133" s="4">
        <v>2398279.3899999997</v>
      </c>
      <c r="E133" s="4">
        <v>11970515.379999999</v>
      </c>
      <c r="F133" s="4">
        <v>11530000</v>
      </c>
      <c r="G133" s="4">
        <v>1957764.0099999998</v>
      </c>
      <c r="H133" s="5">
        <v>0.20452525533691943</v>
      </c>
    </row>
    <row r="134" spans="1:8" x14ac:dyDescent="0.2">
      <c r="A134" s="3" t="s">
        <v>15</v>
      </c>
      <c r="C134" s="4">
        <v>9572235.9900000002</v>
      </c>
      <c r="D134" s="4">
        <v>2398279.3899999997</v>
      </c>
      <c r="E134" s="4">
        <v>11970515.379999999</v>
      </c>
      <c r="F134" s="4">
        <v>11530000</v>
      </c>
      <c r="G134" s="4">
        <v>1957764.0099999998</v>
      </c>
      <c r="H134" s="5">
        <v>0.20452525533691943</v>
      </c>
    </row>
    <row r="135" spans="1:8" x14ac:dyDescent="0.2">
      <c r="A135" s="6" t="s">
        <v>56</v>
      </c>
      <c r="C135" s="4">
        <v>9572235.9900000002</v>
      </c>
      <c r="D135" s="4">
        <v>2398279.3899999997</v>
      </c>
      <c r="E135" s="4">
        <v>11970515.379999999</v>
      </c>
      <c r="F135" s="4">
        <v>11530000</v>
      </c>
      <c r="G135" s="4">
        <v>1957764.0099999998</v>
      </c>
      <c r="H135" s="5">
        <v>0.20452525533691943</v>
      </c>
    </row>
    <row r="136" spans="1:8" x14ac:dyDescent="0.2">
      <c r="A136" s="7" t="s">
        <v>158</v>
      </c>
      <c r="B136" s="2" t="s">
        <v>159</v>
      </c>
      <c r="C136" s="4">
        <v>2621288.2000000002</v>
      </c>
      <c r="D136" s="4">
        <v>501816</v>
      </c>
      <c r="E136" s="4">
        <v>3123104.2</v>
      </c>
      <c r="F136" s="4">
        <v>2980000</v>
      </c>
      <c r="G136" s="4">
        <v>358711.79999999981</v>
      </c>
      <c r="H136" s="5">
        <v>0.13684561659416153</v>
      </c>
    </row>
    <row r="137" spans="1:8" x14ac:dyDescent="0.2">
      <c r="A137" s="7" t="s">
        <v>160</v>
      </c>
      <c r="B137" s="2" t="s">
        <v>161</v>
      </c>
      <c r="C137" s="4">
        <v>6950947.79</v>
      </c>
      <c r="D137" s="4">
        <v>1896463.39</v>
      </c>
      <c r="E137" s="4">
        <v>8847411.1799999997</v>
      </c>
      <c r="F137" s="4">
        <v>8550000</v>
      </c>
      <c r="G137" s="4">
        <v>1599052.21</v>
      </c>
      <c r="H137" s="5">
        <v>0.23004808240690294</v>
      </c>
    </row>
    <row r="138" spans="1:8" x14ac:dyDescent="0.2">
      <c r="A138" s="2" t="s">
        <v>162</v>
      </c>
      <c r="C138" s="4">
        <v>28914107.620000001</v>
      </c>
      <c r="D138" s="4">
        <v>2246634.1800000002</v>
      </c>
      <c r="E138" s="4">
        <v>31160741.800000001</v>
      </c>
      <c r="F138" s="4">
        <v>31100000</v>
      </c>
      <c r="G138" s="4">
        <v>2185892.379999999</v>
      </c>
      <c r="H138" s="5">
        <v>7.5599510409514029E-2</v>
      </c>
    </row>
    <row r="139" spans="1:8" x14ac:dyDescent="0.2">
      <c r="A139" s="3" t="s">
        <v>14</v>
      </c>
      <c r="C139" s="4">
        <v>28914107.620000001</v>
      </c>
      <c r="D139" s="4">
        <v>2246634.1800000002</v>
      </c>
      <c r="E139" s="4">
        <v>31160741.800000001</v>
      </c>
      <c r="F139" s="4">
        <v>31100000</v>
      </c>
      <c r="G139" s="4">
        <v>2185892.379999999</v>
      </c>
      <c r="H139" s="5">
        <v>7.5599510409514029E-2</v>
      </c>
    </row>
    <row r="140" spans="1:8" x14ac:dyDescent="0.2">
      <c r="A140" s="6" t="s">
        <v>153</v>
      </c>
      <c r="C140" s="4">
        <v>28914107.620000001</v>
      </c>
      <c r="D140" s="4">
        <v>2246634.1800000002</v>
      </c>
      <c r="E140" s="4">
        <v>31160741.800000001</v>
      </c>
      <c r="F140" s="4">
        <v>31100000</v>
      </c>
      <c r="G140" s="4">
        <v>2185892.379999999</v>
      </c>
      <c r="H140" s="5">
        <v>7.5599510409514029E-2</v>
      </c>
    </row>
    <row r="141" spans="1:8" x14ac:dyDescent="0.2">
      <c r="A141" s="7" t="s">
        <v>163</v>
      </c>
      <c r="B141" s="2" t="s">
        <v>67</v>
      </c>
      <c r="C141" s="4">
        <v>28914107.620000001</v>
      </c>
      <c r="D141" s="4">
        <v>2246634.1800000002</v>
      </c>
      <c r="E141" s="4">
        <v>31160741.800000001</v>
      </c>
      <c r="F141" s="4">
        <v>31100000</v>
      </c>
      <c r="G141" s="4">
        <v>2185892.379999999</v>
      </c>
      <c r="H141" s="5">
        <v>7.5599510409514029E-2</v>
      </c>
    </row>
    <row r="142" spans="1:8" x14ac:dyDescent="0.2">
      <c r="A142" s="2" t="s">
        <v>12</v>
      </c>
      <c r="C142" s="4">
        <v>581636667.83999991</v>
      </c>
      <c r="D142" s="4">
        <v>112602045.72000003</v>
      </c>
      <c r="E142" s="4">
        <v>694238713.55999994</v>
      </c>
      <c r="F142" s="4">
        <v>648577953.98000002</v>
      </c>
      <c r="G142" s="4">
        <v>66941286.139999971</v>
      </c>
      <c r="H142" s="5">
        <v>0.11509124139060396</v>
      </c>
    </row>
  </sheetData>
  <phoneticPr fontId="1"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523F-E288-485B-8F6E-46CFDABB577C}">
  <dimension ref="A1:L28"/>
  <sheetViews>
    <sheetView topLeftCell="B1" workbookViewId="0">
      <selection activeCell="E8" sqref="E8"/>
    </sheetView>
  </sheetViews>
  <sheetFormatPr defaultRowHeight="14.25" x14ac:dyDescent="0.2"/>
  <cols>
    <col min="1" max="1" width="9" style="8"/>
    <col min="2" max="2" width="22.875" customWidth="1"/>
    <col min="3" max="4" width="17" customWidth="1"/>
  </cols>
  <sheetData>
    <row r="1" spans="1:12" s="13" customFormat="1" ht="20.100000000000001" customHeight="1" x14ac:dyDescent="0.2">
      <c r="A1" s="12" t="s">
        <v>38</v>
      </c>
      <c r="B1" s="12" t="s">
        <v>39</v>
      </c>
      <c r="C1" s="12" t="s">
        <v>37</v>
      </c>
      <c r="D1" s="12" t="s">
        <v>36</v>
      </c>
      <c r="E1" s="12" t="s">
        <v>40</v>
      </c>
      <c r="F1" s="12" t="s">
        <v>41</v>
      </c>
      <c r="G1" s="12"/>
    </row>
    <row r="2" spans="1:12" ht="20.100000000000001" customHeight="1" x14ac:dyDescent="0.2">
      <c r="A2" s="8">
        <v>1</v>
      </c>
      <c r="B2" t="s">
        <v>42</v>
      </c>
      <c r="C2" s="10">
        <v>619.06037000000003</v>
      </c>
      <c r="D2" s="10"/>
      <c r="E2" s="10">
        <v>271.27602999999999</v>
      </c>
      <c r="F2" s="11">
        <f>E2/C2</f>
        <v>0.4382060993502136</v>
      </c>
    </row>
    <row r="3" spans="1:12" ht="20.100000000000001" customHeight="1" x14ac:dyDescent="0.2">
      <c r="A3" s="8">
        <v>2</v>
      </c>
      <c r="B3" t="s">
        <v>43</v>
      </c>
      <c r="C3" s="10">
        <v>832.63579900000002</v>
      </c>
      <c r="D3" s="10"/>
      <c r="E3" s="10">
        <v>99.99762099999991</v>
      </c>
      <c r="F3" s="11">
        <f t="shared" ref="F3:F16" si="0">E3/C3</f>
        <v>0.12009767189940378</v>
      </c>
    </row>
    <row r="4" spans="1:12" ht="20.100000000000001" customHeight="1" x14ac:dyDescent="0.2">
      <c r="A4" s="8">
        <v>3</v>
      </c>
      <c r="B4" t="s">
        <v>44</v>
      </c>
      <c r="C4" s="10">
        <v>522.47013300000003</v>
      </c>
      <c r="D4" s="10"/>
      <c r="E4" s="10">
        <v>80.623966999999993</v>
      </c>
      <c r="F4" s="11">
        <f t="shared" si="0"/>
        <v>0.15431306386273375</v>
      </c>
    </row>
    <row r="5" spans="1:12" ht="20.100000000000001" customHeight="1" x14ac:dyDescent="0.2">
      <c r="A5" s="8">
        <v>4</v>
      </c>
      <c r="B5" t="s">
        <v>45</v>
      </c>
      <c r="C5" s="10">
        <v>1775.5453379999999</v>
      </c>
      <c r="D5" s="10"/>
      <c r="E5" s="10">
        <v>0</v>
      </c>
      <c r="F5" s="11">
        <f t="shared" si="0"/>
        <v>0</v>
      </c>
    </row>
    <row r="6" spans="1:12" ht="20.100000000000001" customHeight="1" x14ac:dyDescent="0.2">
      <c r="A6" s="8">
        <v>5</v>
      </c>
      <c r="B6" t="s">
        <v>46</v>
      </c>
      <c r="C6" s="10">
        <v>2912.261892</v>
      </c>
      <c r="D6" s="10"/>
      <c r="E6" s="10">
        <v>934.62060700000006</v>
      </c>
      <c r="F6" s="11">
        <f t="shared" si="0"/>
        <v>0.32092601615514327</v>
      </c>
    </row>
    <row r="7" spans="1:12" ht="20.100000000000001" customHeight="1" x14ac:dyDescent="0.2">
      <c r="A7" s="8">
        <v>6</v>
      </c>
      <c r="B7" t="s">
        <v>47</v>
      </c>
      <c r="C7" s="10">
        <v>148.36490800000001</v>
      </c>
      <c r="D7" s="10"/>
      <c r="E7" s="10">
        <v>0</v>
      </c>
      <c r="F7" s="11">
        <f t="shared" si="0"/>
        <v>0</v>
      </c>
    </row>
    <row r="8" spans="1:12" ht="20.100000000000001" customHeight="1" x14ac:dyDescent="0.2">
      <c r="A8" s="8">
        <v>7</v>
      </c>
      <c r="B8" t="s">
        <v>48</v>
      </c>
      <c r="C8" s="10">
        <v>4699.3247579999997</v>
      </c>
      <c r="D8" s="10"/>
      <c r="E8" s="10">
        <v>835.34767199999999</v>
      </c>
      <c r="F8" s="11">
        <f t="shared" si="0"/>
        <v>0.17775908561712561</v>
      </c>
      <c r="L8">
        <v>10000</v>
      </c>
    </row>
    <row r="9" spans="1:12" ht="20.100000000000001" customHeight="1" x14ac:dyDescent="0.2">
      <c r="A9" s="8">
        <v>8</v>
      </c>
      <c r="B9" t="s">
        <v>49</v>
      </c>
      <c r="C9" s="10">
        <v>198.20287400000001</v>
      </c>
      <c r="D9" s="10"/>
      <c r="E9" s="10">
        <v>116.797197</v>
      </c>
      <c r="F9" s="11">
        <f t="shared" si="0"/>
        <v>0.58928104644940715</v>
      </c>
    </row>
    <row r="10" spans="1:12" ht="20.100000000000001" customHeight="1" x14ac:dyDescent="0.2">
      <c r="A10" s="8">
        <v>9</v>
      </c>
      <c r="B10" t="s">
        <v>50</v>
      </c>
      <c r="C10" s="10">
        <v>1949.5914440000001</v>
      </c>
      <c r="D10" s="10"/>
      <c r="E10" s="10">
        <v>350.32498700000002</v>
      </c>
      <c r="F10" s="11">
        <f t="shared" si="0"/>
        <v>0.17969148771048873</v>
      </c>
    </row>
    <row r="11" spans="1:12" ht="20.100000000000001" customHeight="1" x14ac:dyDescent="0.2">
      <c r="A11" s="8">
        <v>10</v>
      </c>
      <c r="B11" t="s">
        <v>51</v>
      </c>
      <c r="C11" s="10">
        <v>2761.8215440000004</v>
      </c>
      <c r="D11" s="10"/>
      <c r="E11" s="10">
        <v>539.02754700000003</v>
      </c>
      <c r="F11" s="11">
        <f t="shared" si="0"/>
        <v>0.19517102695176888</v>
      </c>
    </row>
    <row r="12" spans="1:12" ht="20.100000000000001" customHeight="1" x14ac:dyDescent="0.2">
      <c r="A12" s="8">
        <v>11</v>
      </c>
      <c r="B12" t="s">
        <v>52</v>
      </c>
      <c r="C12" s="10">
        <v>686.59449600000005</v>
      </c>
      <c r="D12" s="10"/>
      <c r="E12" s="10">
        <v>175.71329399999999</v>
      </c>
      <c r="F12" s="11">
        <f t="shared" si="0"/>
        <v>0.25592004454402151</v>
      </c>
    </row>
    <row r="13" spans="1:12" ht="20.100000000000001" customHeight="1" x14ac:dyDescent="0.2">
      <c r="A13" s="8">
        <v>12</v>
      </c>
      <c r="B13" t="s">
        <v>53</v>
      </c>
      <c r="C13" s="10">
        <v>2063.861081</v>
      </c>
      <c r="D13" s="10"/>
      <c r="E13" s="10">
        <v>126.13891900000009</v>
      </c>
      <c r="F13" s="11">
        <f t="shared" si="0"/>
        <v>6.1117930931127475E-2</v>
      </c>
    </row>
    <row r="14" spans="1:12" ht="20.100000000000001" customHeight="1" x14ac:dyDescent="0.2">
      <c r="A14" s="8">
        <v>13</v>
      </c>
      <c r="B14" t="s">
        <v>54</v>
      </c>
      <c r="C14" s="10">
        <v>5491.6187</v>
      </c>
      <c r="D14" s="10"/>
      <c r="E14" s="10">
        <v>-111.6187</v>
      </c>
      <c r="F14" s="11">
        <f t="shared" si="0"/>
        <v>-2.032528223417988E-2</v>
      </c>
    </row>
    <row r="15" spans="1:12" ht="20.100000000000001" customHeight="1" x14ac:dyDescent="0.2">
      <c r="A15" s="8">
        <v>14</v>
      </c>
      <c r="B15" t="s">
        <v>55</v>
      </c>
      <c r="C15" s="10">
        <v>15400.678133000001</v>
      </c>
      <c r="D15" s="10"/>
      <c r="E15" s="10">
        <v>545.41202899999894</v>
      </c>
      <c r="F15" s="11">
        <f t="shared" si="0"/>
        <v>3.5414806042294349E-2</v>
      </c>
    </row>
    <row r="16" spans="1:12" ht="20.100000000000001" customHeight="1" x14ac:dyDescent="0.2">
      <c r="C16" s="9">
        <f>SUM(C2:C15)</f>
        <v>40062.031470000002</v>
      </c>
      <c r="D16" s="9"/>
      <c r="E16" s="9">
        <f>SUM(E2:E15)</f>
        <v>3963.6611699999994</v>
      </c>
      <c r="F16" s="11">
        <f t="shared" si="0"/>
        <v>9.8938097359544591E-2</v>
      </c>
    </row>
    <row r="17" spans="6:6" ht="20.100000000000001" customHeight="1" x14ac:dyDescent="0.2">
      <c r="F17" s="11"/>
    </row>
    <row r="18" spans="6:6" ht="20.100000000000001" customHeight="1" x14ac:dyDescent="0.2"/>
    <row r="19" spans="6:6" ht="20.100000000000001" customHeight="1" x14ac:dyDescent="0.2"/>
    <row r="20" spans="6:6" ht="20.100000000000001" customHeight="1" x14ac:dyDescent="0.2"/>
    <row r="21" spans="6:6" ht="20.100000000000001" customHeight="1" x14ac:dyDescent="0.2"/>
    <row r="22" spans="6:6" ht="20.100000000000001" customHeight="1" x14ac:dyDescent="0.2"/>
    <row r="23" spans="6:6" ht="20.100000000000001" customHeight="1" x14ac:dyDescent="0.2"/>
    <row r="24" spans="6:6" ht="20.100000000000001" customHeight="1" x14ac:dyDescent="0.2"/>
    <row r="25" spans="6:6" ht="20.100000000000001" customHeight="1" x14ac:dyDescent="0.2"/>
    <row r="26" spans="6:6" ht="20.100000000000001" customHeight="1" x14ac:dyDescent="0.2"/>
    <row r="27" spans="6:6" ht="20.100000000000001" customHeight="1" x14ac:dyDescent="0.2"/>
    <row r="28" spans="6:6" ht="20.100000000000001" customHeight="1"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2022二次结构</vt:lpstr>
      <vt:lpstr>2022结构</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杨家和(U_EL_110105196807307119)-1</dc:creator>
  <cp:lastModifiedBy>慢羊羊</cp:lastModifiedBy>
  <dcterms:created xsi:type="dcterms:W3CDTF">2022-07-25T05:42:50Z</dcterms:created>
  <dcterms:modified xsi:type="dcterms:W3CDTF">2023-02-15T09:34:09Z</dcterms:modified>
</cp:coreProperties>
</file>