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yjh365-my.sharepoint.com/personal/yjh_yjh365_onmicrosoft_com/Documents/工作文件/2023工作文件/各部门报表/"/>
    </mc:Choice>
  </mc:AlternateContent>
  <xr:revisionPtr revIDLastSave="2" documentId="8_{9E0EEDE6-3399-4A38-A590-3AEE6C693F8B}" xr6:coauthVersionLast="47" xr6:coauthVersionMax="47" xr10:uidLastSave="{5A9BEDF9-3FB7-47D5-B7D2-D047605E454C}"/>
  <bookViews>
    <workbookView xWindow="-120" yWindow="-120" windowWidth="29040" windowHeight="15720" xr2:uid="{570685A5-59E9-4554-B297-6718E736FE87}"/>
  </bookViews>
  <sheets>
    <sheet name="2022二次结构" sheetId="7" r:id="rId1"/>
    <sheet name="2022结构" sheetId="2" r:id="rId2"/>
    <sheet name="Sheet3" sheetId="5" r:id="rId3"/>
  </sheets>
  <calcPr calcId="191029"/>
  <pivotCaches>
    <pivotCache cacheId="4" r:id="rId4"/>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5" l="1"/>
  <c r="F16" i="5" s="1"/>
  <c r="C16" i="5"/>
  <c r="F14" i="5"/>
  <c r="F15" i="5"/>
  <c r="F9" i="5"/>
  <c r="F10" i="5"/>
  <c r="F11" i="5"/>
  <c r="F12" i="5"/>
  <c r="F3" i="5"/>
  <c r="F4" i="5"/>
  <c r="F5" i="5"/>
  <c r="F6" i="5"/>
  <c r="F7" i="5"/>
  <c r="F8" i="5"/>
  <c r="F2" i="5"/>
  <c r="F1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855850-7953-495E-ABE3-ED0DD3B21B9F}" keepAlive="1" name="AnalyzeInExcel [localhost_50701].[849a936b-fe6f-4e4a-a0c0-4db971325426].[Model]" type="5" refreshedVersion="8" saveData="1">
    <dbPr connection="Provider=MSOLAP.8;Integrated Security=SSPI;Persist Security Info=True;User ID=&quot;&quot;;Initial Catalog=022c18a5-ed56-4ffd-bf69-99edbf03cef5_1355916755;Data Source=172.16.13.104:5132;Location=172.16.13.104:5132;MDX Compatibility=1;Safety Options=2;MDX Missing Member Mode=Error;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AnalyzeInExcel [localhost_50701].[849a936b-fe6f-4e4a-a0c0-4db971325426].[Model]"/>
    <s v="{[分包合同表].[招标方式].&amp;[公司组织]}"/>
    <s v="{[分包合同表].[待签合同名称].&amp;[二次结构及粗装修分包合同],[分包合同表].[待签合同名称].&amp;[二次结构及粗装修工程分包合同]}"/>
    <s v="{[分包合同表].[待签合同名称].&amp;[结构分包合同],[分包合同表].[待签合同名称].&amp;[结构劳务分包合同]}"/>
    <s v="{[日历].[年月层次].[年月].&amp;[2023-01]}"/>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<sst xmlns="http://schemas.openxmlformats.org/spreadsheetml/2006/main" count="393" uniqueCount="245">
  <si>
    <t>年月层次</t>
  </si>
  <si>
    <t>行标签</t>
  </si>
  <si>
    <t>安徽祎墨装饰工程有限公司</t>
  </si>
  <si>
    <t>北京金都华建筑劳务有限公司</t>
  </si>
  <si>
    <t>北京京中力建筑劳务分包有限公司</t>
  </si>
  <si>
    <t>北京翔天建设工程有限公司</t>
  </si>
  <si>
    <t>大连智信建筑劳务有限公司</t>
  </si>
  <si>
    <t>四川博强建筑劳务有限公司</t>
  </si>
  <si>
    <t>四川川中凯达建筑劳务有限公司</t>
  </si>
  <si>
    <t>苏州朝阳建筑劳务有限公司</t>
  </si>
  <si>
    <t>芜湖市三立建筑劳务有限公司</t>
  </si>
  <si>
    <t>镇江市华建工程劳务有限公司</t>
  </si>
  <si>
    <t>总计</t>
  </si>
  <si>
    <t>第二事业部</t>
  </si>
  <si>
    <t>第四事业部</t>
  </si>
  <si>
    <t>第一事业部</t>
  </si>
  <si>
    <t>东北分公司</t>
  </si>
  <si>
    <t>公司直营</t>
  </si>
  <si>
    <t>华北分公司</t>
  </si>
  <si>
    <t>华南分公司</t>
  </si>
  <si>
    <t>西南分公司</t>
  </si>
  <si>
    <t>【初始合同额】</t>
  </si>
  <si>
    <t>值</t>
  </si>
  <si>
    <t>【补充额】</t>
  </si>
  <si>
    <t>【合同额】</t>
  </si>
  <si>
    <t>【结算额】</t>
  </si>
  <si>
    <t>【差额】</t>
  </si>
  <si>
    <t>【差额率】</t>
  </si>
  <si>
    <t>江苏先进动力电池产业化项目（二期）一标段</t>
  </si>
  <si>
    <t>厦门天马显示科技有限公司第6代柔性AMOLED生产线</t>
  </si>
  <si>
    <t>哈尔滨中国北药智慧产业新城A1地块</t>
  </si>
  <si>
    <t>北京航天工程大学军事设施建设</t>
  </si>
  <si>
    <t>结算时间</t>
  </si>
  <si>
    <t>待签合同名称</t>
  </si>
  <si>
    <t>招标方式</t>
  </si>
  <si>
    <t>公司组织</t>
  </si>
  <si>
    <t>结算额</t>
    <phoneticPr fontId="1" type="noConversion"/>
  </si>
  <si>
    <t>初始合同额</t>
    <phoneticPr fontId="1" type="noConversion"/>
  </si>
  <si>
    <t>序号</t>
    <phoneticPr fontId="1" type="noConversion"/>
  </si>
  <si>
    <t>项目名称</t>
    <phoneticPr fontId="1" type="noConversion"/>
  </si>
  <si>
    <t>差额</t>
    <phoneticPr fontId="1" type="noConversion"/>
  </si>
  <si>
    <t>差额率</t>
    <phoneticPr fontId="1" type="noConversion"/>
  </si>
  <si>
    <t>杭州湖畔大学</t>
    <phoneticPr fontId="1" type="noConversion"/>
  </si>
  <si>
    <t>吉林梅河口医疗园</t>
  </si>
  <si>
    <t>吉林梅河口医养园</t>
    <phoneticPr fontId="1" type="noConversion"/>
  </si>
  <si>
    <t>深圳礼鼎</t>
  </si>
  <si>
    <t>湛江华发</t>
  </si>
  <si>
    <t>大同中联绿色</t>
  </si>
  <si>
    <t>乌兰察布快手</t>
  </si>
  <si>
    <t>九江火车站</t>
  </si>
  <si>
    <t>重庆华熙鱼洞住宅</t>
    <phoneticPr fontId="1" type="noConversion"/>
  </si>
  <si>
    <t>苏州文星公寓</t>
    <phoneticPr fontId="1" type="noConversion"/>
  </si>
  <si>
    <t>北京东小口</t>
  </si>
  <si>
    <t>成都京东方第6代</t>
  </si>
  <si>
    <t>深圳华星光电第11代</t>
  </si>
  <si>
    <t>深圳平安国际</t>
  </si>
  <si>
    <t>武汉海康威视智慧产业园（一期）2标段</t>
  </si>
  <si>
    <t>西安皓淋建筑安装劳务有限公司</t>
  </si>
  <si>
    <t>重庆联源建筑劳务有限责任公司</t>
  </si>
  <si>
    <t>(多项)</t>
  </si>
  <si>
    <t>北京佳坤诚劳务分包有限公司</t>
  </si>
  <si>
    <t>HT-FBGS-A948-2021-0004  （先进动力电池产业化项目（二期）一标段 之 结构分包合同）</t>
  </si>
  <si>
    <t>2023年1月18日</t>
  </si>
  <si>
    <t>北京佳苑佳宜建筑工程有限公司</t>
  </si>
  <si>
    <t>北京中钞厂房</t>
  </si>
  <si>
    <t>HT-FBGS-A742-2019-0001  （北京中钞厂房项目之结构分包合同）</t>
  </si>
  <si>
    <t>2023年1月6日</t>
  </si>
  <si>
    <t>HT-FBGS-A809-2021-0002  （中国建筑一局（集团）有限公司 航天工程大学批量发包建设项目之 （昌平校区）营房配套建设工程、测 控训练楼、幼儿园教学楼新建工程结 构分包合同）</t>
  </si>
  <si>
    <t>2023年1月12日</t>
  </si>
  <si>
    <t>HT-FBGS-A832-2020-0002  （厦门天马显示科技有限公司第6代柔性AMOLED生产线项目之结构分包合同）</t>
  </si>
  <si>
    <t>2023年1月5日</t>
  </si>
  <si>
    <t>北京万璟建设工程有限公司</t>
  </si>
  <si>
    <t>中山宇宏健康花城二期四段</t>
  </si>
  <si>
    <t>HT-FBXM-A947-2022-0003  （中山宇宏健康花城二期四段之结构分包合同）</t>
  </si>
  <si>
    <t>2023年1月17日</t>
  </si>
  <si>
    <t>青岛阳光·壹号</t>
  </si>
  <si>
    <t>HT-FBGS-A876-2021-0001  （青岛阳光·壹号项目之 一标段(L1~L5地下)及地上结构工程分包合同）</t>
  </si>
  <si>
    <t>2023年1月10日</t>
  </si>
  <si>
    <t>华东分公司</t>
  </si>
  <si>
    <t>上海浦东新区安置房二期</t>
  </si>
  <si>
    <t>HT-FBXM-A950-2022-0007  （上海浦东新区安置房二期之C区主体结构分包合同）</t>
  </si>
  <si>
    <t>北京顺义新城第13街区居住区</t>
  </si>
  <si>
    <t>HT-FBGS-A879-2021-0002  （北京顺义新城第 13 街区居住区项目之结构分包合同）</t>
  </si>
  <si>
    <t>2023年1月19日</t>
  </si>
  <si>
    <t>哈尔滨瑞朗建筑工程有限公司</t>
  </si>
  <si>
    <t>HT-FBXM-A842-2022-0001  （哈尔滨中国北药智慧产业新城A1地块之结构分包合同）</t>
  </si>
  <si>
    <t>海门市荣昌建筑劳务有限公司</t>
  </si>
  <si>
    <t>第三事业部</t>
  </si>
  <si>
    <t>上海格科半导体</t>
  </si>
  <si>
    <t>HT-FBGS-A909-2021-0001  （上海格科半导体项目之 结构分包合同）</t>
  </si>
  <si>
    <t>杭州仁和阿里云计算数据中心二期</t>
  </si>
  <si>
    <t>HT-FBGS-A884-2020-0001  （杭州仁和阿里云计算数据中心二期结构劳务合同）</t>
  </si>
  <si>
    <t>2023年1月13日</t>
  </si>
  <si>
    <t>南通金属园阿里云计算数据中心</t>
  </si>
  <si>
    <t>HT-FBGS-A910-2021-0001  （阿里巴巴江苏云计算数据中心南通金属园项目总承包工程之结构分包合同）</t>
  </si>
  <si>
    <t>江苏金达吉建筑劳务有限公司</t>
  </si>
  <si>
    <t>嘉兴市嘉善县健康护理中心</t>
  </si>
  <si>
    <t>HT-FBGS-A848-2021-0001  （嘉兴市嘉善县健康护理中心之主体结构劳务分包合同）</t>
  </si>
  <si>
    <t>上海君阳建设发展有限公司</t>
  </si>
  <si>
    <t>泉州三安半导体研发与产业化</t>
  </si>
  <si>
    <t>HT-FBGS-A679-2019-0004  （小栋号结构分包合同）</t>
  </si>
  <si>
    <t>2023年1月4日</t>
  </si>
  <si>
    <t>HT-FBGS-A679-2019-0007  （4#综合动力站及小单体结构分包合同）</t>
  </si>
  <si>
    <t>HT-FBGS-A679-2019-0010  （3#衬底结构分包合同）</t>
  </si>
  <si>
    <t>合肥蓝科电子信息厂房</t>
  </si>
  <si>
    <t>HT-FBXM-A995-2022-0005  （合肥蓝科电子信息厂房之FAB栋D区结构劳务分包合同）</t>
  </si>
  <si>
    <t>晋城光机电产业园一期项目EPC总承包</t>
  </si>
  <si>
    <t>HT-FBXM-A862-2022-0018  （晋城光机电产业园一期项目EPC总承包之木工班组分包合同）</t>
  </si>
  <si>
    <t>2023年1月16日</t>
  </si>
  <si>
    <t>四川汇合凯盛劳务有限公司</t>
  </si>
  <si>
    <t>厦门时代锂离子电池生产基地项目（一期）二标段</t>
  </si>
  <si>
    <t>HT-FBXM-A987-2022-0036  （厦门时代锂离子电池生产基地项目 （一期） 二标段之 办公楼主体结构木工3班组分包合同）</t>
  </si>
  <si>
    <t>四川省雄达劳务有限责任公司</t>
  </si>
  <si>
    <t>广州金融街海珠区石岗路</t>
  </si>
  <si>
    <t>A540-2017002  （海珠区石岗路分地块二AH051025地块项目结构一标段工程）</t>
  </si>
  <si>
    <t>2023年1月11日</t>
  </si>
  <si>
    <t>四川佑帮建筑工程有限公司</t>
  </si>
  <si>
    <t>广州保利三元里</t>
  </si>
  <si>
    <t>HT-FBGS-A778-2019-0002  （三元里项目土建及水电安装工程项目之结构分包合同（标段二））</t>
  </si>
  <si>
    <t>四川中成建筑劳务有限公司</t>
  </si>
  <si>
    <t>成都紫光存储器制造基地</t>
  </si>
  <si>
    <t>HT-FBGS-A744-2020-0009  （结构劳务二标段分包合同）</t>
  </si>
  <si>
    <t>广东阿里巴巴云计算数据中心河源源城区三期项目</t>
  </si>
  <si>
    <t>HT-FBGS-A877-2021-0001  （广东阿里巴巴云计算数据中心河源源城区三期项目之结构劳务分包合同）</t>
  </si>
  <si>
    <t>上海天岳碳化硅半导体材料</t>
  </si>
  <si>
    <t>HT-FBXM-A962-2021-0010  （上海天岳碳化硅半导体材料之结构分包合同）</t>
  </si>
  <si>
    <t>2023年1月14日</t>
  </si>
  <si>
    <t>深圳光明区金融街</t>
  </si>
  <si>
    <t>HT-FBGS-A763-2019-0001  （深圳市光明区A621-0044地块项目之主体结构劳务分包合同）</t>
  </si>
  <si>
    <t>深圳前湾信息枢纽中心</t>
  </si>
  <si>
    <t>HT-FBGS-A736-2021-0001  （深圳前湾信息枢纽中心项目之结构分包合同）</t>
  </si>
  <si>
    <t>深圳职业技术学院北校区</t>
  </si>
  <si>
    <t>HT-FBGS-A830-2021-0001  （深圳职业技术学院北校区结构分包合同）</t>
  </si>
  <si>
    <t>遂宁峰源建筑劳务有限公司</t>
  </si>
  <si>
    <t>淮安第三园区新建厂房</t>
  </si>
  <si>
    <t>HT-FBXM-A943-2022-0003  （淮安第三园区新建厂房之2标段结构分包合同）</t>
  </si>
  <si>
    <t>HT-FBGS-A948-2021-0001  （先进动力电池产业化项目（二期）一标段总包工程 之 结构分包合同-遂宁）</t>
  </si>
  <si>
    <t>HT-FBXM-A987-2022-0008  （厦门时代锂离子电池生产基地项目（一期）二标段之结构劳务分包合同）</t>
  </si>
  <si>
    <t>HT-FBXM-A962-2021-0011  （上海天岳碳化硅半导体材料之结构分包合同）</t>
  </si>
  <si>
    <t>天津德钊建筑工程有限公司</t>
  </si>
  <si>
    <t>HT-FBXM-A987-2022-0038  （厦门时代锂离子电池生产基地项目 （一期） 二标段之 办公楼主体结构木工4班组分包合同）</t>
  </si>
  <si>
    <t>HT-FBGS-A778-2019-0003  （三元里项目土建及水电安装工程项目之结构分包合同（标段三））</t>
  </si>
  <si>
    <t>烟台智路联测半导体</t>
  </si>
  <si>
    <t>HT-FBXM-A968-2021-0004  （烟台智路联测半导体之结构分包合同）</t>
  </si>
  <si>
    <t>浙江显创建筑劳务有限公司</t>
  </si>
  <si>
    <t>嘉兴港区滨海中央广场项目二期EPC</t>
  </si>
  <si>
    <t>HT-FBGS-A934-2021-0001  （嘉兴港区滨海中央广场项目二期EPC 结构分包合同）</t>
  </si>
  <si>
    <t>2023年1月7日</t>
  </si>
  <si>
    <t>重庆驰宝建筑劳务有限公司</t>
  </si>
  <si>
    <t>常州精测新能源智能装备生产</t>
  </si>
  <si>
    <t>HT-FBXM-A974-2022-0017  （常州精测新能源智能装备生产项目之结构劳务分包合同）</t>
  </si>
  <si>
    <t>HT-FBXM-A1006-2022-0002  （武汉海康威视智慧产业园（一期）2标段之外架班组合同）</t>
  </si>
  <si>
    <t>重庆市津北建筑工程有限公司</t>
  </si>
  <si>
    <t>HT-FBXM-A995-2022-0006  （合肥蓝科电子信息厂房之FAB栋B区、CUP 栋东区结构劳务分包合同）</t>
  </si>
  <si>
    <t>HT-FBXM-A943-2022-0002  （淮安第三园区新建厂房之一标段结构分包合同）</t>
  </si>
  <si>
    <t>合肥京东方第10.5代薄膜晶体管液晶显示器件（TFT-LCD）</t>
  </si>
  <si>
    <t>A506-2016044  （第10.5代薄膜晶体管液晶显示器件（TFT-LCD）项目2#楼结构分包合同）</t>
  </si>
  <si>
    <t>HT-FBGS-A948-2021-0003  （先进动力电池产业化项目（二期）一标段总包工程 之 结构分包合同-津北）</t>
  </si>
  <si>
    <t>武汉高世代薄膜晶体管液晶显示器件(TFT-LCD)生产线</t>
  </si>
  <si>
    <t>HT-FBGS-A691-2018-0003  （武汉高世代薄膜晶体管液晶显示器件(TFT-LCD)生产线项目之结构分包合同）</t>
  </si>
  <si>
    <t>重庆兴东建筑劳务有限公司</t>
  </si>
  <si>
    <t>西安三星半导体二期UT栋</t>
  </si>
  <si>
    <t>HT-FBGS-A644-2018-0001  （结构劳务分包合同）</t>
  </si>
  <si>
    <t>北京湖南投资大厦</t>
  </si>
  <si>
    <t>HT-FBGS-A883-2021-0001  （北京湖南投资大厦项目之主体结构分包合同）</t>
  </si>
  <si>
    <t>2023-01</t>
  </si>
  <si>
    <t>安徽省京源劳务有限责任公司</t>
  </si>
  <si>
    <t>A540-2017024  （海珠区石岗路分地块二AH051025地块项目之二次结构及粗装修分包合同）</t>
  </si>
  <si>
    <t>南京燕子矶G29B地块</t>
  </si>
  <si>
    <t>HT-FBGS-A666-2020-0002  （南京燕子矶G29B地块项目之二次结构及粗装修分包合同）</t>
  </si>
  <si>
    <t>北京城建盛力源建筑劳务有限公司</t>
  </si>
  <si>
    <t>北京高丽营三期03-31地块</t>
  </si>
  <si>
    <t>HT-FBGS-A670-2020-0002  （北京高丽营三期03-31地块二标段D区二次结构及粗装修分包合同）</t>
  </si>
  <si>
    <t>北京世筑卓伦建设工程有限公司</t>
  </si>
  <si>
    <t>北京未来城学校总承包</t>
  </si>
  <si>
    <t>HT-FBGS-A860(1)-2021-0011  （北京未来城学校总承包项目之二次结构及粗装修Ⅰ标段分包合同）</t>
  </si>
  <si>
    <t>2023年1月20日</t>
  </si>
  <si>
    <t>北京清华大学北体育馆</t>
  </si>
  <si>
    <t>HT-FBGS-A746-2020-0002  （北体育馆项目之二次结构及粗装修分包合同）</t>
  </si>
  <si>
    <t>北京益丰信达建筑工程有限公司</t>
  </si>
  <si>
    <t>深圳嘉里商务中心</t>
  </si>
  <si>
    <t>HT-FBGS-A741-2020-0001  （前海嘉里商务中心（T102-102-0260宗地）项目之二次结构及粗装修分包合同）</t>
  </si>
  <si>
    <t>2023年1月8日</t>
  </si>
  <si>
    <t>成都新梦建筑工程有限公司</t>
  </si>
  <si>
    <t>四川泰康西南医院</t>
  </si>
  <si>
    <t>HT-FBGS-A855-2021-0002  （四川泰康西南医院项目总承包工程（一期）之二次结构及粗装修分包合同）</t>
  </si>
  <si>
    <t>秦皇岛礼鼎高端集成电路封装载板智能制造基地</t>
  </si>
  <si>
    <t>HT-FBXM-A942-2022-0017  （高端集成电路封装载板智能制造基地之二次结构及粗装修分包合同）</t>
  </si>
  <si>
    <t>青岛华发四季</t>
  </si>
  <si>
    <t>HT-FBGS-A758-2021-0003  （青岛华发四季项目二期之二次结构及粗装修分包合同（裙房及2#楼地上部分））</t>
  </si>
  <si>
    <t>广安都发建筑劳务有限公司</t>
  </si>
  <si>
    <t>北京万科翡翠云图</t>
  </si>
  <si>
    <t>HT-FBGS-A722-2020-0001  （北京万科翡翠云图项目之二次结构及粗装修分包合同）</t>
  </si>
  <si>
    <t>重庆华熙LIVE·鱼洞体育馆</t>
  </si>
  <si>
    <t>A523-2017011  （重庆华熙LIVE·鱼洞体育馆二次结构及粗装修分包合同）</t>
  </si>
  <si>
    <t>合肥龙俊建筑劳务有限公司</t>
  </si>
  <si>
    <t>巢湖欧菲光光学光电产业基地建设</t>
  </si>
  <si>
    <t>HT-FBGS-A885-2021-0013  （巢湖欧菲光光学光电产业基地建设项目之二次结构及粗装修分包合同）</t>
  </si>
  <si>
    <t>湖北龙兴创成建筑劳务有限公司</t>
  </si>
  <si>
    <t>HT-FBGS-A877-2021-0002  （广东阿里巴巴云计算数据中心河源源城区三期项目二次结构及粗装修分包合同）</t>
  </si>
  <si>
    <t>湖北远大建筑劳务有限责任公司</t>
  </si>
  <si>
    <t>北京顺义新城第4街区保障性住房</t>
  </si>
  <si>
    <t>HT-FBGS-A603-2018-0005  （北京顺义新城第4街区保障性住房一期之二次结构及粗装修劳务分包工程合同）</t>
  </si>
  <si>
    <t>HT-FBGS-A666-2020-0001  （南京燕子矶G29B地块项目之二次结构及粗装修分包合同）</t>
  </si>
  <si>
    <t>无锡河埒金融商务港</t>
  </si>
  <si>
    <t>HT-FBGS-A635-2019-0001  （二次结构及粗装修工程分包合同）</t>
  </si>
  <si>
    <t>江苏欣圣顺建设工程有限公司</t>
  </si>
  <si>
    <t>HT-FBXM-A943-2022-0044  （淮安第三园区新建厂房之二次结构及粗装修一标段分包合同）</t>
  </si>
  <si>
    <t>句容迪瑞智能科技有限公司</t>
  </si>
  <si>
    <t>HT-FBXM-A934-2022-0011  （嘉兴港区滨海中央广场项目二期EPC之二次结构及粗装修分包合同）</t>
  </si>
  <si>
    <t>南通智富建设工程有限公司</t>
  </si>
  <si>
    <t>北京联想总部园区二期</t>
  </si>
  <si>
    <t>A485-2016023  （北京联想总部园区二期工程二次结构及粗装修劳务分包合同）</t>
  </si>
  <si>
    <t>上海海堂建筑劳务有限公司</t>
  </si>
  <si>
    <t>常州青龙西路定销房</t>
  </si>
  <si>
    <t>HT-FBGS-A754-2019-0002  （青龙西路北侧、虹景路东侧地块项目之二次结构分包合同）</t>
  </si>
  <si>
    <t>深圳市常林建设有限公司</t>
  </si>
  <si>
    <t>佛山金融街融辰花园</t>
  </si>
  <si>
    <t>HT-FBGS-A796-2020-0005  （二次结构、室内及外立面装修分包合同）</t>
  </si>
  <si>
    <t>深圳市雄达建筑劳务有限公司</t>
  </si>
  <si>
    <t>湛江华发新城花园</t>
  </si>
  <si>
    <t>HT-FBGS-A788-2020-0007  （湛江华发新城花园二次结构及粗装修分包合同）</t>
  </si>
  <si>
    <t>成都青白江区PPP·房建</t>
  </si>
  <si>
    <t>HT-FBGS-A621-2020-0003  （青白江PPP？房建-成都市青白江区怡城北居二期安置房建设工程之二次结构及粗装修分包合同）</t>
  </si>
  <si>
    <t>成都京东方车载显示基地</t>
  </si>
  <si>
    <t>HT-FBXM-A988-2022-0028  （成都京东方车载显示基地之二次结构及粗装修分包合同）</t>
  </si>
  <si>
    <t>合肥视涯OLED微型显示器件厂</t>
  </si>
  <si>
    <t>HT-FBGS-A656-2018-0002  （合肥视涯OLED微型显示器件厂工程之二次结构及粗装修工程分包合同）</t>
  </si>
  <si>
    <t>南京腾讯华东云计算基地</t>
  </si>
  <si>
    <t>HT-FBGS-A814-2020-0005  （腾讯华东云计算基地项目之 一期二次结构及粗装修分包合同）</t>
  </si>
  <si>
    <t>四川创佳建筑劳务有限责任公司</t>
  </si>
  <si>
    <t>A485-2016022  （北京联想总部园区二期工程二次结构及粗装修劳务分包合同）</t>
  </si>
  <si>
    <t>A540-2017025  （海珠区石岗路分地块二AH051025地块项目之二次结构及粗装修分包合同）</t>
  </si>
  <si>
    <t>泰州旺荣建筑劳务有限公司</t>
  </si>
  <si>
    <t>南通江海阿里云计算数据中心</t>
  </si>
  <si>
    <t>HT-FBGS-A908-2021-0002  （中建一局集团建设发展有限公司南通江海阿里云计算数据中心项目之二次结构及粗装修一标段分包合同）</t>
  </si>
  <si>
    <t>北京盈都大厦D座室内外装修改造</t>
  </si>
  <si>
    <t>HT-FBGS-A933-2021-0001  （二次结构及粗装修分包合同）</t>
  </si>
  <si>
    <t>武汉中国特种飞行器研发中心</t>
  </si>
  <si>
    <t>HT-FBGS-A750-2019-0004  （武汉特种飞行器研发中心项目施工总承包工程之一标段二次结构及粗装修分包合同）</t>
  </si>
  <si>
    <t>2023年1月3日</t>
  </si>
  <si>
    <t>北京集成电路标准厂房(二期)</t>
  </si>
  <si>
    <t>HT-FBXM-A989-2022-0035  （北京集成电路标准厂房(二期)之二次结构及粗装修分包合同）</t>
  </si>
  <si>
    <t>珠海华发广场</t>
  </si>
  <si>
    <t>HT-FBGS-A761-2021-0001  （珠海华发广场二次结构分包合同）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</si>
</sst>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0%;\-0.00%;0.00%"/>
    <numFmt numFmtId="177" formatCode="0.00_ "/>
  </numFmts>
  <fonts count="3"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4" fontId="0" fillId="0" borderId="0" xfId="0" applyNumberFormat="1">
      <alignment vertical="center"/>
    </xf>
    <xf numFmtId="176" fontId="0" fillId="0" borderId="0" xfId="0" applyNumberFormat="1">
      <alignment vertical="center"/>
    </xf>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horizontal="center" vertical="center"/>
    </xf>
    <xf numFmtId="177" fontId="0" fillId="0" borderId="0" xfId="0" applyNumberFormat="1">
      <alignment vertical="center"/>
    </xf>
    <xf numFmtId="177" fontId="0" fillId="0" borderId="0" xfId="0" applyNumberForma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0" fontId="2" fillId="0" borderId="0" xfId="0" applyFont="1">
      <alignment vertical="center"/>
    </xf>
  </cellXfs>
  <cellStyles count="1">
    <cellStyle name="常规" xfId="0" builtinId="0"/>
  </cellStyles>
  <dxfs count="23">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fill>
        <patternFill patternType="solid">
          <fgColor theme="5" tint="0.79998168889431442"/>
          <bgColor theme="5" tint="0.79998168889431442"/>
        </patternFill>
      </fill>
    </dxf>
    <dxf>
      <font>
        <b/>
        <color theme="1"/>
      </font>
    </dxf>
    <dxf>
      <font>
        <b/>
        <color theme="1"/>
      </font>
      <fill>
        <patternFill patternType="solid">
          <fgColor theme="5" tint="0.59999389629810485"/>
          <bgColor theme="5" tint="0.59999389629810485"/>
        </patternFill>
      </fill>
    </dxf>
    <dxf>
      <font>
        <b/>
        <color theme="1"/>
      </font>
      <border>
        <left style="medium">
          <color theme="5" tint="0.59999389629810485"/>
        </left>
        <right style="medium">
          <color theme="5" tint="0.59999389629810485"/>
        </right>
        <top style="medium">
          <color theme="5" tint="0.59999389629810485"/>
        </top>
        <bottom style="medium">
          <color theme="5" tint="0.59999389629810485"/>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horizontal style="thin">
          <color theme="5" tint="0.39997558519241921"/>
        </horizontal>
      </border>
    </dxf>
    <dxf>
      <font>
        <b/>
        <color theme="1"/>
      </font>
      <border>
        <top style="thin">
          <color theme="5" tint="-0.249977111117893"/>
        </top>
        <bottom style="medium">
          <color theme="5" tint="-0.249977111117893"/>
        </bottom>
      </border>
    </dxf>
    <dxf>
      <font>
        <b/>
        <color theme="0"/>
      </font>
      <fill>
        <patternFill patternType="solid">
          <fgColor theme="5"/>
          <bgColor theme="5"/>
        </patternFill>
      </fill>
      <border>
        <top style="medium">
          <color theme="5" tint="-0.249977111117893"/>
        </top>
      </border>
    </dxf>
    <dxf>
      <font>
        <color theme="1"/>
      </font>
      <border>
        <vertical style="thin">
          <color theme="5" tint="-0.24994659260841701"/>
        </vertical>
        <horizontal style="thin">
          <color theme="5" tint="-0.24994659260841701"/>
        </horizontal>
      </border>
    </dxf>
    <dxf>
      <border>
        <top style="thin">
          <color theme="5"/>
        </top>
        <bottom style="thin">
          <color theme="5"/>
        </bottom>
      </border>
    </dxf>
    <dxf>
      <border>
        <top style="thin">
          <color theme="5"/>
        </top>
        <bottom style="thin">
          <color theme="5"/>
        </bottom>
      </border>
    </dxf>
    <dxf>
      <font>
        <b/>
        <color theme="5"/>
      </font>
    </dxf>
    <dxf>
      <font>
        <b/>
        <color theme="1"/>
      </font>
    </dxf>
    <dxf>
      <font>
        <b/>
        <color theme="5"/>
      </font>
    </dxf>
    <dxf>
      <font>
        <b/>
        <color theme="1"/>
      </font>
    </dxf>
    <dxf>
      <fill>
        <patternFill patternType="solid">
          <fgColor theme="5" tint="0.79998168889431442"/>
          <bgColor theme="5" tint="0.79998168889431442"/>
        </patternFill>
      </fill>
      <border>
        <left style="thin">
          <color theme="5" tint="0.59999389629810485"/>
        </left>
        <right style="thin">
          <color theme="5" tint="0.59999389629810485"/>
        </right>
        <top style="thin">
          <color theme="5" tint="0.59999389629810485"/>
        </top>
        <bottom style="thin">
          <color theme="5" tint="0.59999389629810485"/>
        </bottom>
        <vertical style="thin">
          <color theme="5" tint="0.59999389629810485"/>
        </vertical>
        <horizontal style="thin">
          <color theme="5" tint="0.59999389629810485"/>
        </horizontal>
      </border>
    </dxf>
    <dxf>
      <fill>
        <patternFill patternType="solid">
          <fgColor theme="5" tint="0.79998168889431442"/>
          <bgColor theme="5" tint="0.79998168889431442"/>
        </patternFill>
      </fill>
      <border>
        <top style="thin">
          <color theme="5" tint="0.59999389629810485"/>
        </top>
        <bottom style="thin">
          <color theme="5" tint="0.59999389629810485"/>
        </bottom>
      </border>
    </dxf>
    <dxf>
      <font>
        <b/>
        <color theme="1"/>
      </font>
      <fill>
        <patternFill patternType="solid">
          <fgColor theme="0"/>
          <bgColor theme="0"/>
        </patternFill>
      </fill>
      <border>
        <top style="thin">
          <color theme="5"/>
        </top>
        <bottom style="thin">
          <color theme="5"/>
        </bottom>
      </border>
    </dxf>
    <dxf>
      <font>
        <b/>
        <color theme="1"/>
      </font>
      <border>
        <top style="thin">
          <color theme="5"/>
        </top>
        <bottom style="thin">
          <color theme="5"/>
        </bottom>
      </border>
    </dxf>
    <dxf>
      <font>
        <color theme="1"/>
      </font>
      <border>
        <vertical style="thin">
          <color theme="5" tint="0.79995117038483843"/>
        </vertical>
        <horizontal style="thin">
          <color theme="5" tint="0.79998168889431442"/>
        </horizontal>
      </border>
    </dxf>
  </dxfs>
  <tableStyles count="2" defaultTableStyle="TableStyleMedium2" defaultPivotStyle="PivotStyleLight16">
    <tableStyle name="PivotStyleLight3 2" table="0" count="11" xr9:uid="{39222E69-3FBC-4D56-8D7C-07BEDEDECDE8}">
      <tableStyleElement type="wholeTable" dxfId="22"/>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 name="PivotStyleMedium10 2" table="0" count="12" xr9:uid="{44706C5D-4B02-4621-8016-865328BB4259}">
      <tableStyleElement type="wholeTable" dxfId="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慢羊羊" refreshedDate="44972.73415138889" createdVersion="3" refreshedVersion="8" minRefreshableVersion="3" recordCount="0" supportSubquery="1" supportAdvancedDrill="1" xr:uid="{3A5A0CB5-38A1-4ACB-B4E3-8302B12DF6D9}">
  <cacheSource type="external" connectionId="1"/>
  <cacheFields count="15">
    <cacheField name="[日历].[年月层次].[年]" caption="年" numFmtId="0" hierarchy="26" level="1">
      <sharedItems containsSemiMixedTypes="0" containsString="0"/>
    </cacheField>
    <cacheField name="[日历].[年月层次].[年月]" caption="年月" numFmtId="0" hierarchy="26" level="2">
      <sharedItems containsSemiMixedTypes="0" containsString="0"/>
    </cacheField>
    <cacheField name="[分包合同表].[分包名称].[分包名称]" caption="分包名称" numFmtId="0" hierarchy="5" level="1">
      <sharedItems count="24">
        <s v="[分包合同表].[分包名称].&amp;[北京佳坤诚劳务分包有限公司]" c="北京佳坤诚劳务分包有限公司"/>
        <s v="[分包合同表].[分包名称].&amp;[北京佳苑佳宜建筑工程有限公司]" c="北京佳苑佳宜建筑工程有限公司"/>
        <s v="[分包合同表].[分包名称].&amp;[北京金都华建筑劳务有限公司]" c="北京金都华建筑劳务有限公司"/>
        <s v="[分包合同表].[分包名称].&amp;[北京京中力建筑劳务分包有限公司]" c="北京京中力建筑劳务分包有限公司"/>
        <s v="[分包合同表].[分包名称].&amp;[北京万璟建设工程有限公司]" c="北京万璟建设工程有限公司"/>
        <s v="[分包合同表].[分包名称].&amp;[北京翔天建设工程有限公司]" c="北京翔天建设工程有限公司"/>
        <s v="[分包合同表].[分包名称].&amp;[哈尔滨瑞朗建筑工程有限公司]" c="哈尔滨瑞朗建筑工程有限公司"/>
        <s v="[分包合同表].[分包名称].&amp;[海门市荣昌建筑劳务有限公司]" c="海门市荣昌建筑劳务有限公司"/>
        <s v="[分包合同表].[分包名称].&amp;[江苏金达吉建筑劳务有限公司]" c="江苏金达吉建筑劳务有限公司"/>
        <s v="[分包合同表].[分包名称].&amp;[上海君阳建设发展有限公司]" c="上海君阳建设发展有限公司"/>
        <s v="[分包合同表].[分包名称].&amp;[四川川中凯达建筑劳务有限公司]" c="四川川中凯达建筑劳务有限公司"/>
        <s v="[分包合同表].[分包名称].&amp;[四川汇合凯盛劳务有限公司]" c="四川汇合凯盛劳务有限公司"/>
        <s v="[分包合同表].[分包名称].&amp;[四川省雄达劳务有限责任公司]" c="四川省雄达劳务有限责任公司"/>
        <s v="[分包合同表].[分包名称].&amp;[四川佑帮建筑工程有限公司]" c="四川佑帮建筑工程有限公司"/>
        <s v="[分包合同表].[分包名称].&amp;[四川中成建筑劳务有限公司]" c="四川中成建筑劳务有限公司"/>
        <s v="[分包合同表].[分包名称].&amp;[遂宁峰源建筑劳务有限公司]" c="遂宁峰源建筑劳务有限公司"/>
        <s v="[分包合同表].[分包名称].&amp;[天津德钊建筑工程有限公司]" c="天津德钊建筑工程有限公司"/>
        <s v="[分包合同表].[分包名称].&amp;[芜湖市三立建筑劳务有限公司]" c="芜湖市三立建筑劳务有限公司"/>
        <s v="[分包合同表].[分包名称].&amp;[西安皓淋建筑安装劳务有限公司]" c="西安皓淋建筑安装劳务有限公司"/>
        <s v="[分包合同表].[分包名称].&amp;[浙江显创建筑劳务有限公司]" c="浙江显创建筑劳务有限公司"/>
        <s v="[分包合同表].[分包名称].&amp;[重庆驰宝建筑劳务有限公司]" c="重庆驰宝建筑劳务有限公司"/>
        <s v="[分包合同表].[分包名称].&amp;[重庆联源建筑劳务有限责任公司]" c="重庆联源建筑劳务有限责任公司"/>
        <s v="[分包合同表].[分包名称].&amp;[重庆市津北建筑工程有限公司]" c="重庆市津北建筑工程有限公司"/>
        <s v="[分包合同表].[分包名称].&amp;[重庆兴东建筑劳务有限公司]" c="重庆兴东建筑劳务有限公司"/>
      </sharedItems>
    </cacheField>
    <cacheField name="[维度-责任体].[责任体].[责任体]" caption="责任体" numFmtId="0" hierarchy="57" level="1">
      <sharedItems count="9">
        <s v="[维度-责任体].[责任体].&amp;[第一事业部]" c="第一事业部"/>
        <s v="[维度-责任体].[责任体].&amp;[公司直营]" c="公司直营"/>
        <s v="[维度-责任体].[责任体].&amp;[华北分公司]" c="华北分公司"/>
        <s v="[维度-责任体].[责任体].&amp;[华东分公司]" c="华东分公司"/>
        <s v="[维度-责任体].[责任体].&amp;[东北分公司]" c="东北分公司"/>
        <s v="[维度-责任体].[责任体].&amp;[第三事业部]" c="第三事业部"/>
        <s v="[维度-责任体].[责任体].&amp;[第二事业部]" c="第二事业部"/>
        <s v="[维度-责任体].[责任体].&amp;[华南分公司]" c="华南分公司"/>
        <s v="[维度-责任体].[责任体].&amp;[第四事业部]" c="第四事业部"/>
      </sharedItems>
    </cacheField>
    <cacheField name="[Measures].[【初始合同额】]" caption="【初始合同额】" numFmtId="0" hierarchy="59" level="32767"/>
    <cacheField name="[Measures].[【补充额】]" caption="【补充额】" numFmtId="0" hierarchy="60" level="32767"/>
    <cacheField name="[Measures].[【合同额】]" caption="【合同额】" numFmtId="0" hierarchy="64" level="32767"/>
    <cacheField name="[Measures].[【结算额】]" caption="【结算额】" numFmtId="0" hierarchy="61" level="32767"/>
    <cacheField name="[Measures].[【差额】]" caption="【差额】" numFmtId="0" hierarchy="62" level="32767"/>
    <cacheField name="[Measures].[【差额率】]" caption="【差额率】" numFmtId="0" hierarchy="63" level="32767"/>
    <cacheField name="[维度-项目].[项目名称].[项目名称]" caption="项目名称" numFmtId="0" hierarchy="46" level="1">
      <sharedItems count="34">
        <s v="[维度-项目].[项目名称].&amp;[江苏先进动力电池产业化项目（二期）一标段]" c="江苏先进动力电池产业化项目（二期）一标段"/>
        <s v="[维度-项目].[项目名称].&amp;[北京中钞厂房]" c="北京中钞厂房"/>
        <s v="[维度-项目].[项目名称].&amp;[北京航天工程大学军事设施建设]" c="北京航天工程大学军事设施建设"/>
        <s v="[维度-项目].[项目名称].&amp;[厦门天马显示科技有限公司第6代柔性AMOLED生产线]" c="厦门天马显示科技有限公司第6代柔性AMOLED生产线"/>
        <s v="[维度-项目].[项目名称].&amp;[中山宇宏健康花城二期四段]" c="中山宇宏健康花城二期四段"/>
        <s v="[维度-项目].[项目名称].&amp;[青岛阳光·壹号]" c="青岛阳光·壹号"/>
        <s v="[维度-项目].[项目名称].&amp;[上海浦东新区安置房二期]" c="上海浦东新区安置房二期"/>
        <s v="[维度-项目].[项目名称].&amp;[北京顺义新城第13街区居住区]" c="北京顺义新城第13街区居住区"/>
        <s v="[维度-项目].[项目名称].&amp;[哈尔滨中国北药智慧产业新城A1地块]" c="哈尔滨中国北药智慧产业新城A1地块"/>
        <s v="[维度-项目].[项目名称].&amp;[上海格科半导体]" c="上海格科半导体"/>
        <s v="[维度-项目].[项目名称].&amp;[杭州仁和阿里云计算数据中心二期]" c="杭州仁和阿里云计算数据中心二期"/>
        <s v="[维度-项目].[项目名称].&amp;[南通金属园阿里云计算数据中心]" c="南通金属园阿里云计算数据中心"/>
        <s v="[维度-项目].[项目名称].&amp;[嘉兴市嘉善县健康护理中心]" c="嘉兴市嘉善县健康护理中心"/>
        <s v="[维度-项目].[项目名称].&amp;[泉州三安半导体研发与产业化]" c="泉州三安半导体研发与产业化"/>
        <s v="[维度-项目].[项目名称].&amp;[合肥蓝科电子信息厂房]" c="合肥蓝科电子信息厂房"/>
        <s v="[维度-项目].[项目名称].&amp;[晋城光机电产业园一期项目EPC总承包]" c="晋城光机电产业园一期项目EPC总承包"/>
        <s v="[维度-项目].[项目名称].&amp;[厦门时代锂离子电池生产基地项目（一期）二标段]" c="厦门时代锂离子电池生产基地项目（一期）二标段"/>
        <s v="[维度-项目].[项目名称].&amp;[广州金融街海珠区石岗路]" c="广州金融街海珠区石岗路"/>
        <s v="[维度-项目].[项目名称].&amp;[广州保利三元里]" c="广州保利三元里"/>
        <s v="[维度-项目].[项目名称].&amp;[成都紫光存储器制造基地]" c="成都紫光存储器制造基地"/>
        <s v="[维度-项目].[项目名称].&amp;[广东阿里巴巴云计算数据中心河源源城区三期项目]" c="广东阿里巴巴云计算数据中心河源源城区三期项目"/>
        <s v="[维度-项目].[项目名称].&amp;[上海天岳碳化硅半导体材料]" c="上海天岳碳化硅半导体材料"/>
        <s v="[维度-项目].[项目名称].&amp;[深圳光明区金融街]" c="深圳光明区金融街"/>
        <s v="[维度-项目].[项目名称].&amp;[深圳前湾信息枢纽中心]" c="深圳前湾信息枢纽中心"/>
        <s v="[维度-项目].[项目名称].&amp;[深圳职业技术学院北校区]" c="深圳职业技术学院北校区"/>
        <s v="[维度-项目].[项目名称].&amp;[淮安第三园区新建厂房]" c="淮安第三园区新建厂房"/>
        <s v="[维度-项目].[项目名称].&amp;[烟台智路联测半导体]" c="烟台智路联测半导体"/>
        <s v="[维度-项目].[项目名称].&amp;[嘉兴港区滨海中央广场项目二期EPC]" c="嘉兴港区滨海中央广场项目二期EPC"/>
        <s v="[维度-项目].[项目名称].&amp;[常州精测新能源智能装备生产]" c="常州精测新能源智能装备生产"/>
        <s v="[维度-项目].[项目名称].&amp;[武汉海康威视智慧产业园（一期）2标段]" c="武汉海康威视智慧产业园（一期）2标段"/>
        <s v="[维度-项目].[项目名称].&amp;[合肥京东方第10.5代薄膜晶体管液晶显示器件（TFT-LCD）]" c="合肥京东方第10.5代薄膜晶体管液晶显示器件（TFT-LCD）"/>
        <s v="[维度-项目].[项目名称].&amp;[武汉高世代薄膜晶体管液晶显示器件(TFT-LCD)生产线]" c="武汉高世代薄膜晶体管液晶显示器件(TFT-LCD)生产线"/>
        <s v="[维度-项目].[项目名称].&amp;[西安三星半导体二期UT栋]" c="西安三星半导体二期UT栋"/>
        <s v="[维度-项目].[项目名称].&amp;[北京湖南投资大厦]" c="北京湖南投资大厦"/>
      </sharedItems>
    </cacheField>
    <cacheField name="[分包合同表].[合同编号（名称）].[合同编号（名称）]" caption="合同编号（名称）" numFmtId="0" hierarchy="8" level="1">
      <sharedItems count="44">
        <s v="[分包合同表].[合同编号（名称）].&amp;[HT-FBGS-A948-2021-0004  （先进动力电池产业化项目（二期）一标段 之 结构分包合同）]" c="HT-FBGS-A948-2021-0004  （先进动力电池产业化项目（二期）一标段 之 结构分包合同）"/>
        <s v="[分包合同表].[合同编号（名称）].&amp;[HT-FBGS-A742-2019-0001  （北京中钞厂房项目之结构分包合同）]" c="HT-FBGS-A742-2019-0001  （北京中钞厂房项目之结构分包合同）"/>
        <s v="[分包合同表].[合同编号（名称）].&amp;[HT-FBGS-A809-2021-0002  （中国建筑一局（集团）有限公司 航天工程大学批量发包建设项目之 （昌平校区）营房配套建设工程、测 控训练楼、幼儿园教学楼新建工程结 构分包合同）]" c="HT-FBGS-A809-2021-0002  （中国建筑一局（集团）有限公司 航天工程大学批量发包建设项目之 （昌平校区）营房配套建设工程、测 控训练楼、幼儿园教学楼新建工程结 构分包合同）"/>
        <s v="[分包合同表].[合同编号（名称）].&amp;[HT-FBGS-A832-2020-0002  （厦门天马显示科技有限公司第6代柔性AMOLED生产线项目之结构分包合同）]" c="HT-FBGS-A832-2020-0002  （厦门天马显示科技有限公司第6代柔性AMOLED生产线项目之结构分包合同）"/>
        <s v="[分包合同表].[合同编号（名称）].&amp;[HT-FBXM-A947-2022-0003  （中山宇宏健康花城二期四段之结构分包合同）]" c="HT-FBXM-A947-2022-0003  （中山宇宏健康花城二期四段之结构分包合同）"/>
        <s v="[分包合同表].[合同编号（名称）].&amp;[HT-FBGS-A876-2021-0001  （青岛阳光·壹号项目之 一标段(L1~L5地下)及地上结构工程分包合同）]" c="HT-FBGS-A876-2021-0001  （青岛阳光·壹号项目之 一标段(L1~L5地下)及地上结构工程分包合同）"/>
        <s v="[分包合同表].[合同编号（名称）].&amp;[HT-FBXM-A950-2022-0007  （上海浦东新区安置房二期之C区主体结构分包合同）]" c="HT-FBXM-A950-2022-0007  （上海浦东新区安置房二期之C区主体结构分包合同）"/>
        <s v="[分包合同表].[合同编号（名称）].&amp;[HT-FBGS-A879-2021-0002  （北京顺义新城第 13 街区居住区项目之结构分包合同）]" c="HT-FBGS-A879-2021-0002  （北京顺义新城第 13 街区居住区项目之结构分包合同）"/>
        <s v="[分包合同表].[合同编号（名称）].&amp;[HT-FBXM-A842-2022-0001  （哈尔滨中国北药智慧产业新城A1地块之结构分包合同）]" c="HT-FBXM-A842-2022-0001  （哈尔滨中国北药智慧产业新城A1地块之结构分包合同）"/>
        <s v="[分包合同表].[合同编号（名称）].&amp;[HT-FBGS-A909-2021-0001  （上海格科半导体项目之 结构分包合同）]" c="HT-FBGS-A909-2021-0001  （上海格科半导体项目之 结构分包合同）"/>
        <s v="[分包合同表].[合同编号（名称）].&amp;[HT-FBGS-A884-2020-0001  （杭州仁和阿里云计算数据中心二期结构劳务合同）]" c="HT-FBGS-A884-2020-0001  （杭州仁和阿里云计算数据中心二期结构劳务合同）"/>
        <s v="[分包合同表].[合同编号（名称）].&amp;[HT-FBGS-A910-2021-0001  （阿里巴巴江苏云计算数据中心南通金属园项目总承包工程之结构分包合同）]" c="HT-FBGS-A910-2021-0001  （阿里巴巴江苏云计算数据中心南通金属园项目总承包工程之结构分包合同）"/>
        <s v="[分包合同表].[合同编号（名称）].&amp;[HT-FBGS-A848-2021-0001  （嘉兴市嘉善县健康护理中心之主体结构劳务分包合同）]" c="HT-FBGS-A848-2021-0001  （嘉兴市嘉善县健康护理中心之主体结构劳务分包合同）"/>
        <s v="[分包合同表].[合同编号（名称）].&amp;[HT-FBGS-A679-2019-0004  （小栋号结构分包合同）]" c="HT-FBGS-A679-2019-0004  （小栋号结构分包合同）"/>
        <s v="[分包合同表].[合同编号（名称）].&amp;[HT-FBGS-A679-2019-0007  （4#综合动力站及小单体结构分包合同）]" c="HT-FBGS-A679-2019-0007  （4#综合动力站及小单体结构分包合同）"/>
        <s v="[分包合同表].[合同编号（名称）].&amp;[HT-FBGS-A679-2019-0010  （3#衬底结构分包合同）]" c="HT-FBGS-A679-2019-0010  （3#衬底结构分包合同）"/>
        <s v="[分包合同表].[合同编号（名称）].&amp;[HT-FBXM-A995-2022-0005  （合肥蓝科电子信息厂房之FAB栋D区结构劳务分包合同）]" c="HT-FBXM-A995-2022-0005  （合肥蓝科电子信息厂房之FAB栋D区结构劳务分包合同）"/>
        <s v="[分包合同表].[合同编号（名称）].&amp;[HT-FBXM-A862-2022-0018  （晋城光机电产业园一期项目EPC总承包之木工班组分包合同）]" c="HT-FBXM-A862-2022-0018  （晋城光机电产业园一期项目EPC总承包之木工班组分包合同）"/>
        <s v="[分包合同表].[合同编号（名称）].&amp;[HT-FBXM-A987-2022-0036  （厦门时代锂离子电池生产基地项目 （一期） 二标段之 办公楼主体结构木工3班组分包合同）]" c="HT-FBXM-A987-2022-0036  （厦门时代锂离子电池生产基地项目 （一期） 二标段之 办公楼主体结构木工3班组分包合同）"/>
        <s v="[分包合同表].[合同编号（名称）].&amp;[A540-2017002  （海珠区石岗路分地块二AH051025地块项目结构一标段工程）]" c="A540-2017002  （海珠区石岗路分地块二AH051025地块项目结构一标段工程）"/>
        <s v="[分包合同表].[合同编号（名称）].&amp;[HT-FBGS-A778-2019-0002  （三元里项目土建及水电安装工程项目之结构分包合同（标段二））]" c="HT-FBGS-A778-2019-0002  （三元里项目土建及水电安装工程项目之结构分包合同（标段二））"/>
        <s v="[分包合同表].[合同编号（名称）].&amp;[HT-FBGS-A744-2020-0009  （结构劳务二标段分包合同）]" c="HT-FBGS-A744-2020-0009  （结构劳务二标段分包合同）"/>
        <s v="[分包合同表].[合同编号（名称）].&amp;[HT-FBGS-A877-2021-0001  （广东阿里巴巴云计算数据中心河源源城区三期项目之结构劳务分包合同）]" c="HT-FBGS-A877-2021-0001  （广东阿里巴巴云计算数据中心河源源城区三期项目之结构劳务分包合同）"/>
        <s v="[分包合同表].[合同编号（名称）].&amp;[HT-FBXM-A962-2021-0010  （上海天岳碳化硅半导体材料之结构分包合同）]" c="HT-FBXM-A962-2021-0010  （上海天岳碳化硅半导体材料之结构分包合同）"/>
        <s v="[分包合同表].[合同编号（名称）].&amp;[HT-FBGS-A763-2019-0001  （深圳市光明区A621-0044地块项目之主体结构劳务分包合同）]" c="HT-FBGS-A763-2019-0001  （深圳市光明区A621-0044地块项目之主体结构劳务分包合同）"/>
        <s v="[分包合同表].[合同编号（名称）].&amp;[HT-FBGS-A736-2021-0001  （深圳前湾信息枢纽中心项目之结构分包合同）]" c="HT-FBGS-A736-2021-0001  （深圳前湾信息枢纽中心项目之结构分包合同）"/>
        <s v="[分包合同表].[合同编号（名称）].&amp;[HT-FBGS-A830-2021-0001  （深圳职业技术学院北校区结构分包合同）]" c="HT-FBGS-A830-2021-0001  （深圳职业技术学院北校区结构分包合同）"/>
        <s v="[分包合同表].[合同编号（名称）].&amp;[HT-FBXM-A943-2022-0003  （淮安第三园区新建厂房之2标段结构分包合同）]" c="HT-FBXM-A943-2022-0003  （淮安第三园区新建厂房之2标段结构分包合同）"/>
        <s v="[分包合同表].[合同编号（名称）].&amp;[HT-FBGS-A948-2021-0001  （先进动力电池产业化项目（二期）一标段总包工程 之 结构分包合同-遂宁）]" c="HT-FBGS-A948-2021-0001  （先进动力电池产业化项目（二期）一标段总包工程 之 结构分包合同-遂宁）"/>
        <s v="[分包合同表].[合同编号（名称）].&amp;[HT-FBXM-A987-2022-0008  （厦门时代锂离子电池生产基地项目（一期）二标段之结构劳务分包合同）]" c="HT-FBXM-A987-2022-0008  （厦门时代锂离子电池生产基地项目（一期）二标段之结构劳务分包合同）"/>
        <s v="[分包合同表].[合同编号（名称）].&amp;[HT-FBXM-A962-2021-0011  （上海天岳碳化硅半导体材料之结构分包合同）]" c="HT-FBXM-A962-2021-0011  （上海天岳碳化硅半导体材料之结构分包合同）"/>
        <s v="[分包合同表].[合同编号（名称）].&amp;[HT-FBXM-A987-2022-0038  （厦门时代锂离子电池生产基地项目 （一期） 二标段之 办公楼主体结构木工4班组分包合同）]" c="HT-FBXM-A987-2022-0038  （厦门时代锂离子电池生产基地项目 （一期） 二标段之 办公楼主体结构木工4班组分包合同）"/>
        <s v="[分包合同表].[合同编号（名称）].&amp;[HT-FBGS-A778-2019-0003  （三元里项目土建及水电安装工程项目之结构分包合同（标段三））]" c="HT-FBGS-A778-2019-0003  （三元里项目土建及水电安装工程项目之结构分包合同（标段三））"/>
        <s v="[分包合同表].[合同编号（名称）].&amp;[HT-FBXM-A968-2021-0004  （烟台智路联测半导体之结构分包合同）]" c="HT-FBXM-A968-2021-0004  （烟台智路联测半导体之结构分包合同）"/>
        <s v="[分包合同表].[合同编号（名称）].&amp;[HT-FBGS-A934-2021-0001  （嘉兴港区滨海中央广场项目二期EPC 结构分包合同）]" c="HT-FBGS-A934-2021-0001  （嘉兴港区滨海中央广场项目二期EPC 结构分包合同）"/>
        <s v="[分包合同表].[合同编号（名称）].&amp;[HT-FBXM-A974-2022-0017  （常州精测新能源智能装备生产项目之结构劳务分包合同）]" c="HT-FBXM-A974-2022-0017  （常州精测新能源智能装备生产项目之结构劳务分包合同）"/>
        <s v="[分包合同表].[合同编号（名称）].&amp;[HT-FBXM-A1006-2022-0002  （武汉海康威视智慧产业园（一期）2标段之外架班组合同）]" c="HT-FBXM-A1006-2022-0002  （武汉海康威视智慧产业园（一期）2标段之外架班组合同）"/>
        <s v="[分包合同表].[合同编号（名称）].&amp;[HT-FBXM-A995-2022-0006  （合肥蓝科电子信息厂房之FAB栋B区、CUP 栋东区结构劳务分包合同）]" c="HT-FBXM-A995-2022-0006  （合肥蓝科电子信息厂房之FAB栋B区、CUP 栋东区结构劳务分包合同）"/>
        <s v="[分包合同表].[合同编号（名称）].&amp;[HT-FBXM-A943-2022-0002  （淮安第三园区新建厂房之一标段结构分包合同）]" c="HT-FBXM-A943-2022-0002  （淮安第三园区新建厂房之一标段结构分包合同）"/>
        <s v="[分包合同表].[合同编号（名称）].&amp;[A506-2016044  （第10.5代薄膜晶体管液晶显示器件（TFT-LCD）项目2#楼结构分包合同）]" c="A506-2016044  （第10.5代薄膜晶体管液晶显示器件（TFT-LCD）项目2#楼结构分包合同）"/>
        <s v="[分包合同表].[合同编号（名称）].&amp;[HT-FBGS-A948-2021-0003  （先进动力电池产业化项目（二期）一标段总包工程 之 结构分包合同-津北）]" c="HT-FBGS-A948-2021-0003  （先进动力电池产业化项目（二期）一标段总包工程 之 结构分包合同-津北）"/>
        <s v="[分包合同表].[合同编号（名称）].&amp;[HT-FBGS-A691-2018-0003  （武汉高世代薄膜晶体管液晶显示器件(TFT-LCD)生产线项目之结构分包合同）]" c="HT-FBGS-A691-2018-0003  （武汉高世代薄膜晶体管液晶显示器件(TFT-LCD)生产线项目之结构分包合同）"/>
        <s v="[分包合同表].[合同编号（名称）].&amp;[HT-FBGS-A644-2018-0001  （结构劳务分包合同）]" c="HT-FBGS-A644-2018-0001  （结构劳务分包合同）"/>
        <s v="[分包合同表].[合同编号（名称）].&amp;[HT-FBGS-A883-2021-0001  （北京湖南投资大厦项目之主体结构分包合同）]" c="HT-FBGS-A883-2021-0001  （北京湖南投资大厦项目之主体结构分包合同）"/>
      </sharedItems>
    </cacheField>
    <cacheField name="[分包合同表].[结算时间].[结算时间]" caption="结算时间" numFmtId="0" hierarchy="13" level="1">
      <sharedItems count="13">
        <s v="[分包合同表].[结算时间].&amp;[2023-01-18T00:00:00]" c="2023年1月18日"/>
        <s v="[分包合同表].[结算时间].&amp;[2023-01-06T00:00:00]" c="2023年1月6日"/>
        <s v="[分包合同表].[结算时间].&amp;[2023-01-12T00:00:00]" c="2023年1月12日"/>
        <s v="[分包合同表].[结算时间].&amp;[2023-01-05T00:00:00]" c="2023年1月5日"/>
        <s v="[分包合同表].[结算时间].&amp;[2023-01-17T00:00:00]" c="2023年1月17日"/>
        <s v="[分包合同表].[结算时间].&amp;[2023-01-10T00:00:00]" c="2023年1月10日"/>
        <s v="[分包合同表].[结算时间].&amp;[2023-01-19T00:00:00]" c="2023年1月19日"/>
        <s v="[分包合同表].[结算时间].&amp;[2023-01-13T00:00:00]" c="2023年1月13日"/>
        <s v="[分包合同表].[结算时间].&amp;[2023-01-04T00:00:00]" c="2023年1月4日"/>
        <s v="[分包合同表].[结算时间].&amp;[2023-01-16T00:00:00]" c="2023年1月16日"/>
        <s v="[分包合同表].[结算时间].&amp;[2023-01-11T00:00:00]" c="2023年1月11日"/>
        <s v="[分包合同表].[结算时间].&amp;[2023-01-14T00:00:00]" c="2023年1月14日"/>
        <s v="[分包合同表].[结算时间].&amp;[2023-01-07T00:00:00]" c="2023年1月7日"/>
      </sharedItems>
    </cacheField>
    <cacheField name="[分包合同表].[招标方式].[招标方式]" caption="招标方式" numFmtId="0" hierarchy="19" level="1">
      <sharedItems containsSemiMixedTypes="0" containsString="0"/>
    </cacheField>
    <cacheField name="[分包合同表].[待签合同名称].[待签合同名称]" caption="待签合同名称" numFmtId="0" hierarchy="4" level="1">
      <sharedItems containsSemiMixedTypes="0" containsString="0"/>
    </cacheField>
  </cacheFields>
  <cacheHierarchies count="69">
    <cacheHierarchy uniqueName="[单位].[单位]" caption="单位" attribute="1" defaultMemberUniqueName="[单位].[单位].[All]" allUniqueName="[单位].[单位].[All]" dimensionUniqueName="[单位]" displayFolder="" count="0" unbalanced="0"/>
    <cacheHierarchy uniqueName="[单位].[系数]" caption="系数" attribute="1" defaultMemberUniqueName="[单位].[系数].[All]" allUniqueName="[单位].[系数].[All]" dimensionUniqueName="[单位]" displayFolder="" count="0" unbalanced="0"/>
    <cacheHierarchy uniqueName="[单位].[序号]" caption="序号" attribute="1" defaultMemberUniqueName="[单位].[序号].[All]" allUniqueName="[单位].[序号].[All]" dimensionUniqueName="[单位]" displayFolder="" count="0" unbalanced="0"/>
    <cacheHierarchy uniqueName="[分包合同表].[待签合同编号]" caption="待签合同编号" attribute="1" defaultMemberUniqueName="[分包合同表].[待签合同编号].[All]" allUniqueName="[分包合同表].[待签合同编号].[All]" dimensionUniqueName="[分包合同表]" displayFolder="" count="2" unbalanced="0"/>
    <cacheHierarchy uniqueName="[分包合同表].[待签合同名称]" caption="待签合同名称" attribute="1" defaultMemberUniqueName="[分包合同表].[待签合同名称].[All]" allUniqueName="[分包合同表].[待签合同名称].[All]" dimensionUniqueName="[分包合同表]" displayFolder="" count="2" unbalanced="0">
      <fieldsUsage count="2">
        <fieldUsage x="-1"/>
        <fieldUsage x="14"/>
      </fieldsUsage>
    </cacheHierarchy>
    <cacheHierarchy uniqueName="[分包合同表].[分包名称]" caption="分包名称" attribute="1" defaultMemberUniqueName="[分包合同表].[分包名称].[All]" allUniqueName="[分包合同表].[分包名称].[All]" dimensionUniqueName="[分包合同表]" displayFolder="" count="2" unbalanced="0">
      <fieldsUsage count="2">
        <fieldUsage x="-1"/>
        <fieldUsage x="2"/>
      </fieldsUsage>
    </cacheHierarchy>
    <cacheHierarchy uniqueName="[分包合同表].[含税合同总价]" caption="含税合同总价" attribute="1" defaultMemberUniqueName="[分包合同表].[含税合同总价].[All]" allUniqueName="[分包合同表].[含税合同总价].[All]" dimensionUniqueName="[分包合同表]" displayFolder="" count="0" unbalanced="0"/>
    <cacheHierarchy uniqueName="[分包合同表].[合同编号]" caption="合同编号" attribute="1" defaultMemberUniqueName="[分包合同表].[合同编号].[All]" allUniqueName="[分包合同表].[合同编号].[All]" dimensionUniqueName="[分包合同表]" displayFolder="" count="0" unbalanced="0"/>
    <cacheHierarchy uniqueName="[分包合同表].[合同编号（名称）]" caption="合同编号（名称）" attribute="1" defaultMemberUniqueName="[分包合同表].[合同编号（名称）].[All]" allUniqueName="[分包合同表].[合同编号（名称）].[All]" dimensionUniqueName="[分包合同表]" displayFolder="" count="2" unbalanced="0">
      <fieldsUsage count="2">
        <fieldUsage x="-1"/>
        <fieldUsage x="11"/>
      </fieldsUsage>
    </cacheHierarchy>
    <cacheHierarchy uniqueName="[分包合同表].[合同类型]" caption="合同类型" attribute="1" defaultMemberUniqueName="[分包合同表].[合同类型].[All]" allUniqueName="[分包合同表].[合同类型].[All]" dimensionUniqueName="[分包合同表]" displayFolder="" count="0" unbalanced="0"/>
    <cacheHierarchy uniqueName="[分包合同表].[合同名称]" caption="合同名称" attribute="1" defaultMemberUniqueName="[分包合同表].[合同名称].[All]" allUniqueName="[分包合同表].[合同名称].[All]" dimensionUniqueName="[分包合同表]" displayFolder="" count="0" unbalanced="0"/>
    <cacheHierarchy uniqueName="[分包合同表].[合同协议号]" caption="合同协议号" attribute="1" defaultMemberUniqueName="[分包合同表].[合同协议号].[All]" allUniqueName="[分包合同表].[合同协议号].[All]" dimensionUniqueName="[分包合同表]" displayFolder="" count="0" unbalanced="0"/>
    <cacheHierarchy uniqueName="[分包合同表].[结算价含税]" caption="结算价含税" attribute="1" defaultMemberUniqueName="[分包合同表].[结算价含税].[All]" allUniqueName="[分包合同表].[结算价含税].[All]" dimensionUniqueName="[分包合同表]" displayFolder="" count="0" unbalanced="0"/>
    <cacheHierarchy uniqueName="[分包合同表].[结算时间]" caption="结算时间" attribute="1" defaultMemberUniqueName="[分包合同表].[结算时间].[All]" allUniqueName="[分包合同表].[结算时间].[All]" dimensionUniqueName="[分包合同表]" displayFolder="" count="2" unbalanced="0">
      <fieldsUsage count="2">
        <fieldUsage x="-1"/>
        <fieldUsage x="12"/>
      </fieldsUsage>
    </cacheHierarchy>
    <cacheHierarchy uniqueName="[分包合同表].[签订时间]" caption="签订时间" attribute="1" defaultMemberUniqueName="[分包合同表].[签订时间].[All]" allUniqueName="[分包合同表].[签订时间].[All]" dimensionUniqueName="[分包合同表]" displayFolder="" count="0" unbalanced="0"/>
    <cacheHierarchy uniqueName="[分包合同表].[施工专业]" caption="施工专业" attribute="1" defaultMemberUniqueName="[分包合同表].[施工专业].[All]" allUniqueName="[分包合同表].[施工专业].[All]" dimensionUniqueName="[分包合同表]" displayFolder="" count="0" unbalanced="0"/>
    <cacheHierarchy uniqueName="[分包合同表].[项目编码]" caption="项目编码" attribute="1" defaultMemberUniqueName="[分包合同表].[项目编码].[All]" allUniqueName="[分包合同表].[项目编码].[All]" dimensionUniqueName="[分包合同表]" displayFolder="" count="0" unbalanced="0"/>
    <cacheHierarchy uniqueName="[分包合同表].[项目名称]" caption="项目名称" attribute="1" defaultMemberUniqueName="[分包合同表].[项目名称].[All]" allUniqueName="[分包合同表].[项目名称].[All]" dimensionUniqueName="[分包合同表]" displayFolder="" count="0" unbalanced="0"/>
    <cacheHierarchy uniqueName="[分包合同表].[溢价率]" caption="溢价率" attribute="1" defaultMemberUniqueName="[分包合同表].[溢价率].[All]" allUniqueName="[分包合同表].[溢价率].[All]" dimensionUniqueName="[分包合同表]" displayFolder="" count="0" unbalanced="0"/>
    <cacheHierarchy uniqueName="[分包合同表].[招标方式]" caption="招标方式" attribute="1" defaultMemberUniqueName="[分包合同表].[招标方式].[All]" allUniqueName="[分包合同表].[招标方式].[All]" dimensionUniqueName="[分包合同表]" displayFolder="" count="2" unbalanced="0">
      <fieldsUsage count="2">
        <fieldUsage x="-1"/>
        <fieldUsage x="13"/>
      </fieldsUsage>
    </cacheHierarchy>
    <cacheHierarchy uniqueName="[分包合同补充评审].[含税合同总价]" caption="含税合同总价" attribute="1" defaultMemberUniqueName="[分包合同补充评审].[含税合同总价].[All]" allUniqueName="[分包合同补充评审].[含税合同总价].[All]" dimensionUniqueName="[分包合同补充评审]" displayFolder="" count="0" unbalanced="0"/>
    <cacheHierarchy uniqueName="[分包合同补充评审].[合同编号]" caption="合同编号" attribute="1" defaultMemberUniqueName="[分包合同补充评审].[合同编号].[All]" allUniqueName="[分包合同补充评审].[合同编号].[All]" dimensionUniqueName="[分包合同补充评审]" displayFolder="" count="0" unbalanced="0"/>
    <cacheHierarchy uniqueName="[分包合同补充评审].[签订时间]" caption="签订时间" attribute="1" defaultMemberUniqueName="[分包合同补充评审].[签订时间].[All]" allUniqueName="[分包合同补充评审].[签订时间].[All]" dimensionUniqueName="[分包合同补充评审]" displayFolder="" count="0" unbalanced="0"/>
    <cacheHierarchy uniqueName="[日历].[Date]" caption="Date" attribute="1" time="1" keyAttribute="1" defaultMemberUniqueName="[日历].[Date].[All]" allUniqueName="[日历].[Date].[All]" dimensionUniqueName="[日历]" displayFolder="" count="0" memberValueDatatype="7" unbalanced="0"/>
    <cacheHierarchy uniqueName="[日历].[年]" caption="年" attribute="1" time="1" defaultMemberUniqueName="[日历].[年].[All]" allUniqueName="[日历].[年].[All]" dimensionUniqueName="[日历]" displayFolder="" count="0" unbalanced="0"/>
    <cacheHierarchy uniqueName="[日历].[年月]" caption="年月" attribute="1" time="1" defaultMemberUniqueName="[日历].[年月].[All]" allUniqueName="[日历].[年月].[All]" dimensionUniqueName="[日历]" displayFolder="" count="0" unbalanced="0"/>
    <cacheHierarchy uniqueName="[日历].[年月层次]" caption="年月层次" time="1" defaultMemberUniqueName="[日历].[年月层次].[All]" allUniqueName="[日历].[年月层次].[All]" dimensionUniqueName="[日历]" displayFolder="" count="3" unbalanced="0">
      <fieldsUsage count="3">
        <fieldUsage x="-1"/>
        <fieldUsage x="0"/>
        <fieldUsage x="1"/>
      </fieldsUsage>
    </cacheHierarchy>
    <cacheHierarchy uniqueName="[维度-项目].[厂房事业部]" caption="厂房事业部" attribute="1" defaultMemberUniqueName="[维度-项目].[厂房事业部].[All]" allUniqueName="[维度-项目].[厂房事业部].[All]" dimensionUniqueName="[维度-项目]" displayFolder="" count="0" unbalanced="0"/>
    <cacheHierarchy uniqueName="[维度-项目].[城市]" caption="城市" attribute="1" defaultMemberUniqueName="[维度-项目].[城市].[All]" allUniqueName="[维度-项目].[城市].[All]" dimensionUniqueName="[维度-项目]" displayFolder="" count="0" unbalanced="0"/>
    <cacheHierarchy uniqueName="[维度-项目].[工程类别二级]" caption="工程类别二级" attribute="1" defaultMemberUniqueName="[维度-项目].[工程类别二级].[All]" allUniqueName="[维度-项目].[工程类别二级].[All]" dimensionUniqueName="[维度-项目]" displayFolder="" count="0" unbalanced="0"/>
    <cacheHierarchy uniqueName="[维度-项目].[工程类别一级]" caption="工程类别一级" attribute="1" defaultMemberUniqueName="[维度-项目].[工程类别一级].[All]" allUniqueName="[维度-项目].[工程类别一级].[All]" dimensionUniqueName="[维度-项目]" displayFolder="" count="0" unbalanced="0"/>
    <cacheHierarchy uniqueName="[维度-项目].[行政区域]" caption="行政区域" attribute="1" defaultMemberUniqueName="[维度-项目].[行政区域].[All]" allUniqueName="[维度-项目].[行政区域].[All]" dimensionUniqueName="[维度-项目]" displayFolder="" count="0" unbalanced="0"/>
    <cacheHierarchy uniqueName="[维度-项目].[机电核定收益率]" caption="机电核定收益率" attribute="1" defaultMemberUniqueName="[维度-项目].[机电核定收益率].[All]" allUniqueName="[维度-项目].[机电核定收益率].[All]" dimensionUniqueName="[维度-项目]" displayFolder="" count="0" unbalanced="0"/>
    <cacheHierarchy uniqueName="[维度-项目].[机电甲指核定收益率]" caption="机电甲指核定收益率" attribute="1" defaultMemberUniqueName="[维度-项目].[机电甲指核定收益率].[All]" allUniqueName="[维度-项目].[机电甲指核定收益率].[All]" dimensionUniqueName="[维度-项目]" displayFolder="" count="0" unbalanced="0"/>
    <cacheHierarchy uniqueName="[维度-项目].[京内外]" caption="京内外" attribute="1" defaultMemberUniqueName="[维度-项目].[京内外].[All]" allUniqueName="[维度-项目].[京内外].[All]" dimensionUniqueName="[维度-项目]" displayFolder="" count="0" unbalanced="0"/>
    <cacheHierarchy uniqueName="[维度-项目].[区县]" caption="区县" attribute="1" defaultMemberUniqueName="[维度-项目].[区县].[All]" allUniqueName="[维度-项目].[区县].[All]" dimensionUniqueName="[维度-项目]" displayFolder="" count="0" unbalanced="0"/>
    <cacheHierarchy uniqueName="[维度-项目].[省]" caption="省" attribute="1" defaultMemberUniqueName="[维度-项目].[省].[All]" allUniqueName="[维度-项目].[省].[All]" dimensionUniqueName="[维度-项目]" displayFolder="" count="0" unbalanced="0"/>
    <cacheHierarchy uniqueName="[维度-项目].[是否投资建造项目]" caption="是否投资建造项目" attribute="1" defaultMemberUniqueName="[维度-项目].[是否投资建造项目].[All]" allUniqueName="[维度-项目].[是否投资建造项目].[All]" dimensionUniqueName="[维度-项目]" displayFolder="" count="0" unbalanced="0"/>
    <cacheHierarchy uniqueName="[维度-项目].[所属总监团队]" caption="所属总监团队" attribute="1" defaultMemberUniqueName="[维度-项目].[所属总监团队].[All]" allUniqueName="[维度-项目].[所属总监团队].[All]" dimensionUniqueName="[维度-项目]" displayFolder="" count="0" unbalanced="0"/>
    <cacheHierarchy uniqueName="[维度-项目].[投资非投资项目]" caption="投资非投资项目" attribute="1" defaultMemberUniqueName="[维度-项目].[投资非投资项目].[All]" allUniqueName="[维度-项目].[投资非投资项目].[All]" dimensionUniqueName="[维度-项目]" displayFolder="" count="0" unbalanced="0"/>
    <cacheHierarchy uniqueName="[维度-项目].[土建核定收益率]" caption="土建核定收益率" attribute="1" defaultMemberUniqueName="[维度-项目].[土建核定收益率].[All]" allUniqueName="[维度-项目].[土建核定收益率].[All]" dimensionUniqueName="[维度-项目]" displayFolder="" count="0" unbalanced="0"/>
    <cacheHierarchy uniqueName="[维度-项目].[土建甲指核定收益率]" caption="土建甲指核定收益率" attribute="1" defaultMemberUniqueName="[维度-项目].[土建甲指核定收益率].[All]" allUniqueName="[维度-项目].[土建甲指核定收益率].[All]" dimensionUniqueName="[维度-项目]" displayFolder="" count="0" unbalanced="0"/>
    <cacheHierarchy uniqueName="[维度-项目].[项目编码]" caption="项目编码" attribute="1" defaultMemberUniqueName="[维度-项目].[项目编码].[All]" allUniqueName="[维度-项目].[项目编码].[All]" dimensionUniqueName="[维度-项目]" displayFolder="" count="0" unbalanced="0"/>
    <cacheHierarchy uniqueName="[维度-项目].[项目财务状态]" caption="项目财务状态" attribute="1" defaultMemberUniqueName="[维度-项目].[项目财务状态].[All]" allUniqueName="[维度-项目].[项目财务状态].[All]" dimensionUniqueName="[维度-项目]" displayFolder="" count="0" unbalanced="0"/>
    <cacheHierarchy uniqueName="[维度-项目].[项目结算状态]" caption="项目结算状态" attribute="1" defaultMemberUniqueName="[维度-项目].[项目结算状态].[All]" allUniqueName="[维度-项目].[项目结算状态].[All]" dimensionUniqueName="[维度-项目]" displayFolder="" count="0" unbalanced="0"/>
    <cacheHierarchy uniqueName="[维度-项目].[项目类型]" caption="项目类型" attribute="1" defaultMemberUniqueName="[维度-项目].[项目类型].[All]" allUniqueName="[维度-项目].[项目类型].[All]" dimensionUniqueName="[维度-项目]" displayFolder="" count="0" unbalanced="0"/>
    <cacheHierarchy uniqueName="[维度-项目].[项目名称]" caption="项目名称" attribute="1" defaultMemberUniqueName="[维度-项目].[项目名称].[All]" allUniqueName="[维度-项目].[项目名称].[All]" dimensionUniqueName="[维度-项目]" displayFolder="" count="2" unbalanced="0">
      <fieldsUsage count="2">
        <fieldUsage x="-1"/>
        <fieldUsage x="10"/>
      </fieldsUsage>
    </cacheHierarchy>
    <cacheHierarchy uniqueName="[维度-项目].[项目实施状态]" caption="项目实施状态" attribute="1" defaultMemberUniqueName="[维度-项目].[项目实施状态].[All]" allUniqueName="[维度-项目].[项目实施状态].[All]" dimensionUniqueName="[维度-项目]" displayFolder="" count="0" unbalanced="0"/>
    <cacheHierarchy uniqueName="[维度-项目].[项目所属大客户]" caption="项目所属大客户" attribute="1" defaultMemberUniqueName="[维度-项目].[项目所属大客户].[All]" allUniqueName="[维度-项目].[项目所属大客户].[All]" dimensionUniqueName="[维度-项目]" displayFolder="" count="0" unbalanced="0"/>
    <cacheHierarchy uniqueName="[维度-项目].[项目性质]" caption="项目性质" attribute="1" defaultMemberUniqueName="[维度-项目].[项目性质].[All]" allUniqueName="[维度-项目].[项目性质].[All]" dimensionUniqueName="[维度-项目]" displayFolder="" count="0" unbalanced="0"/>
    <cacheHierarchy uniqueName="[维度-项目].[项目总监]" caption="项目总监" attribute="1" defaultMemberUniqueName="[维度-项目].[项目总监].[All]" allUniqueName="[维度-项目].[项目总监].[All]" dimensionUniqueName="[维度-项目]" displayFolder="" count="0" unbalanced="0"/>
    <cacheHierarchy uniqueName="[维度-项目].[业务板块]" caption="业务板块" attribute="1" defaultMemberUniqueName="[维度-项目].[业务板块].[All]" allUniqueName="[维度-项目].[业务板块].[All]" dimensionUniqueName="[维度-项目]" displayFolder="" count="0" unbalanced="0"/>
    <cacheHierarchy uniqueName="[维度-项目].[责任体]" caption="责任体" attribute="1" defaultMemberUniqueName="[维度-项目].[责任体].[All]" allUniqueName="[维度-项目].[责任体].[All]" dimensionUniqueName="[维度-项目]" displayFolder="" count="0" unbalanced="0"/>
    <cacheHierarchy uniqueName="[维度-项目].[直管机构]" caption="直管机构" attribute="1" defaultMemberUniqueName="[维度-项目].[直管机构].[All]" allUniqueName="[维度-项目].[直管机构].[All]" dimensionUniqueName="[维度-项目]" displayFolder="" count="0" unbalanced="0"/>
    <cacheHierarchy uniqueName="[维度-项目].[专业分类]" caption="专业分类" attribute="1" defaultMemberUniqueName="[维度-项目].[专业分类].[All]" allUniqueName="[维度-项目].[专业分类].[All]" dimensionUniqueName="[维度-项目]" displayFolder="" count="0" unbalanced="0"/>
    <cacheHierarchy uniqueName="[维度-项目].[综合核定收益率]" caption="综合核定收益率" attribute="1" defaultMemberUniqueName="[维度-项目].[综合核定收益率].[All]" allUniqueName="[维度-项目].[综合核定收益率].[All]" dimensionUniqueName="[维度-项目]" displayFolder="" count="0" unbalanced="0"/>
    <cacheHierarchy uniqueName="[维度-责任体].[排序]" caption="排序" attribute="1" defaultMemberUniqueName="[维度-责任体].[排序].[All]" allUniqueName="[维度-责任体].[排序].[All]" dimensionUniqueName="[维度-责任体]" displayFolder="" count="0" unbalanced="0"/>
    <cacheHierarchy uniqueName="[维度-责任体].[责任体]" caption="责任体" attribute="1" defaultMemberUniqueName="[维度-责任体].[责任体].[All]" allUniqueName="[维度-责任体].[责任体].[All]" dimensionUniqueName="[维度-责任体]" displayFolder="" count="2" unbalanced="0">
      <fieldsUsage count="2">
        <fieldUsage x="-1"/>
        <fieldUsage x="3"/>
      </fieldsUsage>
    </cacheHierarchy>
    <cacheHierarchy uniqueName="[指标表].[列 1]" caption="列 1" attribute="1" defaultMemberUniqueName="[指标表].[列 1].[All]" allUniqueName="[指标表].[列 1].[All]" dimensionUniqueName="[指标表]" displayFolder="" count="0" unbalanced="0" hidden="1"/>
    <cacheHierarchy uniqueName="[Measures].[【初始合同额】]" caption="【初始合同额】" measure="1" displayFolder="" measureGroup="指标表" count="0" oneField="1">
      <fieldsUsage count="1">
        <fieldUsage x="4"/>
      </fieldsUsage>
    </cacheHierarchy>
    <cacheHierarchy uniqueName="[Measures].[【补充额】]" caption="【补充额】" measure="1" displayFolder="" measureGroup="指标表" count="0" oneField="1">
      <fieldsUsage count="1">
        <fieldUsage x="5"/>
      </fieldsUsage>
    </cacheHierarchy>
    <cacheHierarchy uniqueName="[Measures].[【结算额】]" caption="【结算额】" measure="1" displayFolder="" measureGroup="指标表" count="0" oneField="1">
      <fieldsUsage count="1">
        <fieldUsage x="7"/>
      </fieldsUsage>
    </cacheHierarchy>
    <cacheHierarchy uniqueName="[Measures].[【差额】]" caption="【差额】" measure="1" displayFolder="" measureGroup="指标表" count="0" oneField="1">
      <fieldsUsage count="1">
        <fieldUsage x="8"/>
      </fieldsUsage>
    </cacheHierarchy>
    <cacheHierarchy uniqueName="[Measures].[【差额率】]" caption="【差额率】" measure="1" displayFolder="" measureGroup="指标表" count="0" oneField="1">
      <fieldsUsage count="1">
        <fieldUsage x="9"/>
      </fieldsUsage>
    </cacheHierarchy>
    <cacheHierarchy uniqueName="[Measures].[【合同额】]" caption="【合同额】" measure="1" displayFolder="" measureGroup="指标表" count="0" oneField="1">
      <fieldsUsage count="1">
        <fieldUsage x="6"/>
      </fieldsUsage>
    </cacheHierarchy>
    <cacheHierarchy uniqueName="[Measures].[【项目数】]" caption="【项目数】" measure="1" displayFolder="" measureGroup="指标表" count="0"/>
    <cacheHierarchy uniqueName="[Measures].[【结算日期】]" caption="【结算日期】" measure="1" displayFolder="" measureGroup="指标表" count="0"/>
    <cacheHierarchy uniqueName="[Measures].[【单位】]" caption="【单位】" measure="1" displayFolder="" measureGroup="单位" count="0"/>
    <cacheHierarchy uniqueName="[Measures].[__Default measure]" caption="__Default measure" measure="1" displayFolder="" count="0" hidden="1"/>
  </cacheHierarchies>
  <kpis count="0"/>
  <dimensions count="7">
    <dimension measure="1" name="Measures" uniqueName="[Measures]" caption="Measures"/>
    <dimension name="单位" uniqueName="[单位]" caption="单位"/>
    <dimension name="分包合同表" uniqueName="[分包合同表]" caption="分包合同表"/>
    <dimension name="分包合同补充评审" uniqueName="[分包合同补充评审]" caption="分包合同补充评审"/>
    <dimension name="日历" uniqueName="[日历]" caption="日历"/>
    <dimension name="维度-项目" uniqueName="[维度-项目]" caption="维度-项目"/>
    <dimension name="维度-责任体" uniqueName="[维度-责任体]" caption="维度-责任体"/>
  </dimensions>
  <measureGroups count="7">
    <measureGroup name="单位" caption="单位"/>
    <measureGroup name="分包合同表" caption="分包合同表"/>
    <measureGroup name="分包合同补充评审" caption="分包合同补充评审"/>
    <measureGroup name="日历" caption="日历"/>
    <measureGroup name="维度-项目" caption="维度-项目"/>
    <measureGroup name="维度-责任体" caption="维度-责任体"/>
    <measureGroup name="指标表" caption="指标表"/>
  </measureGroups>
  <maps count="14">
    <map measureGroup="0" dimension="1"/>
    <map measureGroup="1" dimension="2"/>
    <map measureGroup="1" dimension="4"/>
    <map measureGroup="1" dimension="5"/>
    <map measureGroup="1" dimension="6"/>
    <map measureGroup="2" dimension="2"/>
    <map measureGroup="2" dimension="3"/>
    <map measureGroup="2" dimension="4"/>
    <map measureGroup="2" dimension="5"/>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慢羊羊" refreshedDate="44972.734293055553" createdVersion="3" refreshedVersion="8" minRefreshableVersion="3" recordCount="0" supportSubquery="1" supportAdvancedDrill="1" xr:uid="{F6F33EF2-A977-4635-9EA1-F910F40C6E7B}">
  <cacheSource type="external" connectionId="1"/>
  <cacheFields count="15">
    <cacheField name="[日历].[年月层次].[年]" caption="年" numFmtId="0" hierarchy="26" level="1">
      <sharedItems containsSemiMixedTypes="0" containsString="0"/>
    </cacheField>
    <cacheField name="[日历].[年月层次].[年月]" caption="年月" numFmtId="0" hierarchy="26" level="2">
      <sharedItems containsSemiMixedTypes="0" containsString="0"/>
    </cacheField>
    <cacheField name="[分包合同表].[分包名称].[分包名称]" caption="分包名称" numFmtId="0" hierarchy="5" level="1">
      <sharedItems count="25">
        <s v="[分包合同表].[分包名称].&amp;[安徽省京源劳务有限责任公司]" c="安徽省京源劳务有限责任公司"/>
        <s v="[分包合同表].[分包名称].&amp;[安徽祎墨装饰工程有限公司]" c="安徽祎墨装饰工程有限公司"/>
        <s v="[分包合同表].[分包名称].&amp;[北京城建盛力源建筑劳务有限公司]" c="北京城建盛力源建筑劳务有限公司"/>
        <s v="[分包合同表].[分包名称].&amp;[北京世筑卓伦建设工程有限公司]" c="北京世筑卓伦建设工程有限公司"/>
        <s v="[分包合同表].[分包名称].&amp;[北京翔天建设工程有限公司]" c="北京翔天建设工程有限公司"/>
        <s v="[分包合同表].[分包名称].&amp;[北京益丰信达建筑工程有限公司]" c="北京益丰信达建筑工程有限公司"/>
        <s v="[分包合同表].[分包名称].&amp;[成都新梦建筑工程有限公司]" c="成都新梦建筑工程有限公司"/>
        <s v="[分包合同表].[分包名称].&amp;[大连智信建筑劳务有限公司]" c="大连智信建筑劳务有限公司"/>
        <s v="[分包合同表].[分包名称].&amp;[广安都发建筑劳务有限公司]" c="广安都发建筑劳务有限公司"/>
        <s v="[分包合同表].[分包名称].&amp;[合肥龙俊建筑劳务有限公司]" c="合肥龙俊建筑劳务有限公司"/>
        <s v="[分包合同表].[分包名称].&amp;[湖北龙兴创成建筑劳务有限公司]" c="湖北龙兴创成建筑劳务有限公司"/>
        <s v="[分包合同表].[分包名称].&amp;[湖北远大建筑劳务有限责任公司]" c="湖北远大建筑劳务有限责任公司"/>
        <s v="[分包合同表].[分包名称].&amp;[江苏欣圣顺建设工程有限公司]" c="江苏欣圣顺建设工程有限公司"/>
        <s v="[分包合同表].[分包名称].&amp;[句容迪瑞智能科技有限公司]" c="句容迪瑞智能科技有限公司"/>
        <s v="[分包合同表].[分包名称].&amp;[南通智富建设工程有限公司]" c="南通智富建设工程有限公司"/>
        <s v="[分包合同表].[分包名称].&amp;[上海海堂建筑劳务有限公司]" c="上海海堂建筑劳务有限公司"/>
        <s v="[分包合同表].[分包名称].&amp;[深圳市常林建设有限公司]" c="深圳市常林建设有限公司"/>
        <s v="[分包合同表].[分包名称].&amp;[深圳市雄达建筑劳务有限公司]" c="深圳市雄达建筑劳务有限公司"/>
        <s v="[分包合同表].[分包名称].&amp;[四川博强建筑劳务有限公司]" c="四川博强建筑劳务有限公司"/>
        <s v="[分包合同表].[分包名称].&amp;[四川川中凯达建筑劳务有限公司]" c="四川川中凯达建筑劳务有限公司"/>
        <s v="[分包合同表].[分包名称].&amp;[四川创佳建筑劳务有限责任公司]" c="四川创佳建筑劳务有限责任公司"/>
        <s v="[分包合同表].[分包名称].&amp;[苏州朝阳建筑劳务有限公司]" c="苏州朝阳建筑劳务有限公司"/>
        <s v="[分包合同表].[分包名称].&amp;[泰州旺荣建筑劳务有限公司]" c="泰州旺荣建筑劳务有限公司"/>
        <s v="[分包合同表].[分包名称].&amp;[芜湖市三立建筑劳务有限公司]" c="芜湖市三立建筑劳务有限公司"/>
        <s v="[分包合同表].[分包名称].&amp;[镇江市华建工程劳务有限公司]" c="镇江市华建工程劳务有限公司"/>
      </sharedItems>
    </cacheField>
    <cacheField name="[维度-责任体].[责任体].[责任体]" caption="责任体" numFmtId="0" hierarchy="57" level="1">
      <sharedItems count="8">
        <s v="[维度-责任体].[责任体].&amp;[华南分公司]" c="华南分公司"/>
        <s v="[维度-责任体].[责任体].&amp;[华东分公司]" c="华东分公司"/>
        <s v="[维度-责任体].[责任体].&amp;[公司直营]" c="公司直营"/>
        <s v="[维度-责任体].[责任体].&amp;[西南分公司]" c="西南分公司"/>
        <s v="[维度-责任体].[责任体].&amp;[第二事业部]" c="第二事业部"/>
        <s v="[维度-责任体].[责任体].&amp;[华北分公司]" c="华北分公司"/>
        <s v="[维度-责任体].[责任体].&amp;[第三事业部]" c="第三事业部"/>
        <s v="[维度-责任体].[责任体].&amp;[第一事业部]" c="第一事业部"/>
      </sharedItems>
    </cacheField>
    <cacheField name="[Measures].[【初始合同额】]" caption="【初始合同额】" numFmtId="0" hierarchy="59" level="32767"/>
    <cacheField name="[Measures].[【补充额】]" caption="【补充额】" numFmtId="0" hierarchy="60" level="32767"/>
    <cacheField name="[Measures].[【合同额】]" caption="【合同额】" numFmtId="0" hierarchy="64" level="32767"/>
    <cacheField name="[Measures].[【结算额】]" caption="【结算额】" numFmtId="0" hierarchy="61" level="32767"/>
    <cacheField name="[Measures].[【差额】]" caption="【差额】" numFmtId="0" hierarchy="62" level="32767"/>
    <cacheField name="[Measures].[【差额率】]" caption="【差额率】" numFmtId="0" hierarchy="63" level="32767"/>
    <cacheField name="[维度-项目].[项目名称].[项目名称]" caption="项目名称" numFmtId="0" hierarchy="46" level="1">
      <sharedItems count="30">
        <s v="[维度-项目].[项目名称].&amp;[广州金融街海珠区石岗路]" c="广州金融街海珠区石岗路"/>
        <s v="[维度-项目].[项目名称].&amp;[南京燕子矶G29B地块]" c="南京燕子矶G29B地块"/>
        <s v="[维度-项目].[项目名称].&amp;[北京高丽营三期03-31地块]" c="北京高丽营三期03-31地块"/>
        <s v="[维度-项目].[项目名称].&amp;[北京未来城学校总承包]" c="北京未来城学校总承包"/>
        <s v="[维度-项目].[项目名称].&amp;[北京清华大学北体育馆]" c="北京清华大学北体育馆"/>
        <s v="[维度-项目].[项目名称].&amp;[深圳嘉里商务中心]" c="深圳嘉里商务中心"/>
        <s v="[维度-项目].[项目名称].&amp;[四川泰康西南医院]" c="四川泰康西南医院"/>
        <s v="[维度-项目].[项目名称].&amp;[秦皇岛礼鼎高端集成电路封装载板智能制造基地]" c="秦皇岛礼鼎高端集成电路封装载板智能制造基地"/>
        <s v="[维度-项目].[项目名称].&amp;[青岛华发四季]" c="青岛华发四季"/>
        <s v="[维度-项目].[项目名称].&amp;[北京万科翡翠云图]" c="北京万科翡翠云图"/>
        <s v="[维度-项目].[项目名称].&amp;[重庆华熙LIVE·鱼洞体育馆]" c="重庆华熙LIVE·鱼洞体育馆"/>
        <s v="[维度-项目].[项目名称].&amp;[巢湖欧菲光光学光电产业基地建设]" c="巢湖欧菲光光学光电产业基地建设"/>
        <s v="[维度-项目].[项目名称].&amp;[广东阿里巴巴云计算数据中心河源源城区三期项目]" c="广东阿里巴巴云计算数据中心河源源城区三期项目"/>
        <s v="[维度-项目].[项目名称].&amp;[北京顺义新城第4街区保障性住房]" c="北京顺义新城第4街区保障性住房"/>
        <s v="[维度-项目].[项目名称].&amp;[无锡河埒金融商务港]" c="无锡河埒金融商务港"/>
        <s v="[维度-项目].[项目名称].&amp;[淮安第三园区新建厂房]" c="淮安第三园区新建厂房"/>
        <s v="[维度-项目].[项目名称].&amp;[嘉兴港区滨海中央广场项目二期EPC]" c="嘉兴港区滨海中央广场项目二期EPC"/>
        <s v="[维度-项目].[项目名称].&amp;[北京联想总部园区二期]" c="北京联想总部园区二期"/>
        <s v="[维度-项目].[项目名称].&amp;[常州青龙西路定销房]" c="常州青龙西路定销房"/>
        <s v="[维度-项目].[项目名称].&amp;[佛山金融街融辰花园]" c="佛山金融街融辰花园"/>
        <s v="[维度-项目].[项目名称].&amp;[湛江华发新城花园]" c="湛江华发新城花园"/>
        <s v="[维度-项目].[项目名称].&amp;[成都青白江区PPP·房建]" c="成都青白江区PPP·房建"/>
        <s v="[维度-项目].[项目名称].&amp;[成都京东方车载显示基地]" c="成都京东方车载显示基地"/>
        <s v="[维度-项目].[项目名称].&amp;[合肥视涯OLED微型显示器件厂]" c="合肥视涯OLED微型显示器件厂"/>
        <s v="[维度-项目].[项目名称].&amp;[南京腾讯华东云计算基地]" c="南京腾讯华东云计算基地"/>
        <s v="[维度-项目].[项目名称].&amp;[南通江海阿里云计算数据中心]" c="南通江海阿里云计算数据中心"/>
        <s v="[维度-项目].[项目名称].&amp;[北京盈都大厦D座室内外装修改造]" c="北京盈都大厦D座室内外装修改造"/>
        <s v="[维度-项目].[项目名称].&amp;[武汉中国特种飞行器研发中心]" c="武汉中国特种飞行器研发中心"/>
        <s v="[维度-项目].[项目名称].&amp;[北京集成电路标准厂房(二期)]" c="北京集成电路标准厂房(二期)"/>
        <s v="[维度-项目].[项目名称].&amp;[珠海华发广场]" c="珠海华发广场"/>
      </sharedItems>
    </cacheField>
    <cacheField name="[分包合同表].[合同编号（名称）].[合同编号（名称）]" caption="合同编号（名称）" numFmtId="0" hierarchy="8" level="1">
      <sharedItems count="33">
        <s v="[分包合同表].[合同编号（名称）].&amp;[A540-2017024  （海珠区石岗路分地块二AH051025地块项目之二次结构及粗装修分包合同）]" c="A540-2017024  （海珠区石岗路分地块二AH051025地块项目之二次结构及粗装修分包合同）"/>
        <s v="[分包合同表].[合同编号（名称）].&amp;[HT-FBGS-A666-2020-0002  （南京燕子矶G29B地块项目之二次结构及粗装修分包合同）]" c="HT-FBGS-A666-2020-0002  （南京燕子矶G29B地块项目之二次结构及粗装修分包合同）"/>
        <s v="[分包合同表].[合同编号（名称）].&amp;[HT-FBGS-A670-2020-0002  （北京高丽营三期03-31地块二标段D区二次结构及粗装修分包合同）]" c="HT-FBGS-A670-2020-0002  （北京高丽营三期03-31地块二标段D区二次结构及粗装修分包合同）"/>
        <s v="[分包合同表].[合同编号（名称）].&amp;[HT-FBGS-A860(1)-2021-0011  （北京未来城学校总承包项目之二次结构及粗装修Ⅰ标段分包合同）]" c="HT-FBGS-A860(1)-2021-0011  （北京未来城学校总承包项目之二次结构及粗装修Ⅰ标段分包合同）"/>
        <s v="[分包合同表].[合同编号（名称）].&amp;[HT-FBGS-A746-2020-0002  （北体育馆项目之二次结构及粗装修分包合同）]" c="HT-FBGS-A746-2020-0002  （北体育馆项目之二次结构及粗装修分包合同）"/>
        <s v="[分包合同表].[合同编号（名称）].&amp;[HT-FBGS-A741-2020-0001  （前海嘉里商务中心（T102-102-0260宗地）项目之二次结构及粗装修分包合同）]" c="HT-FBGS-A741-2020-0001  （前海嘉里商务中心（T102-102-0260宗地）项目之二次结构及粗装修分包合同）"/>
        <s v="[分包合同表].[合同编号（名称）].&amp;[HT-FBGS-A855-2021-0002  （四川泰康西南医院项目总承包工程（一期）之二次结构及粗装修分包合同）]" c="HT-FBGS-A855-2021-0002  （四川泰康西南医院项目总承包工程（一期）之二次结构及粗装修分包合同）"/>
        <s v="[分包合同表].[合同编号（名称）].&amp;[HT-FBXM-A942-2022-0017  （高端集成电路封装载板智能制造基地之二次结构及粗装修分包合同）]" c="HT-FBXM-A942-2022-0017  （高端集成电路封装载板智能制造基地之二次结构及粗装修分包合同）"/>
        <s v="[分包合同表].[合同编号（名称）].&amp;[HT-FBGS-A758-2021-0003  （青岛华发四季项目二期之二次结构及粗装修分包合同（裙房及2#楼地上部分））]" c="HT-FBGS-A758-2021-0003  （青岛华发四季项目二期之二次结构及粗装修分包合同（裙房及2#楼地上部分））"/>
        <s v="[分包合同表].[合同编号（名称）].&amp;[HT-FBGS-A722-2020-0001  （北京万科翡翠云图项目之二次结构及粗装修分包合同）]" c="HT-FBGS-A722-2020-0001  （北京万科翡翠云图项目之二次结构及粗装修分包合同）"/>
        <s v="[分包合同表].[合同编号（名称）].&amp;[A523-2017011  （重庆华熙LIVE·鱼洞体育馆二次结构及粗装修分包合同）]" c="A523-2017011  （重庆华熙LIVE·鱼洞体育馆二次结构及粗装修分包合同）"/>
        <s v="[分包合同表].[合同编号（名称）].&amp;[HT-FBGS-A885-2021-0013  （巢湖欧菲光光学光电产业基地建设项目之二次结构及粗装修分包合同）]" c="HT-FBGS-A885-2021-0013  （巢湖欧菲光光学光电产业基地建设项目之二次结构及粗装修分包合同）"/>
        <s v="[分包合同表].[合同编号（名称）].&amp;[HT-FBGS-A877-2021-0002  （广东阿里巴巴云计算数据中心河源源城区三期项目二次结构及粗装修分包合同）]" c="HT-FBGS-A877-2021-0002  （广东阿里巴巴云计算数据中心河源源城区三期项目二次结构及粗装修分包合同）"/>
        <s v="[分包合同表].[合同编号（名称）].&amp;[HT-FBGS-A603-2018-0005  （北京顺义新城第4街区保障性住房一期之二次结构及粗装修劳务分包工程合同）]" c="HT-FBGS-A603-2018-0005  （北京顺义新城第4街区保障性住房一期之二次结构及粗装修劳务分包工程合同）"/>
        <s v="[分包合同表].[合同编号（名称）].&amp;[HT-FBGS-A666-2020-0001  （南京燕子矶G29B地块项目之二次结构及粗装修分包合同）]" c="HT-FBGS-A666-2020-0001  （南京燕子矶G29B地块项目之二次结构及粗装修分包合同）"/>
        <s v="[分包合同表].[合同编号（名称）].&amp;[HT-FBGS-A635-2019-0001  （二次结构及粗装修工程分包合同）]" c="HT-FBGS-A635-2019-0001  （二次结构及粗装修工程分包合同）"/>
        <s v="[分包合同表].[合同编号（名称）].&amp;[HT-FBXM-A943-2022-0044  （淮安第三园区新建厂房之二次结构及粗装修一标段分包合同）]" c="HT-FBXM-A943-2022-0044  （淮安第三园区新建厂房之二次结构及粗装修一标段分包合同）"/>
        <s v="[分包合同表].[合同编号（名称）].&amp;[HT-FBXM-A934-2022-0011  （嘉兴港区滨海中央广场项目二期EPC之二次结构及粗装修分包合同）]" c="HT-FBXM-A934-2022-0011  （嘉兴港区滨海中央广场项目二期EPC之二次结构及粗装修分包合同）"/>
        <s v="[分包合同表].[合同编号（名称）].&amp;[A485-2016023  （北京联想总部园区二期工程二次结构及粗装修劳务分包合同）]" c="A485-2016023  （北京联想总部园区二期工程二次结构及粗装修劳务分包合同）"/>
        <s v="[分包合同表].[合同编号（名称）].&amp;[HT-FBGS-A754-2019-0002  （青龙西路北侧、虹景路东侧地块项目之二次结构分包合同）]" c="HT-FBGS-A754-2019-0002  （青龙西路北侧、虹景路东侧地块项目之二次结构分包合同）"/>
        <s v="[分包合同表].[合同编号（名称）].&amp;[HT-FBGS-A796-2020-0005  （二次结构、室内及外立面装修分包合同）]" c="HT-FBGS-A796-2020-0005  （二次结构、室内及外立面装修分包合同）"/>
        <s v="[分包合同表].[合同编号（名称）].&amp;[HT-FBGS-A788-2020-0007  （湛江华发新城花园二次结构及粗装修分包合同）]" c="HT-FBGS-A788-2020-0007  （湛江华发新城花园二次结构及粗装修分包合同）"/>
        <s v="[分包合同表].[合同编号（名称）].&amp;[HT-FBGS-A621-2020-0003  （青白江PPP？房建-成都市青白江区怡城北居二期安置房建设工程之二次结构及粗装修分包合同）]" c="HT-FBGS-A621-2020-0003  （青白江PPP？房建-成都市青白江区怡城北居二期安置房建设工程之二次结构及粗装修分包合同）"/>
        <s v="[分包合同表].[合同编号（名称）].&amp;[HT-FBXM-A988-2022-0028  （成都京东方车载显示基地之二次结构及粗装修分包合同）]" c="HT-FBXM-A988-2022-0028  （成都京东方车载显示基地之二次结构及粗装修分包合同）"/>
        <s v="[分包合同表].[合同编号（名称）].&amp;[HT-FBGS-A656-2018-0002  （合肥视涯OLED微型显示器件厂工程之二次结构及粗装修工程分包合同）]" c="HT-FBGS-A656-2018-0002  （合肥视涯OLED微型显示器件厂工程之二次结构及粗装修工程分包合同）"/>
        <s v="[分包合同表].[合同编号（名称）].&amp;[HT-FBGS-A814-2020-0005  （腾讯华东云计算基地项目之 一期二次结构及粗装修分包合同）]" c="HT-FBGS-A814-2020-0005  （腾讯华东云计算基地项目之 一期二次结构及粗装修分包合同）"/>
        <s v="[分包合同表].[合同编号（名称）].&amp;[A485-2016022  （北京联想总部园区二期工程二次结构及粗装修劳务分包合同）]" c="A485-2016022  （北京联想总部园区二期工程二次结构及粗装修劳务分包合同）"/>
        <s v="[分包合同表].[合同编号（名称）].&amp;[A540-2017025  （海珠区石岗路分地块二AH051025地块项目之二次结构及粗装修分包合同）]" c="A540-2017025  （海珠区石岗路分地块二AH051025地块项目之二次结构及粗装修分包合同）"/>
        <s v="[分包合同表].[合同编号（名称）].&amp;[HT-FBGS-A908-2021-0002  （中建一局集团建设发展有限公司南通江海阿里云计算数据中心项目之二次结构及粗装修一标段分包合同）]" c="HT-FBGS-A908-2021-0002  （中建一局集团建设发展有限公司南通江海阿里云计算数据中心项目之二次结构及粗装修一标段分包合同）"/>
        <s v="[分包合同表].[合同编号（名称）].&amp;[HT-FBGS-A933-2021-0001  （二次结构及粗装修分包合同）]" c="HT-FBGS-A933-2021-0001  （二次结构及粗装修分包合同）"/>
        <s v="[分包合同表].[合同编号（名称）].&amp;[HT-FBGS-A750-2019-0004  （武汉特种飞行器研发中心项目施工总承包工程之一标段二次结构及粗装修分包合同）]" c="HT-FBGS-A750-2019-0004  （武汉特种飞行器研发中心项目施工总承包工程之一标段二次结构及粗装修分包合同）"/>
        <s v="[分包合同表].[合同编号（名称）].&amp;[HT-FBXM-A989-2022-0035  （北京集成电路标准厂房(二期)之二次结构及粗装修分包合同）]" c="HT-FBXM-A989-2022-0035  （北京集成电路标准厂房(二期)之二次结构及粗装修分包合同）"/>
        <s v="[分包合同表].[合同编号（名称）].&amp;[HT-FBGS-A761-2021-0001  （珠海华发广场二次结构分包合同）]" c="HT-FBGS-A761-2021-0001  （珠海华发广场二次结构分包合同）"/>
      </sharedItems>
    </cacheField>
    <cacheField name="[分包合同表].[结算时间].[结算时间]" caption="结算时间" numFmtId="0" hierarchy="13" level="1">
      <sharedItems count="14">
        <s v="[分包合同表].[结算时间].&amp;[2023-01-12T00:00:00]" c="2023年1月12日"/>
        <s v="[分包合同表].[结算时间].&amp;[2023-01-04T00:00:00]" c="2023年1月4日"/>
        <s v="[分包合同表].[结算时间].&amp;[2023-01-11T00:00:00]" c="2023年1月11日"/>
        <s v="[分包合同表].[结算时间].&amp;[2023-01-20T00:00:00]" c="2023年1月20日"/>
        <s v="[分包合同表].[结算时间].&amp;[2023-01-08T00:00:00]" c="2023年1月8日"/>
        <s v="[分包合同表].[结算时间].&amp;[2023-01-10T00:00:00]" c="2023年1月10日"/>
        <s v="[分包合同表].[结算时间].&amp;[2023-01-13T00:00:00]" c="2023年1月13日"/>
        <s v="[分包合同表].[结算时间].&amp;[2023-01-05T00:00:00]" c="2023年1月5日"/>
        <s v="[分包合同表].[结算时间].&amp;[2023-01-17T00:00:00]" c="2023年1月17日"/>
        <s v="[分包合同表].[结算时间].&amp;[2023-01-06T00:00:00]" c="2023年1月6日"/>
        <s v="[分包合同表].[结算时间].&amp;[2023-01-16T00:00:00]" c="2023年1月16日"/>
        <s v="[分包合同表].[结算时间].&amp;[2023-01-19T00:00:00]" c="2023年1月19日"/>
        <s v="[分包合同表].[结算时间].&amp;[2023-01-03T00:00:00]" c="2023年1月3日"/>
        <s v="[分包合同表].[结算时间].&amp;[2023-01-14T00:00:00]" c="2023年1月14日"/>
      </sharedItems>
    </cacheField>
    <cacheField name="[分包合同表].[招标方式].[招标方式]" caption="招标方式" numFmtId="0" hierarchy="19" level="1">
      <sharedItems containsSemiMixedTypes="0" containsString="0"/>
    </cacheField>
    <cacheField name="[分包合同表].[待签合同名称].[待签合同名称]" caption="待签合同名称" numFmtId="0" hierarchy="4" level="1">
      <sharedItems containsSemiMixedTypes="0" containsString="0"/>
    </cacheField>
  </cacheFields>
  <cacheHierarchies count="69">
    <cacheHierarchy uniqueName="[单位].[单位]" caption="单位" attribute="1" defaultMemberUniqueName="[单位].[单位].[All]" allUniqueName="[单位].[单位].[All]" dimensionUniqueName="[单位]" displayFolder="" count="0" unbalanced="0"/>
    <cacheHierarchy uniqueName="[单位].[系数]" caption="系数" attribute="1" defaultMemberUniqueName="[单位].[系数].[All]" allUniqueName="[单位].[系数].[All]" dimensionUniqueName="[单位]" displayFolder="" count="0" unbalanced="0"/>
    <cacheHierarchy uniqueName="[单位].[序号]" caption="序号" attribute="1" defaultMemberUniqueName="[单位].[序号].[All]" allUniqueName="[单位].[序号].[All]" dimensionUniqueName="[单位]" displayFolder="" count="0" unbalanced="0"/>
    <cacheHierarchy uniqueName="[分包合同表].[待签合同编号]" caption="待签合同编号" attribute="1" defaultMemberUniqueName="[分包合同表].[待签合同编号].[All]" allUniqueName="[分包合同表].[待签合同编号].[All]" dimensionUniqueName="[分包合同表]" displayFolder="" count="2" unbalanced="0"/>
    <cacheHierarchy uniqueName="[分包合同表].[待签合同名称]" caption="待签合同名称" attribute="1" defaultMemberUniqueName="[分包合同表].[待签合同名称].[All]" allUniqueName="[分包合同表].[待签合同名称].[All]" dimensionUniqueName="[分包合同表]" displayFolder="" count="2" unbalanced="0">
      <fieldsUsage count="2">
        <fieldUsage x="-1"/>
        <fieldUsage x="14"/>
      </fieldsUsage>
    </cacheHierarchy>
    <cacheHierarchy uniqueName="[分包合同表].[分包名称]" caption="分包名称" attribute="1" defaultMemberUniqueName="[分包合同表].[分包名称].[All]" allUniqueName="[分包合同表].[分包名称].[All]" dimensionUniqueName="[分包合同表]" displayFolder="" count="2" unbalanced="0">
      <fieldsUsage count="2">
        <fieldUsage x="-1"/>
        <fieldUsage x="2"/>
      </fieldsUsage>
    </cacheHierarchy>
    <cacheHierarchy uniqueName="[分包合同表].[含税合同总价]" caption="含税合同总价" attribute="1" defaultMemberUniqueName="[分包合同表].[含税合同总价].[All]" allUniqueName="[分包合同表].[含税合同总价].[All]" dimensionUniqueName="[分包合同表]" displayFolder="" count="0" unbalanced="0"/>
    <cacheHierarchy uniqueName="[分包合同表].[合同编号]" caption="合同编号" attribute="1" defaultMemberUniqueName="[分包合同表].[合同编号].[All]" allUniqueName="[分包合同表].[合同编号].[All]" dimensionUniqueName="[分包合同表]" displayFolder="" count="0" unbalanced="0"/>
    <cacheHierarchy uniqueName="[分包合同表].[合同编号（名称）]" caption="合同编号（名称）" attribute="1" defaultMemberUniqueName="[分包合同表].[合同编号（名称）].[All]" allUniqueName="[分包合同表].[合同编号（名称）].[All]" dimensionUniqueName="[分包合同表]" displayFolder="" count="2" unbalanced="0">
      <fieldsUsage count="2">
        <fieldUsage x="-1"/>
        <fieldUsage x="11"/>
      </fieldsUsage>
    </cacheHierarchy>
    <cacheHierarchy uniqueName="[分包合同表].[合同类型]" caption="合同类型" attribute="1" defaultMemberUniqueName="[分包合同表].[合同类型].[All]" allUniqueName="[分包合同表].[合同类型].[All]" dimensionUniqueName="[分包合同表]" displayFolder="" count="0" unbalanced="0"/>
    <cacheHierarchy uniqueName="[分包合同表].[合同名称]" caption="合同名称" attribute="1" defaultMemberUniqueName="[分包合同表].[合同名称].[All]" allUniqueName="[分包合同表].[合同名称].[All]" dimensionUniqueName="[分包合同表]" displayFolder="" count="0" unbalanced="0"/>
    <cacheHierarchy uniqueName="[分包合同表].[合同协议号]" caption="合同协议号" attribute="1" defaultMemberUniqueName="[分包合同表].[合同协议号].[All]" allUniqueName="[分包合同表].[合同协议号].[All]" dimensionUniqueName="[分包合同表]" displayFolder="" count="0" unbalanced="0"/>
    <cacheHierarchy uniqueName="[分包合同表].[结算价含税]" caption="结算价含税" attribute="1" defaultMemberUniqueName="[分包合同表].[结算价含税].[All]" allUniqueName="[分包合同表].[结算价含税].[All]" dimensionUniqueName="[分包合同表]" displayFolder="" count="0" unbalanced="0"/>
    <cacheHierarchy uniqueName="[分包合同表].[结算时间]" caption="结算时间" attribute="1" defaultMemberUniqueName="[分包合同表].[结算时间].[All]" allUniqueName="[分包合同表].[结算时间].[All]" dimensionUniqueName="[分包合同表]" displayFolder="" count="2" unbalanced="0">
      <fieldsUsage count="2">
        <fieldUsage x="-1"/>
        <fieldUsage x="12"/>
      </fieldsUsage>
    </cacheHierarchy>
    <cacheHierarchy uniqueName="[分包合同表].[签订时间]" caption="签订时间" attribute="1" defaultMemberUniqueName="[分包合同表].[签订时间].[All]" allUniqueName="[分包合同表].[签订时间].[All]" dimensionUniqueName="[分包合同表]" displayFolder="" count="0" unbalanced="0"/>
    <cacheHierarchy uniqueName="[分包合同表].[施工专业]" caption="施工专业" attribute="1" defaultMemberUniqueName="[分包合同表].[施工专业].[All]" allUniqueName="[分包合同表].[施工专业].[All]" dimensionUniqueName="[分包合同表]" displayFolder="" count="0" unbalanced="0"/>
    <cacheHierarchy uniqueName="[分包合同表].[项目编码]" caption="项目编码" attribute="1" defaultMemberUniqueName="[分包合同表].[项目编码].[All]" allUniqueName="[分包合同表].[项目编码].[All]" dimensionUniqueName="[分包合同表]" displayFolder="" count="0" unbalanced="0"/>
    <cacheHierarchy uniqueName="[分包合同表].[项目名称]" caption="项目名称" attribute="1" defaultMemberUniqueName="[分包合同表].[项目名称].[All]" allUniqueName="[分包合同表].[项目名称].[All]" dimensionUniqueName="[分包合同表]" displayFolder="" count="0" unbalanced="0"/>
    <cacheHierarchy uniqueName="[分包合同表].[溢价率]" caption="溢价率" attribute="1" defaultMemberUniqueName="[分包合同表].[溢价率].[All]" allUniqueName="[分包合同表].[溢价率].[All]" dimensionUniqueName="[分包合同表]" displayFolder="" count="0" unbalanced="0"/>
    <cacheHierarchy uniqueName="[分包合同表].[招标方式]" caption="招标方式" attribute="1" defaultMemberUniqueName="[分包合同表].[招标方式].[All]" allUniqueName="[分包合同表].[招标方式].[All]" dimensionUniqueName="[分包合同表]" displayFolder="" count="2" unbalanced="0">
      <fieldsUsage count="2">
        <fieldUsage x="-1"/>
        <fieldUsage x="13"/>
      </fieldsUsage>
    </cacheHierarchy>
    <cacheHierarchy uniqueName="[分包合同补充评审].[含税合同总价]" caption="含税合同总价" attribute="1" defaultMemberUniqueName="[分包合同补充评审].[含税合同总价].[All]" allUniqueName="[分包合同补充评审].[含税合同总价].[All]" dimensionUniqueName="[分包合同补充评审]" displayFolder="" count="0" unbalanced="0"/>
    <cacheHierarchy uniqueName="[分包合同补充评审].[合同编号]" caption="合同编号" attribute="1" defaultMemberUniqueName="[分包合同补充评审].[合同编号].[All]" allUniqueName="[分包合同补充评审].[合同编号].[All]" dimensionUniqueName="[分包合同补充评审]" displayFolder="" count="0" unbalanced="0"/>
    <cacheHierarchy uniqueName="[分包合同补充评审].[签订时间]" caption="签订时间" attribute="1" defaultMemberUniqueName="[分包合同补充评审].[签订时间].[All]" allUniqueName="[分包合同补充评审].[签订时间].[All]" dimensionUniqueName="[分包合同补充评审]" displayFolder="" count="0" unbalanced="0"/>
    <cacheHierarchy uniqueName="[日历].[Date]" caption="Date" attribute="1" time="1" keyAttribute="1" defaultMemberUniqueName="[日历].[Date].[All]" allUniqueName="[日历].[Date].[All]" dimensionUniqueName="[日历]" displayFolder="" count="0" memberValueDatatype="7" unbalanced="0"/>
    <cacheHierarchy uniqueName="[日历].[年]" caption="年" attribute="1" time="1" defaultMemberUniqueName="[日历].[年].[All]" allUniqueName="[日历].[年].[All]" dimensionUniqueName="[日历]" displayFolder="" count="0" unbalanced="0"/>
    <cacheHierarchy uniqueName="[日历].[年月]" caption="年月" attribute="1" time="1" defaultMemberUniqueName="[日历].[年月].[All]" allUniqueName="[日历].[年月].[All]" dimensionUniqueName="[日历]" displayFolder="" count="0" unbalanced="0"/>
    <cacheHierarchy uniqueName="[日历].[年月层次]" caption="年月层次" time="1" defaultMemberUniqueName="[日历].[年月层次].[All]" allUniqueName="[日历].[年月层次].[All]" dimensionUniqueName="[日历]" displayFolder="" count="3" unbalanced="0">
      <fieldsUsage count="3">
        <fieldUsage x="-1"/>
        <fieldUsage x="0"/>
        <fieldUsage x="1"/>
      </fieldsUsage>
    </cacheHierarchy>
    <cacheHierarchy uniqueName="[维度-项目].[厂房事业部]" caption="厂房事业部" attribute="1" defaultMemberUniqueName="[维度-项目].[厂房事业部].[All]" allUniqueName="[维度-项目].[厂房事业部].[All]" dimensionUniqueName="[维度-项目]" displayFolder="" count="0" unbalanced="0"/>
    <cacheHierarchy uniqueName="[维度-项目].[城市]" caption="城市" attribute="1" defaultMemberUniqueName="[维度-项目].[城市].[All]" allUniqueName="[维度-项目].[城市].[All]" dimensionUniqueName="[维度-项目]" displayFolder="" count="0" unbalanced="0"/>
    <cacheHierarchy uniqueName="[维度-项目].[工程类别二级]" caption="工程类别二级" attribute="1" defaultMemberUniqueName="[维度-项目].[工程类别二级].[All]" allUniqueName="[维度-项目].[工程类别二级].[All]" dimensionUniqueName="[维度-项目]" displayFolder="" count="0" unbalanced="0"/>
    <cacheHierarchy uniqueName="[维度-项目].[工程类别一级]" caption="工程类别一级" attribute="1" defaultMemberUniqueName="[维度-项目].[工程类别一级].[All]" allUniqueName="[维度-项目].[工程类别一级].[All]" dimensionUniqueName="[维度-项目]" displayFolder="" count="0" unbalanced="0"/>
    <cacheHierarchy uniqueName="[维度-项目].[行政区域]" caption="行政区域" attribute="1" defaultMemberUniqueName="[维度-项目].[行政区域].[All]" allUniqueName="[维度-项目].[行政区域].[All]" dimensionUniqueName="[维度-项目]" displayFolder="" count="0" unbalanced="0"/>
    <cacheHierarchy uniqueName="[维度-项目].[机电核定收益率]" caption="机电核定收益率" attribute="1" defaultMemberUniqueName="[维度-项目].[机电核定收益率].[All]" allUniqueName="[维度-项目].[机电核定收益率].[All]" dimensionUniqueName="[维度-项目]" displayFolder="" count="0" unbalanced="0"/>
    <cacheHierarchy uniqueName="[维度-项目].[机电甲指核定收益率]" caption="机电甲指核定收益率" attribute="1" defaultMemberUniqueName="[维度-项目].[机电甲指核定收益率].[All]" allUniqueName="[维度-项目].[机电甲指核定收益率].[All]" dimensionUniqueName="[维度-项目]" displayFolder="" count="0" unbalanced="0"/>
    <cacheHierarchy uniqueName="[维度-项目].[京内外]" caption="京内外" attribute="1" defaultMemberUniqueName="[维度-项目].[京内外].[All]" allUniqueName="[维度-项目].[京内外].[All]" dimensionUniqueName="[维度-项目]" displayFolder="" count="0" unbalanced="0"/>
    <cacheHierarchy uniqueName="[维度-项目].[区县]" caption="区县" attribute="1" defaultMemberUniqueName="[维度-项目].[区县].[All]" allUniqueName="[维度-项目].[区县].[All]" dimensionUniqueName="[维度-项目]" displayFolder="" count="0" unbalanced="0"/>
    <cacheHierarchy uniqueName="[维度-项目].[省]" caption="省" attribute="1" defaultMemberUniqueName="[维度-项目].[省].[All]" allUniqueName="[维度-项目].[省].[All]" dimensionUniqueName="[维度-项目]" displayFolder="" count="0" unbalanced="0"/>
    <cacheHierarchy uniqueName="[维度-项目].[是否投资建造项目]" caption="是否投资建造项目" attribute="1" defaultMemberUniqueName="[维度-项目].[是否投资建造项目].[All]" allUniqueName="[维度-项目].[是否投资建造项目].[All]" dimensionUniqueName="[维度-项目]" displayFolder="" count="0" unbalanced="0"/>
    <cacheHierarchy uniqueName="[维度-项目].[所属总监团队]" caption="所属总监团队" attribute="1" defaultMemberUniqueName="[维度-项目].[所属总监团队].[All]" allUniqueName="[维度-项目].[所属总监团队].[All]" dimensionUniqueName="[维度-项目]" displayFolder="" count="0" unbalanced="0"/>
    <cacheHierarchy uniqueName="[维度-项目].[投资非投资项目]" caption="投资非投资项目" attribute="1" defaultMemberUniqueName="[维度-项目].[投资非投资项目].[All]" allUniqueName="[维度-项目].[投资非投资项目].[All]" dimensionUniqueName="[维度-项目]" displayFolder="" count="0" unbalanced="0"/>
    <cacheHierarchy uniqueName="[维度-项目].[土建核定收益率]" caption="土建核定收益率" attribute="1" defaultMemberUniqueName="[维度-项目].[土建核定收益率].[All]" allUniqueName="[维度-项目].[土建核定收益率].[All]" dimensionUniqueName="[维度-项目]" displayFolder="" count="0" unbalanced="0"/>
    <cacheHierarchy uniqueName="[维度-项目].[土建甲指核定收益率]" caption="土建甲指核定收益率" attribute="1" defaultMemberUniqueName="[维度-项目].[土建甲指核定收益率].[All]" allUniqueName="[维度-项目].[土建甲指核定收益率].[All]" dimensionUniqueName="[维度-项目]" displayFolder="" count="0" unbalanced="0"/>
    <cacheHierarchy uniqueName="[维度-项目].[项目编码]" caption="项目编码" attribute="1" defaultMemberUniqueName="[维度-项目].[项目编码].[All]" allUniqueName="[维度-项目].[项目编码].[All]" dimensionUniqueName="[维度-项目]" displayFolder="" count="0" unbalanced="0"/>
    <cacheHierarchy uniqueName="[维度-项目].[项目财务状态]" caption="项目财务状态" attribute="1" defaultMemberUniqueName="[维度-项目].[项目财务状态].[All]" allUniqueName="[维度-项目].[项目财务状态].[All]" dimensionUniqueName="[维度-项目]" displayFolder="" count="0" unbalanced="0"/>
    <cacheHierarchy uniqueName="[维度-项目].[项目结算状态]" caption="项目结算状态" attribute="1" defaultMemberUniqueName="[维度-项目].[项目结算状态].[All]" allUniqueName="[维度-项目].[项目结算状态].[All]" dimensionUniqueName="[维度-项目]" displayFolder="" count="0" unbalanced="0"/>
    <cacheHierarchy uniqueName="[维度-项目].[项目类型]" caption="项目类型" attribute="1" defaultMemberUniqueName="[维度-项目].[项目类型].[All]" allUniqueName="[维度-项目].[项目类型].[All]" dimensionUniqueName="[维度-项目]" displayFolder="" count="0" unbalanced="0"/>
    <cacheHierarchy uniqueName="[维度-项目].[项目名称]" caption="项目名称" attribute="1" defaultMemberUniqueName="[维度-项目].[项目名称].[All]" allUniqueName="[维度-项目].[项目名称].[All]" dimensionUniqueName="[维度-项目]" displayFolder="" count="2" unbalanced="0">
      <fieldsUsage count="2">
        <fieldUsage x="-1"/>
        <fieldUsage x="10"/>
      </fieldsUsage>
    </cacheHierarchy>
    <cacheHierarchy uniqueName="[维度-项目].[项目实施状态]" caption="项目实施状态" attribute="1" defaultMemberUniqueName="[维度-项目].[项目实施状态].[All]" allUniqueName="[维度-项目].[项目实施状态].[All]" dimensionUniqueName="[维度-项目]" displayFolder="" count="0" unbalanced="0"/>
    <cacheHierarchy uniqueName="[维度-项目].[项目所属大客户]" caption="项目所属大客户" attribute="1" defaultMemberUniqueName="[维度-项目].[项目所属大客户].[All]" allUniqueName="[维度-项目].[项目所属大客户].[All]" dimensionUniqueName="[维度-项目]" displayFolder="" count="0" unbalanced="0"/>
    <cacheHierarchy uniqueName="[维度-项目].[项目性质]" caption="项目性质" attribute="1" defaultMemberUniqueName="[维度-项目].[项目性质].[All]" allUniqueName="[维度-项目].[项目性质].[All]" dimensionUniqueName="[维度-项目]" displayFolder="" count="0" unbalanced="0"/>
    <cacheHierarchy uniqueName="[维度-项目].[项目总监]" caption="项目总监" attribute="1" defaultMemberUniqueName="[维度-项目].[项目总监].[All]" allUniqueName="[维度-项目].[项目总监].[All]" dimensionUniqueName="[维度-项目]" displayFolder="" count="0" unbalanced="0"/>
    <cacheHierarchy uniqueName="[维度-项目].[业务板块]" caption="业务板块" attribute="1" defaultMemberUniqueName="[维度-项目].[业务板块].[All]" allUniqueName="[维度-项目].[业务板块].[All]" dimensionUniqueName="[维度-项目]" displayFolder="" count="0" unbalanced="0"/>
    <cacheHierarchy uniqueName="[维度-项目].[责任体]" caption="责任体" attribute="1" defaultMemberUniqueName="[维度-项目].[责任体].[All]" allUniqueName="[维度-项目].[责任体].[All]" dimensionUniqueName="[维度-项目]" displayFolder="" count="0" unbalanced="0"/>
    <cacheHierarchy uniqueName="[维度-项目].[直管机构]" caption="直管机构" attribute="1" defaultMemberUniqueName="[维度-项目].[直管机构].[All]" allUniqueName="[维度-项目].[直管机构].[All]" dimensionUniqueName="[维度-项目]" displayFolder="" count="0" unbalanced="0"/>
    <cacheHierarchy uniqueName="[维度-项目].[专业分类]" caption="专业分类" attribute="1" defaultMemberUniqueName="[维度-项目].[专业分类].[All]" allUniqueName="[维度-项目].[专业分类].[All]" dimensionUniqueName="[维度-项目]" displayFolder="" count="0" unbalanced="0"/>
    <cacheHierarchy uniqueName="[维度-项目].[综合核定收益率]" caption="综合核定收益率" attribute="1" defaultMemberUniqueName="[维度-项目].[综合核定收益率].[All]" allUniqueName="[维度-项目].[综合核定收益率].[All]" dimensionUniqueName="[维度-项目]" displayFolder="" count="0" unbalanced="0"/>
    <cacheHierarchy uniqueName="[维度-责任体].[排序]" caption="排序" attribute="1" defaultMemberUniqueName="[维度-责任体].[排序].[All]" allUniqueName="[维度-责任体].[排序].[All]" dimensionUniqueName="[维度-责任体]" displayFolder="" count="0" unbalanced="0"/>
    <cacheHierarchy uniqueName="[维度-责任体].[责任体]" caption="责任体" attribute="1" defaultMemberUniqueName="[维度-责任体].[责任体].[All]" allUniqueName="[维度-责任体].[责任体].[All]" dimensionUniqueName="[维度-责任体]" displayFolder="" count="2" unbalanced="0">
      <fieldsUsage count="2">
        <fieldUsage x="-1"/>
        <fieldUsage x="3"/>
      </fieldsUsage>
    </cacheHierarchy>
    <cacheHierarchy uniqueName="[指标表].[列 1]" caption="列 1" attribute="1" defaultMemberUniqueName="[指标表].[列 1].[All]" allUniqueName="[指标表].[列 1].[All]" dimensionUniqueName="[指标表]" displayFolder="" count="0" unbalanced="0" hidden="1"/>
    <cacheHierarchy uniqueName="[Measures].[【初始合同额】]" caption="【初始合同额】" measure="1" displayFolder="" measureGroup="指标表" count="0" oneField="1">
      <fieldsUsage count="1">
        <fieldUsage x="4"/>
      </fieldsUsage>
    </cacheHierarchy>
    <cacheHierarchy uniqueName="[Measures].[【补充额】]" caption="【补充额】" measure="1" displayFolder="" measureGroup="指标表" count="0" oneField="1">
      <fieldsUsage count="1">
        <fieldUsage x="5"/>
      </fieldsUsage>
    </cacheHierarchy>
    <cacheHierarchy uniqueName="[Measures].[【结算额】]" caption="【结算额】" measure="1" displayFolder="" measureGroup="指标表" count="0" oneField="1">
      <fieldsUsage count="1">
        <fieldUsage x="7"/>
      </fieldsUsage>
    </cacheHierarchy>
    <cacheHierarchy uniqueName="[Measures].[【差额】]" caption="【差额】" measure="1" displayFolder="" measureGroup="指标表" count="0" oneField="1">
      <fieldsUsage count="1">
        <fieldUsage x="8"/>
      </fieldsUsage>
    </cacheHierarchy>
    <cacheHierarchy uniqueName="[Measures].[【差额率】]" caption="【差额率】" measure="1" displayFolder="" measureGroup="指标表" count="0" oneField="1">
      <fieldsUsage count="1">
        <fieldUsage x="9"/>
      </fieldsUsage>
    </cacheHierarchy>
    <cacheHierarchy uniqueName="[Measures].[【合同额】]" caption="【合同额】" measure="1" displayFolder="" measureGroup="指标表" count="0" oneField="1">
      <fieldsUsage count="1">
        <fieldUsage x="6"/>
      </fieldsUsage>
    </cacheHierarchy>
    <cacheHierarchy uniqueName="[Measures].[【项目数】]" caption="【项目数】" measure="1" displayFolder="" measureGroup="指标表" count="0"/>
    <cacheHierarchy uniqueName="[Measures].[【结算日期】]" caption="【结算日期】" measure="1" displayFolder="" measureGroup="指标表" count="0"/>
    <cacheHierarchy uniqueName="[Measures].[【单位】]" caption="【单位】" measure="1" displayFolder="" measureGroup="单位" count="0"/>
    <cacheHierarchy uniqueName="[Measures].[__Default measure]" caption="__Default measure" measure="1" displayFolder="" count="0" hidden="1"/>
  </cacheHierarchies>
  <kpis count="0"/>
  <dimensions count="7">
    <dimension measure="1" name="Measures" uniqueName="[Measures]" caption="Measures"/>
    <dimension name="单位" uniqueName="[单位]" caption="单位"/>
    <dimension name="分包合同表" uniqueName="[分包合同表]" caption="分包合同表"/>
    <dimension name="分包合同补充评审" uniqueName="[分包合同补充评审]" caption="分包合同补充评审"/>
    <dimension name="日历" uniqueName="[日历]" caption="日历"/>
    <dimension name="维度-项目" uniqueName="[维度-项目]" caption="维度-项目"/>
    <dimension name="维度-责任体" uniqueName="[维度-责任体]" caption="维度-责任体"/>
  </dimensions>
  <measureGroups count="7">
    <measureGroup name="单位" caption="单位"/>
    <measureGroup name="分包合同表" caption="分包合同表"/>
    <measureGroup name="分包合同补充评审" caption="分包合同补充评审"/>
    <measureGroup name="日历" caption="日历"/>
    <measureGroup name="维度-项目" caption="维度-项目"/>
    <measureGroup name="维度-责任体" caption="维度-责任体"/>
    <measureGroup name="指标表" caption="指标表"/>
  </measureGroups>
  <maps count="14">
    <map measureGroup="0" dimension="1"/>
    <map measureGroup="1" dimension="2"/>
    <map measureGroup="1" dimension="4"/>
    <map measureGroup="1" dimension="5"/>
    <map measureGroup="1" dimension="6"/>
    <map measureGroup="2" dimension="2"/>
    <map measureGroup="2" dimension="3"/>
    <map measureGroup="2" dimension="4"/>
    <map measureGroup="2" dimension="5"/>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98509-5E4D-412E-A0A4-CD73C0955036}" name="AnalyzeInExcelPivotTable" cacheId="7" applyNumberFormats="0" applyBorderFormats="0" applyFontFormats="0" applyPatternFormats="0" applyAlignmentFormats="0" applyWidthHeightFormats="1" dataCaption="值" updatedVersion="8" minRefreshableVersion="3" showCalcMbrs="0" subtotalHiddenItems="1" itemPrintTitles="1" createdVersion="3" indent="0" outline="1" outlineData="1" multipleFieldFilters="0" fieldListSortAscending="1">
  <location ref="A5:H128" firstHeaderRow="1" firstDataRow="2" firstDataCol="2" rowPageCount="3" colPageCount="1"/>
  <pivotFields count="15">
    <pivotField axis="axisPage" allDrilled="1" showAll="0" dataSourceSort="1">
      <items count="1">
        <item t="default"/>
      </items>
    </pivotField>
    <pivotField axis="axisPage" showAll="0" dataSourceSort="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allDrilled="1" showAll="0" dataSourceSort="1" defaultAttributeDrillState="1">
      <items count="9">
        <item x="0"/>
        <item x="1"/>
        <item x="2"/>
        <item x="3"/>
        <item x="4"/>
        <item x="5"/>
        <item x="6"/>
        <item x="7"/>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allDrilled="1" outline="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Row" allDrilled="1" showAll="0" dataSourceSort="1" defaultAttributeDrillState="1">
      <items count="15">
        <item x="0"/>
        <item x="1"/>
        <item x="2"/>
        <item x="3"/>
        <item x="4"/>
        <item x="5"/>
        <item x="6"/>
        <item x="7"/>
        <item x="8"/>
        <item x="9"/>
        <item x="10"/>
        <item x="11"/>
        <item x="12"/>
        <item x="13"/>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5">
    <field x="2"/>
    <field x="3"/>
    <field x="10"/>
    <field x="11"/>
    <field x="12"/>
  </rowFields>
  <rowItems count="122">
    <i>
      <x/>
    </i>
    <i r="1">
      <x/>
    </i>
    <i r="2">
      <x/>
    </i>
    <i r="3">
      <x/>
      <x/>
    </i>
    <i>
      <x v="1"/>
    </i>
    <i r="1">
      <x v="1"/>
    </i>
    <i r="2">
      <x v="1"/>
    </i>
    <i r="3">
      <x v="1"/>
      <x v="1"/>
    </i>
    <i>
      <x v="2"/>
    </i>
    <i r="1">
      <x v="2"/>
    </i>
    <i r="2">
      <x v="2"/>
    </i>
    <i r="3">
      <x v="2"/>
      <x v="2"/>
    </i>
    <i>
      <x v="3"/>
    </i>
    <i r="1">
      <x v="2"/>
    </i>
    <i r="2">
      <x v="3"/>
    </i>
    <i r="3">
      <x v="3"/>
      <x v="3"/>
    </i>
    <i>
      <x v="4"/>
    </i>
    <i r="1">
      <x v="2"/>
    </i>
    <i r="2">
      <x v="4"/>
    </i>
    <i r="3">
      <x v="4"/>
      <x/>
    </i>
    <i>
      <x v="5"/>
    </i>
    <i r="1">
      <x/>
    </i>
    <i r="2">
      <x v="5"/>
    </i>
    <i r="3">
      <x v="5"/>
      <x v="4"/>
    </i>
    <i>
      <x v="6"/>
    </i>
    <i r="1">
      <x v="3"/>
    </i>
    <i r="2">
      <x v="6"/>
    </i>
    <i r="3">
      <x v="6"/>
      <x/>
    </i>
    <i>
      <x v="7"/>
    </i>
    <i r="1">
      <x v="4"/>
    </i>
    <i r="2">
      <x v="7"/>
    </i>
    <i r="3">
      <x v="7"/>
      <x v="4"/>
    </i>
    <i r="1">
      <x v="5"/>
    </i>
    <i r="2">
      <x v="8"/>
    </i>
    <i r="3">
      <x v="8"/>
      <x v="5"/>
    </i>
    <i>
      <x v="8"/>
    </i>
    <i r="1">
      <x v="2"/>
    </i>
    <i r="2">
      <x v="9"/>
    </i>
    <i r="3">
      <x v="9"/>
      <x/>
    </i>
    <i r="2">
      <x v="10"/>
    </i>
    <i r="3">
      <x v="10"/>
      <x v="6"/>
    </i>
    <i>
      <x v="9"/>
    </i>
    <i r="1">
      <x v="6"/>
    </i>
    <i r="2">
      <x v="11"/>
    </i>
    <i r="3">
      <x v="11"/>
      <x v="4"/>
    </i>
    <i>
      <x v="10"/>
    </i>
    <i r="1">
      <x v="7"/>
    </i>
    <i r="2">
      <x v="12"/>
    </i>
    <i r="3">
      <x v="12"/>
      <x v="7"/>
    </i>
    <i>
      <x v="11"/>
    </i>
    <i r="1">
      <x v="2"/>
    </i>
    <i r="2">
      <x v="13"/>
    </i>
    <i r="3">
      <x v="13"/>
      <x v="8"/>
    </i>
    <i r="1">
      <x v="1"/>
    </i>
    <i r="2">
      <x v="1"/>
    </i>
    <i r="3">
      <x v="14"/>
      <x v="9"/>
    </i>
    <i r="2">
      <x v="14"/>
    </i>
    <i r="3">
      <x v="15"/>
      <x v="9"/>
    </i>
    <i>
      <x v="12"/>
    </i>
    <i r="1">
      <x v="6"/>
    </i>
    <i r="2">
      <x v="15"/>
    </i>
    <i r="3">
      <x v="16"/>
      <x v="10"/>
    </i>
    <i>
      <x v="13"/>
    </i>
    <i r="1">
      <x v="1"/>
    </i>
    <i r="2">
      <x v="16"/>
    </i>
    <i r="3">
      <x v="17"/>
      <x v="7"/>
    </i>
    <i>
      <x v="14"/>
    </i>
    <i r="1">
      <x v="2"/>
    </i>
    <i r="2">
      <x v="17"/>
    </i>
    <i r="3">
      <x v="18"/>
      <x v="6"/>
    </i>
    <i>
      <x v="15"/>
    </i>
    <i r="1">
      <x v="2"/>
    </i>
    <i r="2">
      <x v="18"/>
    </i>
    <i r="3">
      <x v="19"/>
      <x v="9"/>
    </i>
    <i>
      <x v="16"/>
    </i>
    <i r="1">
      <x v="2"/>
    </i>
    <i r="2">
      <x v="19"/>
    </i>
    <i r="3">
      <x v="20"/>
      <x v="2"/>
    </i>
    <i>
      <x v="17"/>
    </i>
    <i r="1">
      <x/>
    </i>
    <i r="2">
      <x v="20"/>
    </i>
    <i r="3">
      <x v="21"/>
      <x v="11"/>
    </i>
    <i>
      <x v="18"/>
    </i>
    <i r="1">
      <x v="3"/>
    </i>
    <i r="2">
      <x v="21"/>
    </i>
    <i r="3">
      <x v="22"/>
      <x v="2"/>
    </i>
    <i>
      <x v="19"/>
    </i>
    <i r="1">
      <x v="4"/>
    </i>
    <i r="2">
      <x v="22"/>
    </i>
    <i r="3">
      <x v="23"/>
      <x v="7"/>
    </i>
    <i r="1">
      <x v="2"/>
    </i>
    <i r="2">
      <x v="23"/>
    </i>
    <i r="3">
      <x v="24"/>
      <x v="5"/>
    </i>
    <i r="1">
      <x v="1"/>
    </i>
    <i r="2">
      <x v="24"/>
    </i>
    <i r="3">
      <x v="25"/>
      <x v="11"/>
    </i>
    <i>
      <x v="20"/>
    </i>
    <i r="1">
      <x v="2"/>
    </i>
    <i r="2">
      <x v="17"/>
    </i>
    <i r="3">
      <x v="26"/>
      <x v="6"/>
    </i>
    <i>
      <x v="21"/>
    </i>
    <i r="1">
      <x/>
    </i>
    <i r="2">
      <x/>
    </i>
    <i r="3">
      <x v="27"/>
      <x v="7"/>
    </i>
    <i>
      <x v="22"/>
    </i>
    <i r="1">
      <x v="1"/>
    </i>
    <i r="2">
      <x v="25"/>
    </i>
    <i r="3">
      <x v="28"/>
      <x v="10"/>
    </i>
    <i>
      <x v="23"/>
    </i>
    <i r="1">
      <x v="2"/>
    </i>
    <i r="2">
      <x v="26"/>
    </i>
    <i r="3">
      <x v="29"/>
      <x v="8"/>
    </i>
    <i r="2">
      <x v="27"/>
    </i>
    <i r="3">
      <x v="30"/>
      <x v="12"/>
    </i>
    <i>
      <x v="24"/>
    </i>
    <i r="1">
      <x v="6"/>
    </i>
    <i r="2">
      <x v="28"/>
    </i>
    <i r="3">
      <x v="31"/>
      <x v="4"/>
    </i>
    <i r="1">
      <x/>
    </i>
    <i r="2">
      <x v="29"/>
    </i>
    <i r="3">
      <x v="32"/>
      <x v="13"/>
    </i>
    <i t="grand">
      <x/>
    </i>
  </rowItems>
  <colFields count="1">
    <field x="-2"/>
  </colFields>
  <colItems count="6">
    <i>
      <x/>
    </i>
    <i i="1">
      <x v="1"/>
    </i>
    <i i="2">
      <x v="2"/>
    </i>
    <i i="3">
      <x v="3"/>
    </i>
    <i i="4">
      <x v="4"/>
    </i>
    <i i="5">
      <x v="5"/>
    </i>
  </colItems>
  <pageFields count="3">
    <pageField fld="0" hier="26" name="[日历].[年月层次].[年月].&amp;[2023-01]" cap="2023-01"/>
    <pageField fld="13" hier="19" name="[分包合同表].[招标方式].&amp;[公司组织]" cap="公司组织"/>
    <pageField fld="14" hier="4" name="[分包合同表].[待签合同名称].&amp;[二次结构及粗装修分包合同]" cap="二次结构及粗装修分包合同"/>
  </pageFields>
  <dataFields count="6">
    <dataField fld="4" baseField="0" baseItem="0"/>
    <dataField fld="5" baseField="0" baseItem="0"/>
    <dataField fld="6" baseField="0" baseItem="0"/>
    <dataField fld="7" baseField="0" baseItem="0"/>
    <dataField fld="8" baseField="0" baseItem="0"/>
    <dataField fld="9" baseField="0" baseItem="0"/>
  </dataFields>
  <pivotHierarchies count="69">
    <pivotHierarchy/>
    <pivotHierarchy/>
    <pivotHierarchy/>
    <pivotHierarchy/>
    <pivotHierarchy multipleItemSelectionAllowed="1">
      <members count="2" level="1">
        <member name="[分包合同表].[待签合同名称].&amp;[二次结构及粗装修分包合同]"/>
        <member name="[分包合同表].[待签合同名称].&amp;[二次结构及粗装修工程分包合同]"/>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2">
        <member name="[日历].[年月层次].[年月].&amp;[2023-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3 2" showRowHeaders="1" showColHeaders="1" showRowStripes="0" showColStripes="0" showLastColumn="1"/>
  <rowHierarchiesUsage count="5">
    <rowHierarchyUsage hierarchyUsage="5"/>
    <rowHierarchyUsage hierarchyUsage="57"/>
    <rowHierarchyUsage hierarchyUsage="46"/>
    <rowHierarchyUsage hierarchyUsage="8"/>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B6E75C-8DB3-4AF0-B6C7-A8939CF3CA6C}" name="AnalyzeInExcelPivotTable" cacheId="4" applyNumberFormats="0" applyBorderFormats="0" applyFontFormats="0" applyPatternFormats="0" applyAlignmentFormats="0" applyWidthHeightFormats="1" dataCaption="值" updatedVersion="8" minRefreshableVersion="3" showCalcMbrs="0" subtotalHiddenItems="1" itemPrintTitles="1" createdVersion="3" indent="0" outline="1" outlineData="1" multipleFieldFilters="0" fieldListSortAscending="1">
  <location ref="A5:H150" firstHeaderRow="1" firstDataRow="2" firstDataCol="2" rowPageCount="3" colPageCount="1"/>
  <pivotFields count="15">
    <pivotField axis="axisPage" allDrilled="1" showAll="0" dataSourceSort="1">
      <items count="1">
        <item t="default"/>
      </items>
    </pivotField>
    <pivotField axis="axisPage" showAll="0" dataSourceSort="1">
      <items count="1">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xis="axisRow" allDrilled="1" showAll="0" dataSourceSort="1" defaultAttributeDrillState="1">
      <items count="10">
        <item x="0"/>
        <item x="1"/>
        <item x="2"/>
        <item x="3"/>
        <item x="4"/>
        <item x="5"/>
        <item x="6"/>
        <item x="7"/>
        <item x="8"/>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Row" allDrilled="1" outline="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allDrilled="1" showAll="0" dataSourceSort="1" defaultAttributeDrillState="1">
      <items count="14">
        <item x="0"/>
        <item x="1"/>
        <item x="2"/>
        <item x="3"/>
        <item x="4"/>
        <item x="5"/>
        <item x="6"/>
        <item x="7"/>
        <item x="8"/>
        <item x="9"/>
        <item x="10"/>
        <item x="11"/>
        <item x="12"/>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5">
    <field x="2"/>
    <field x="3"/>
    <field x="10"/>
    <field x="11"/>
    <field x="12"/>
  </rowFields>
  <rowItems count="144">
    <i>
      <x/>
    </i>
    <i r="1">
      <x/>
    </i>
    <i r="2">
      <x/>
    </i>
    <i r="3">
      <x/>
      <x/>
    </i>
    <i>
      <x v="1"/>
    </i>
    <i r="1">
      <x v="1"/>
    </i>
    <i r="2">
      <x v="1"/>
    </i>
    <i r="3">
      <x v="1"/>
      <x v="1"/>
    </i>
    <i>
      <x v="2"/>
    </i>
    <i r="1">
      <x v="1"/>
    </i>
    <i r="2">
      <x v="2"/>
    </i>
    <i r="3">
      <x v="2"/>
      <x v="2"/>
    </i>
    <i>
      <x v="3"/>
    </i>
    <i r="1">
      <x/>
    </i>
    <i r="2">
      <x v="3"/>
    </i>
    <i r="3">
      <x v="3"/>
      <x v="3"/>
    </i>
    <i>
      <x v="4"/>
    </i>
    <i r="1">
      <x v="1"/>
    </i>
    <i r="2">
      <x v="4"/>
    </i>
    <i r="3">
      <x v="4"/>
      <x v="4"/>
    </i>
    <i r="1">
      <x v="2"/>
    </i>
    <i r="2">
      <x v="5"/>
    </i>
    <i r="3">
      <x v="5"/>
      <x v="5"/>
    </i>
    <i r="1">
      <x v="3"/>
    </i>
    <i r="2">
      <x v="6"/>
    </i>
    <i r="3">
      <x v="6"/>
      <x v="4"/>
    </i>
    <i>
      <x v="5"/>
    </i>
    <i r="1">
      <x v="1"/>
    </i>
    <i r="2">
      <x v="7"/>
    </i>
    <i r="3">
      <x v="7"/>
      <x v="6"/>
    </i>
    <i>
      <x v="6"/>
    </i>
    <i r="1">
      <x v="4"/>
    </i>
    <i r="2">
      <x v="8"/>
    </i>
    <i r="3">
      <x v="8"/>
      <x v="3"/>
    </i>
    <i>
      <x v="7"/>
    </i>
    <i r="1">
      <x v="5"/>
    </i>
    <i r="2">
      <x v="9"/>
    </i>
    <i r="3">
      <x v="9"/>
      <x v="6"/>
    </i>
    <i r="1">
      <x v="3"/>
    </i>
    <i r="2">
      <x v="10"/>
    </i>
    <i r="3">
      <x v="10"/>
      <x v="7"/>
    </i>
    <i r="2">
      <x v="11"/>
    </i>
    <i r="3">
      <x v="11"/>
      <x v="1"/>
    </i>
    <i>
      <x v="8"/>
    </i>
    <i r="1">
      <x v="3"/>
    </i>
    <i r="2">
      <x v="12"/>
    </i>
    <i r="3">
      <x v="12"/>
      <x v="7"/>
    </i>
    <i>
      <x v="9"/>
    </i>
    <i r="1">
      <x v="6"/>
    </i>
    <i r="2">
      <x v="13"/>
    </i>
    <i r="3">
      <x v="13"/>
      <x v="8"/>
    </i>
    <i r="3">
      <x v="14"/>
      <x v="8"/>
    </i>
    <i r="3">
      <x v="15"/>
      <x v="8"/>
    </i>
    <i>
      <x v="10"/>
    </i>
    <i r="1">
      <x v="5"/>
    </i>
    <i r="2">
      <x v="14"/>
    </i>
    <i r="3">
      <x v="16"/>
      <x v="4"/>
    </i>
    <i r="1">
      <x/>
    </i>
    <i r="2">
      <x v="15"/>
    </i>
    <i r="3">
      <x v="17"/>
      <x v="9"/>
    </i>
    <i>
      <x v="11"/>
    </i>
    <i r="1">
      <x/>
    </i>
    <i r="2">
      <x v="16"/>
    </i>
    <i r="3">
      <x v="18"/>
      <x v="7"/>
    </i>
    <i>
      <x v="12"/>
    </i>
    <i r="1">
      <x v="7"/>
    </i>
    <i r="2">
      <x v="17"/>
    </i>
    <i r="3">
      <x v="19"/>
      <x v="10"/>
    </i>
    <i>
      <x v="13"/>
    </i>
    <i r="1">
      <x v="7"/>
    </i>
    <i r="2">
      <x v="18"/>
    </i>
    <i r="3">
      <x v="20"/>
      <x v="3"/>
    </i>
    <i>
      <x v="14"/>
    </i>
    <i r="1">
      <x v="6"/>
    </i>
    <i r="2">
      <x v="19"/>
    </i>
    <i r="3">
      <x v="21"/>
      <x v="3"/>
    </i>
    <i r="1">
      <x/>
    </i>
    <i r="2">
      <x v="20"/>
    </i>
    <i r="3">
      <x v="22"/>
      <x v="1"/>
    </i>
    <i r="2">
      <x v="21"/>
    </i>
    <i r="3">
      <x v="23"/>
      <x v="11"/>
    </i>
    <i r="1">
      <x v="7"/>
    </i>
    <i r="2">
      <x v="22"/>
    </i>
    <i r="3">
      <x v="24"/>
      <x v="6"/>
    </i>
    <i r="2">
      <x v="23"/>
    </i>
    <i r="3">
      <x v="25"/>
      <x v="2"/>
    </i>
    <i r="2">
      <x v="24"/>
    </i>
    <i r="3">
      <x v="26"/>
      <x/>
    </i>
    <i>
      <x v="15"/>
    </i>
    <i r="1">
      <x v="5"/>
    </i>
    <i r="2">
      <x v="25"/>
    </i>
    <i r="3">
      <x v="27"/>
      <x v="9"/>
    </i>
    <i r="1">
      <x/>
    </i>
    <i r="2">
      <x/>
    </i>
    <i r="3">
      <x v="28"/>
      <x v="4"/>
    </i>
    <i r="2">
      <x v="16"/>
    </i>
    <i r="3">
      <x v="29"/>
      <x v="6"/>
    </i>
    <i r="2">
      <x v="21"/>
    </i>
    <i r="3">
      <x v="30"/>
      <x/>
    </i>
    <i>
      <x v="16"/>
    </i>
    <i r="1">
      <x/>
    </i>
    <i r="2">
      <x v="16"/>
    </i>
    <i r="3">
      <x v="31"/>
      <x v="7"/>
    </i>
    <i>
      <x v="17"/>
    </i>
    <i r="1">
      <x v="7"/>
    </i>
    <i r="2">
      <x v="18"/>
    </i>
    <i r="3">
      <x v="32"/>
      <x v="1"/>
    </i>
    <i>
      <x v="18"/>
    </i>
    <i r="1">
      <x v="8"/>
    </i>
    <i r="2">
      <x v="26"/>
    </i>
    <i r="3">
      <x v="33"/>
      <x v="5"/>
    </i>
    <i>
      <x v="19"/>
    </i>
    <i r="1">
      <x v="3"/>
    </i>
    <i r="2">
      <x v="27"/>
    </i>
    <i r="3">
      <x v="34"/>
      <x v="12"/>
    </i>
    <i>
      <x v="20"/>
    </i>
    <i r="1">
      <x/>
    </i>
    <i r="2">
      <x v="28"/>
    </i>
    <i r="3">
      <x v="35"/>
      <x v="5"/>
    </i>
    <i>
      <x v="21"/>
    </i>
    <i r="1">
      <x/>
    </i>
    <i r="2">
      <x v="29"/>
    </i>
    <i r="3">
      <x v="36"/>
      <x v="9"/>
    </i>
    <i>
      <x v="22"/>
    </i>
    <i r="1">
      <x v="5"/>
    </i>
    <i r="2">
      <x v="14"/>
    </i>
    <i r="3">
      <x v="37"/>
      <x v="4"/>
    </i>
    <i r="2">
      <x v="25"/>
    </i>
    <i r="3">
      <x v="38"/>
      <x v="7"/>
    </i>
    <i r="1">
      <x/>
    </i>
    <i r="2">
      <x v="30"/>
    </i>
    <i r="3">
      <x v="39"/>
      <x/>
    </i>
    <i r="2">
      <x/>
    </i>
    <i r="3">
      <x v="40"/>
      <x v="7"/>
    </i>
    <i r="2">
      <x v="31"/>
    </i>
    <i r="3">
      <x v="41"/>
      <x/>
    </i>
    <i>
      <x v="23"/>
    </i>
    <i r="1">
      <x v="8"/>
    </i>
    <i r="2">
      <x v="32"/>
    </i>
    <i r="3">
      <x v="42"/>
      <x v="5"/>
    </i>
    <i r="1">
      <x v="1"/>
    </i>
    <i r="2">
      <x v="33"/>
    </i>
    <i r="3">
      <x v="43"/>
      <x v="12"/>
    </i>
    <i t="grand">
      <x/>
    </i>
  </rowItems>
  <colFields count="1">
    <field x="-2"/>
  </colFields>
  <colItems count="6">
    <i>
      <x/>
    </i>
    <i i="1">
      <x v="1"/>
    </i>
    <i i="2">
      <x v="2"/>
    </i>
    <i i="3">
      <x v="3"/>
    </i>
    <i i="4">
      <x v="4"/>
    </i>
    <i i="5">
      <x v="5"/>
    </i>
  </colItems>
  <pageFields count="3">
    <pageField fld="0" hier="26" name="[日历].[年月层次].[年月].&amp;[2023-01]" cap="2023-01"/>
    <pageField fld="13" hier="19" name="[分包合同表].[招标方式].&amp;[公司组织]" cap="公司组织"/>
    <pageField fld="14" hier="4" name="[分包合同表].[待签合同名称].&amp;[结构分包合同]" cap="结构分包合同"/>
  </pageFields>
  <dataFields count="6">
    <dataField fld="4" baseField="0" baseItem="0"/>
    <dataField fld="5" baseField="0" baseItem="0"/>
    <dataField fld="6" baseField="0" baseItem="0"/>
    <dataField fld="7" baseField="0" baseItem="0"/>
    <dataField fld="8" baseField="0" baseItem="0"/>
    <dataField fld="9" baseField="0" baseItem="0"/>
  </dataFields>
  <pivotHierarchies count="69">
    <pivotHierarchy/>
    <pivotHierarchy/>
    <pivotHierarchy/>
    <pivotHierarchy/>
    <pivotHierarchy multipleItemSelectionAllowed="1">
      <members count="2" level="1">
        <member name="[分包合同表].[待签合同名称].&amp;[结构分包合同]"/>
        <member name="[分包合同表].[待签合同名称].&amp;[结构劳务分包合同]"/>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2">
        <member name="[日历].[年月层次].[年月].&amp;[2023-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3 2" showRowHeaders="1" showColHeaders="1" showRowStripes="0" showColStripes="0" showLastColumn="1"/>
  <rowHierarchiesUsage count="5">
    <rowHierarchyUsage hierarchyUsage="5"/>
    <rowHierarchyUsage hierarchyUsage="57"/>
    <rowHierarchyUsage hierarchyUsage="46"/>
    <rowHierarchyUsage hierarchyUsage="8"/>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BB7C-50B2-4591-8CBE-B71FC1626D63}">
  <dimension ref="A1:H128"/>
  <sheetViews>
    <sheetView showGridLines="0" tabSelected="1" workbookViewId="0">
      <selection activeCell="B15" sqref="B15"/>
    </sheetView>
  </sheetViews>
  <sheetFormatPr defaultRowHeight="14.25" x14ac:dyDescent="0.2"/>
  <cols>
    <col min="1" max="1" width="58.125" customWidth="1"/>
    <col min="2" max="2" width="17.25" bestFit="1" customWidth="1"/>
    <col min="3" max="3" width="16.125" bestFit="1" customWidth="1"/>
    <col min="4" max="5" width="17.25" bestFit="1" customWidth="1"/>
    <col min="6" max="6" width="14.375" bestFit="1" customWidth="1"/>
    <col min="7" max="7" width="16" customWidth="1"/>
  </cols>
  <sheetData>
    <row r="1" spans="1:8" x14ac:dyDescent="0.2">
      <c r="A1" s="1" t="s">
        <v>0</v>
      </c>
      <c r="B1" t="s" vm="4">
        <v>165</v>
      </c>
    </row>
    <row r="2" spans="1:8" x14ac:dyDescent="0.2">
      <c r="A2" s="1" t="s">
        <v>34</v>
      </c>
      <c r="B2" t="s" vm="1">
        <v>35</v>
      </c>
    </row>
    <row r="3" spans="1:8" ht="15" customHeight="1" x14ac:dyDescent="0.2">
      <c r="A3" s="1" t="s">
        <v>33</v>
      </c>
      <c r="B3" t="s" vm="2">
        <v>59</v>
      </c>
    </row>
    <row r="5" spans="1:8" x14ac:dyDescent="0.2">
      <c r="C5" s="1" t="s">
        <v>22</v>
      </c>
    </row>
    <row r="6" spans="1:8" x14ac:dyDescent="0.2">
      <c r="A6" s="1" t="s">
        <v>1</v>
      </c>
      <c r="B6" s="1" t="s">
        <v>32</v>
      </c>
      <c r="C6" t="s">
        <v>21</v>
      </c>
      <c r="D6" t="s">
        <v>23</v>
      </c>
      <c r="E6" t="s">
        <v>24</v>
      </c>
      <c r="F6" t="s">
        <v>25</v>
      </c>
      <c r="G6" t="s">
        <v>26</v>
      </c>
      <c r="H6" t="s">
        <v>27</v>
      </c>
    </row>
    <row r="7" spans="1:8" x14ac:dyDescent="0.2">
      <c r="A7" s="2" t="s">
        <v>166</v>
      </c>
      <c r="C7" s="4">
        <v>10746639.43</v>
      </c>
      <c r="D7" s="4">
        <v>-94041.19</v>
      </c>
      <c r="E7" s="4">
        <v>10652598.24</v>
      </c>
      <c r="F7" s="4">
        <v>7900000</v>
      </c>
      <c r="G7" s="4">
        <v>-2846639.4299999997</v>
      </c>
      <c r="H7" s="5">
        <v>-0.26488647437573887</v>
      </c>
    </row>
    <row r="8" spans="1:8" x14ac:dyDescent="0.2">
      <c r="A8" s="3" t="s">
        <v>19</v>
      </c>
      <c r="C8" s="4">
        <v>10746639.43</v>
      </c>
      <c r="D8" s="4">
        <v>-94041.19</v>
      </c>
      <c r="E8" s="4">
        <v>10652598.24</v>
      </c>
      <c r="F8" s="4">
        <v>7900000</v>
      </c>
      <c r="G8" s="4">
        <v>-2846639.4299999997</v>
      </c>
      <c r="H8" s="5">
        <v>-0.26488647437573887</v>
      </c>
    </row>
    <row r="9" spans="1:8" x14ac:dyDescent="0.2">
      <c r="A9" s="6" t="s">
        <v>113</v>
      </c>
      <c r="C9" s="4">
        <v>10746639.43</v>
      </c>
      <c r="D9" s="4">
        <v>-94041.19</v>
      </c>
      <c r="E9" s="4">
        <v>10652598.24</v>
      </c>
      <c r="F9" s="4">
        <v>7900000</v>
      </c>
      <c r="G9" s="4">
        <v>-2846639.4299999997</v>
      </c>
      <c r="H9" s="5">
        <v>-0.26488647437573887</v>
      </c>
    </row>
    <row r="10" spans="1:8" x14ac:dyDescent="0.2">
      <c r="A10" s="7" t="s">
        <v>167</v>
      </c>
      <c r="B10" s="2" t="s">
        <v>68</v>
      </c>
      <c r="C10" s="4">
        <v>10746639.43</v>
      </c>
      <c r="D10" s="4">
        <v>-94041.19</v>
      </c>
      <c r="E10" s="4">
        <v>10652598.24</v>
      </c>
      <c r="F10" s="4">
        <v>7900000</v>
      </c>
      <c r="G10" s="4">
        <v>-2846639.4299999997</v>
      </c>
      <c r="H10" s="5">
        <v>-0.26488647437573887</v>
      </c>
    </row>
    <row r="11" spans="1:8" x14ac:dyDescent="0.2">
      <c r="A11" s="2" t="s">
        <v>2</v>
      </c>
      <c r="C11" s="4">
        <v>10518143.85</v>
      </c>
      <c r="D11" s="4"/>
      <c r="E11" s="4">
        <v>10518143.85</v>
      </c>
      <c r="F11" s="4">
        <v>8320000</v>
      </c>
      <c r="G11" s="4">
        <v>-2198143.8499999996</v>
      </c>
      <c r="H11" s="5">
        <v>-0.20898590866866684</v>
      </c>
    </row>
    <row r="12" spans="1:8" x14ac:dyDescent="0.2">
      <c r="A12" s="3" t="s">
        <v>78</v>
      </c>
      <c r="C12" s="4">
        <v>10518143.85</v>
      </c>
      <c r="D12" s="4"/>
      <c r="E12" s="4">
        <v>10518143.85</v>
      </c>
      <c r="F12" s="4">
        <v>8320000</v>
      </c>
      <c r="G12" s="4">
        <v>-2198143.8499999996</v>
      </c>
      <c r="H12" s="5">
        <v>-0.20898590866866684</v>
      </c>
    </row>
    <row r="13" spans="1:8" x14ac:dyDescent="0.2">
      <c r="A13" s="6" t="s">
        <v>168</v>
      </c>
      <c r="C13" s="4">
        <v>10518143.85</v>
      </c>
      <c r="D13" s="4"/>
      <c r="E13" s="4">
        <v>10518143.85</v>
      </c>
      <c r="F13" s="4">
        <v>8320000</v>
      </c>
      <c r="G13" s="4">
        <v>-2198143.8499999996</v>
      </c>
      <c r="H13" s="5">
        <v>-0.20898590866866684</v>
      </c>
    </row>
    <row r="14" spans="1:8" x14ac:dyDescent="0.2">
      <c r="A14" s="7" t="s">
        <v>169</v>
      </c>
      <c r="B14" s="2" t="s">
        <v>101</v>
      </c>
      <c r="C14" s="4">
        <v>10518143.85</v>
      </c>
      <c r="D14" s="4"/>
      <c r="E14" s="4">
        <v>10518143.85</v>
      </c>
      <c r="F14" s="4">
        <v>8320000</v>
      </c>
      <c r="G14" s="4">
        <v>-2198143.8499999996</v>
      </c>
      <c r="H14" s="5">
        <v>-0.20898590866866684</v>
      </c>
    </row>
    <row r="15" spans="1:8" x14ac:dyDescent="0.2">
      <c r="A15" s="2" t="s">
        <v>170</v>
      </c>
      <c r="C15" s="4">
        <v>6435104.2400000002</v>
      </c>
      <c r="D15" s="4"/>
      <c r="E15" s="4">
        <v>6435104.2400000002</v>
      </c>
      <c r="F15" s="4">
        <v>5500000</v>
      </c>
      <c r="G15" s="4">
        <v>-935104.24000000022</v>
      </c>
      <c r="H15" s="5">
        <v>-0.14531299029897302</v>
      </c>
    </row>
    <row r="16" spans="1:8" x14ac:dyDescent="0.2">
      <c r="A16" s="3" t="s">
        <v>17</v>
      </c>
      <c r="C16" s="4">
        <v>6435104.2400000002</v>
      </c>
      <c r="D16" s="4"/>
      <c r="E16" s="4">
        <v>6435104.2400000002</v>
      </c>
      <c r="F16" s="4">
        <v>5500000</v>
      </c>
      <c r="G16" s="4">
        <v>-935104.24000000022</v>
      </c>
      <c r="H16" s="5">
        <v>-0.14531299029897302</v>
      </c>
    </row>
    <row r="17" spans="1:8" x14ac:dyDescent="0.2">
      <c r="A17" s="6" t="s">
        <v>171</v>
      </c>
      <c r="C17" s="4">
        <v>6435104.2400000002</v>
      </c>
      <c r="D17" s="4"/>
      <c r="E17" s="4">
        <v>6435104.2400000002</v>
      </c>
      <c r="F17" s="4">
        <v>5500000</v>
      </c>
      <c r="G17" s="4">
        <v>-935104.24000000022</v>
      </c>
      <c r="H17" s="5">
        <v>-0.14531299029897302</v>
      </c>
    </row>
    <row r="18" spans="1:8" x14ac:dyDescent="0.2">
      <c r="A18" s="7" t="s">
        <v>172</v>
      </c>
      <c r="B18" s="2" t="s">
        <v>115</v>
      </c>
      <c r="C18" s="4">
        <v>6435104.2400000002</v>
      </c>
      <c r="D18" s="4"/>
      <c r="E18" s="4">
        <v>6435104.2400000002</v>
      </c>
      <c r="F18" s="4">
        <v>5500000</v>
      </c>
      <c r="G18" s="4">
        <v>-935104.24000000022</v>
      </c>
      <c r="H18" s="5">
        <v>-0.14531299029897302</v>
      </c>
    </row>
    <row r="19" spans="1:8" x14ac:dyDescent="0.2">
      <c r="A19" s="2" t="s">
        <v>173</v>
      </c>
      <c r="C19" s="4">
        <v>5927285.1500000004</v>
      </c>
      <c r="D19" s="4">
        <v>7581056.0300000003</v>
      </c>
      <c r="E19" s="4">
        <v>13508341.18</v>
      </c>
      <c r="F19" s="4">
        <v>13500000</v>
      </c>
      <c r="G19" s="4">
        <v>7572714.8499999996</v>
      </c>
      <c r="H19" s="5">
        <v>1.2776025884295441</v>
      </c>
    </row>
    <row r="20" spans="1:8" x14ac:dyDescent="0.2">
      <c r="A20" s="3" t="s">
        <v>17</v>
      </c>
      <c r="C20" s="4">
        <v>5927285.1500000004</v>
      </c>
      <c r="D20" s="4">
        <v>7581056.0300000003</v>
      </c>
      <c r="E20" s="4">
        <v>13508341.18</v>
      </c>
      <c r="F20" s="4">
        <v>13500000</v>
      </c>
      <c r="G20" s="4">
        <v>7572714.8499999996</v>
      </c>
      <c r="H20" s="5">
        <v>1.2776025884295441</v>
      </c>
    </row>
    <row r="21" spans="1:8" x14ac:dyDescent="0.2">
      <c r="A21" s="6" t="s">
        <v>174</v>
      </c>
      <c r="C21" s="4">
        <v>5927285.1500000004</v>
      </c>
      <c r="D21" s="4">
        <v>7581056.0300000003</v>
      </c>
      <c r="E21" s="4">
        <v>13508341.18</v>
      </c>
      <c r="F21" s="4">
        <v>13500000</v>
      </c>
      <c r="G21" s="4">
        <v>7572714.8499999996</v>
      </c>
      <c r="H21" s="5">
        <v>1.2776025884295441</v>
      </c>
    </row>
    <row r="22" spans="1:8" x14ac:dyDescent="0.2">
      <c r="A22" s="7" t="s">
        <v>175</v>
      </c>
      <c r="B22" s="2" t="s">
        <v>176</v>
      </c>
      <c r="C22" s="4">
        <v>5927285.1500000004</v>
      </c>
      <c r="D22" s="4">
        <v>7581056.0300000003</v>
      </c>
      <c r="E22" s="4">
        <v>13508341.18</v>
      </c>
      <c r="F22" s="4">
        <v>13500000</v>
      </c>
      <c r="G22" s="4">
        <v>7572714.8499999996</v>
      </c>
      <c r="H22" s="5">
        <v>1.2776025884295441</v>
      </c>
    </row>
    <row r="23" spans="1:8" x14ac:dyDescent="0.2">
      <c r="A23" s="2" t="s">
        <v>5</v>
      </c>
      <c r="C23" s="4">
        <v>5353768.72</v>
      </c>
      <c r="D23" s="4">
        <v>3546699.82</v>
      </c>
      <c r="E23" s="4">
        <v>8900468.5399999991</v>
      </c>
      <c r="F23" s="4">
        <v>8900468.5399999991</v>
      </c>
      <c r="G23" s="4">
        <v>3546699.8199999994</v>
      </c>
      <c r="H23" s="5">
        <v>0.66246788113028532</v>
      </c>
    </row>
    <row r="24" spans="1:8" x14ac:dyDescent="0.2">
      <c r="A24" s="3" t="s">
        <v>17</v>
      </c>
      <c r="C24" s="4">
        <v>5353768.72</v>
      </c>
      <c r="D24" s="4">
        <v>3546699.82</v>
      </c>
      <c r="E24" s="4">
        <v>8900468.5399999991</v>
      </c>
      <c r="F24" s="4">
        <v>8900468.5399999991</v>
      </c>
      <c r="G24" s="4">
        <v>3546699.8199999994</v>
      </c>
      <c r="H24" s="5">
        <v>0.66246788113028532</v>
      </c>
    </row>
    <row r="25" spans="1:8" x14ac:dyDescent="0.2">
      <c r="A25" s="6" t="s">
        <v>177</v>
      </c>
      <c r="C25" s="4">
        <v>5353768.72</v>
      </c>
      <c r="D25" s="4">
        <v>3546699.82</v>
      </c>
      <c r="E25" s="4">
        <v>8900468.5399999991</v>
      </c>
      <c r="F25" s="4">
        <v>8900468.5399999991</v>
      </c>
      <c r="G25" s="4">
        <v>3546699.8199999994</v>
      </c>
      <c r="H25" s="5">
        <v>0.66246788113028532</v>
      </c>
    </row>
    <row r="26" spans="1:8" x14ac:dyDescent="0.2">
      <c r="A26" s="7" t="s">
        <v>178</v>
      </c>
      <c r="B26" s="2" t="s">
        <v>68</v>
      </c>
      <c r="C26" s="4">
        <v>5353768.72</v>
      </c>
      <c r="D26" s="4">
        <v>3546699.82</v>
      </c>
      <c r="E26" s="4">
        <v>8900468.5399999991</v>
      </c>
      <c r="F26" s="4">
        <v>8900468.5399999991</v>
      </c>
      <c r="G26" s="4">
        <v>3546699.8199999994</v>
      </c>
      <c r="H26" s="5">
        <v>0.66246788113028532</v>
      </c>
    </row>
    <row r="27" spans="1:8" x14ac:dyDescent="0.2">
      <c r="A27" s="2" t="s">
        <v>179</v>
      </c>
      <c r="C27" s="4">
        <v>18771244.690000001</v>
      </c>
      <c r="D27" s="4">
        <v>3942350.99</v>
      </c>
      <c r="E27" s="4">
        <v>22713595.68</v>
      </c>
      <c r="F27" s="4">
        <v>22713595.68</v>
      </c>
      <c r="G27" s="4">
        <v>3942350.9899999984</v>
      </c>
      <c r="H27" s="5">
        <v>0.21002075542173321</v>
      </c>
    </row>
    <row r="28" spans="1:8" x14ac:dyDescent="0.2">
      <c r="A28" s="3" t="s">
        <v>19</v>
      </c>
      <c r="C28" s="4">
        <v>18771244.690000001</v>
      </c>
      <c r="D28" s="4">
        <v>3942350.99</v>
      </c>
      <c r="E28" s="4">
        <v>22713595.68</v>
      </c>
      <c r="F28" s="4">
        <v>22713595.68</v>
      </c>
      <c r="G28" s="4">
        <v>3942350.9899999984</v>
      </c>
      <c r="H28" s="5">
        <v>0.21002075542173321</v>
      </c>
    </row>
    <row r="29" spans="1:8" x14ac:dyDescent="0.2">
      <c r="A29" s="6" t="s">
        <v>180</v>
      </c>
      <c r="C29" s="4">
        <v>18771244.690000001</v>
      </c>
      <c r="D29" s="4">
        <v>3942350.99</v>
      </c>
      <c r="E29" s="4">
        <v>22713595.68</v>
      </c>
      <c r="F29" s="4">
        <v>22713595.68</v>
      </c>
      <c r="G29" s="4">
        <v>3942350.9899999984</v>
      </c>
      <c r="H29" s="5">
        <v>0.21002075542173321</v>
      </c>
    </row>
    <row r="30" spans="1:8" x14ac:dyDescent="0.2">
      <c r="A30" s="7" t="s">
        <v>181</v>
      </c>
      <c r="B30" s="2" t="s">
        <v>182</v>
      </c>
      <c r="C30" s="4">
        <v>18771244.690000001</v>
      </c>
      <c r="D30" s="4">
        <v>3942350.99</v>
      </c>
      <c r="E30" s="4">
        <v>22713595.68</v>
      </c>
      <c r="F30" s="4">
        <v>22713595.68</v>
      </c>
      <c r="G30" s="4">
        <v>3942350.9899999984</v>
      </c>
      <c r="H30" s="5">
        <v>0.21002075542173321</v>
      </c>
    </row>
    <row r="31" spans="1:8" x14ac:dyDescent="0.2">
      <c r="A31" s="2" t="s">
        <v>183</v>
      </c>
      <c r="C31" s="4">
        <v>34884648.210000001</v>
      </c>
      <c r="D31" s="4">
        <v>5855153.3200000003</v>
      </c>
      <c r="E31" s="4">
        <v>40739801.530000001</v>
      </c>
      <c r="F31" s="4">
        <v>40713181.579999998</v>
      </c>
      <c r="G31" s="4">
        <v>5828533.3699999973</v>
      </c>
      <c r="H31" s="5">
        <v>0.1670801819445952</v>
      </c>
    </row>
    <row r="32" spans="1:8" x14ac:dyDescent="0.2">
      <c r="A32" s="3" t="s">
        <v>20</v>
      </c>
      <c r="C32" s="4">
        <v>34884648.210000001</v>
      </c>
      <c r="D32" s="4">
        <v>5855153.3200000003</v>
      </c>
      <c r="E32" s="4">
        <v>40739801.530000001</v>
      </c>
      <c r="F32" s="4">
        <v>40713181.579999998</v>
      </c>
      <c r="G32" s="4">
        <v>5828533.3699999973</v>
      </c>
      <c r="H32" s="5">
        <v>0.1670801819445952</v>
      </c>
    </row>
    <row r="33" spans="1:8" x14ac:dyDescent="0.2">
      <c r="A33" s="6" t="s">
        <v>184</v>
      </c>
      <c r="C33" s="4">
        <v>34884648.210000001</v>
      </c>
      <c r="D33" s="4">
        <v>5855153.3200000003</v>
      </c>
      <c r="E33" s="4">
        <v>40739801.530000001</v>
      </c>
      <c r="F33" s="4">
        <v>40713181.579999998</v>
      </c>
      <c r="G33" s="4">
        <v>5828533.3699999973</v>
      </c>
      <c r="H33" s="5">
        <v>0.1670801819445952</v>
      </c>
    </row>
    <row r="34" spans="1:8" x14ac:dyDescent="0.2">
      <c r="A34" s="7" t="s">
        <v>185</v>
      </c>
      <c r="B34" s="2" t="s">
        <v>68</v>
      </c>
      <c r="C34" s="4">
        <v>34884648.210000001</v>
      </c>
      <c r="D34" s="4">
        <v>5855153.3200000003</v>
      </c>
      <c r="E34" s="4">
        <v>40739801.530000001</v>
      </c>
      <c r="F34" s="4">
        <v>40713181.579999998</v>
      </c>
      <c r="G34" s="4">
        <v>5828533.3699999973</v>
      </c>
      <c r="H34" s="5">
        <v>0.1670801819445952</v>
      </c>
    </row>
    <row r="35" spans="1:8" x14ac:dyDescent="0.2">
      <c r="A35" s="2" t="s">
        <v>6</v>
      </c>
      <c r="C35" s="4">
        <v>13028944.449999999</v>
      </c>
      <c r="D35" s="4">
        <v>3016928.88</v>
      </c>
      <c r="E35" s="4">
        <v>16045873.329999998</v>
      </c>
      <c r="F35" s="4">
        <v>16037393.16</v>
      </c>
      <c r="G35" s="4">
        <v>3008448.7100000009</v>
      </c>
      <c r="H35" s="5">
        <v>0.23090502239419719</v>
      </c>
    </row>
    <row r="36" spans="1:8" x14ac:dyDescent="0.2">
      <c r="A36" s="3" t="s">
        <v>13</v>
      </c>
      <c r="C36" s="4">
        <v>4804481.3499999996</v>
      </c>
      <c r="D36" s="4">
        <v>483998.82</v>
      </c>
      <c r="E36" s="4">
        <v>5288480.17</v>
      </c>
      <c r="F36" s="4">
        <v>5280000</v>
      </c>
      <c r="G36" s="4">
        <v>475518.65000000037</v>
      </c>
      <c r="H36" s="5">
        <v>9.8973981863828109E-2</v>
      </c>
    </row>
    <row r="37" spans="1:8" x14ac:dyDescent="0.2">
      <c r="A37" s="6" t="s">
        <v>186</v>
      </c>
      <c r="C37" s="4">
        <v>4804481.3499999996</v>
      </c>
      <c r="D37" s="4">
        <v>483998.82</v>
      </c>
      <c r="E37" s="4">
        <v>5288480.17</v>
      </c>
      <c r="F37" s="4">
        <v>5280000</v>
      </c>
      <c r="G37" s="4">
        <v>475518.65000000037</v>
      </c>
      <c r="H37" s="5">
        <v>9.8973981863828109E-2</v>
      </c>
    </row>
    <row r="38" spans="1:8" x14ac:dyDescent="0.2">
      <c r="A38" s="7" t="s">
        <v>187</v>
      </c>
      <c r="B38" s="2" t="s">
        <v>182</v>
      </c>
      <c r="C38" s="4">
        <v>4804481.3499999996</v>
      </c>
      <c r="D38" s="4">
        <v>483998.82</v>
      </c>
      <c r="E38" s="4">
        <v>5288480.17</v>
      </c>
      <c r="F38" s="4">
        <v>5280000</v>
      </c>
      <c r="G38" s="4">
        <v>475518.65000000037</v>
      </c>
      <c r="H38" s="5">
        <v>9.8973981863828109E-2</v>
      </c>
    </row>
    <row r="39" spans="1:8" x14ac:dyDescent="0.2">
      <c r="A39" s="3" t="s">
        <v>18</v>
      </c>
      <c r="C39" s="4">
        <v>8224463.0999999996</v>
      </c>
      <c r="D39" s="4">
        <v>2532930.06</v>
      </c>
      <c r="E39" s="4">
        <v>10757393.16</v>
      </c>
      <c r="F39" s="4">
        <v>10757393.16</v>
      </c>
      <c r="G39" s="4">
        <v>2532930.0600000005</v>
      </c>
      <c r="H39" s="5">
        <v>0.30797512606020455</v>
      </c>
    </row>
    <row r="40" spans="1:8" x14ac:dyDescent="0.2">
      <c r="A40" s="6" t="s">
        <v>188</v>
      </c>
      <c r="C40" s="4">
        <v>8224463.0999999996</v>
      </c>
      <c r="D40" s="4">
        <v>2532930.06</v>
      </c>
      <c r="E40" s="4">
        <v>10757393.16</v>
      </c>
      <c r="F40" s="4">
        <v>10757393.16</v>
      </c>
      <c r="G40" s="4">
        <v>2532930.0600000005</v>
      </c>
      <c r="H40" s="5">
        <v>0.30797512606020455</v>
      </c>
    </row>
    <row r="41" spans="1:8" x14ac:dyDescent="0.2">
      <c r="A41" s="7" t="s">
        <v>189</v>
      </c>
      <c r="B41" s="2" t="s">
        <v>77</v>
      </c>
      <c r="C41" s="4">
        <v>8224463.0999999996</v>
      </c>
      <c r="D41" s="4">
        <v>2532930.06</v>
      </c>
      <c r="E41" s="4">
        <v>10757393.16</v>
      </c>
      <c r="F41" s="4">
        <v>10757393.16</v>
      </c>
      <c r="G41" s="4">
        <v>2532930.0600000005</v>
      </c>
      <c r="H41" s="5">
        <v>0.30797512606020455</v>
      </c>
    </row>
    <row r="42" spans="1:8" x14ac:dyDescent="0.2">
      <c r="A42" s="2" t="s">
        <v>190</v>
      </c>
      <c r="C42" s="4">
        <v>31291334.619999997</v>
      </c>
      <c r="D42" s="4">
        <v>8241075.75</v>
      </c>
      <c r="E42" s="4">
        <v>39532410.369999997</v>
      </c>
      <c r="F42" s="4">
        <v>39459326.719999999</v>
      </c>
      <c r="G42" s="4">
        <v>8167992.1000000015</v>
      </c>
      <c r="H42" s="5">
        <v>0.26103048013744329</v>
      </c>
    </row>
    <row r="43" spans="1:8" x14ac:dyDescent="0.2">
      <c r="A43" s="3" t="s">
        <v>17</v>
      </c>
      <c r="C43" s="4">
        <v>31291334.619999997</v>
      </c>
      <c r="D43" s="4">
        <v>8241075.75</v>
      </c>
      <c r="E43" s="4">
        <v>39532410.369999997</v>
      </c>
      <c r="F43" s="4">
        <v>39459326.719999999</v>
      </c>
      <c r="G43" s="4">
        <v>8167992.1000000015</v>
      </c>
      <c r="H43" s="5">
        <v>0.26103048013744329</v>
      </c>
    </row>
    <row r="44" spans="1:8" x14ac:dyDescent="0.2">
      <c r="A44" s="6" t="s">
        <v>191</v>
      </c>
      <c r="C44" s="4">
        <v>23039728.039999999</v>
      </c>
      <c r="D44" s="4"/>
      <c r="E44" s="4">
        <v>23039728.039999999</v>
      </c>
      <c r="F44" s="4">
        <v>22966644.390000001</v>
      </c>
      <c r="G44" s="4">
        <v>-73083.64999999851</v>
      </c>
      <c r="H44" s="5">
        <v>-3.1720708626905526E-3</v>
      </c>
    </row>
    <row r="45" spans="1:8" x14ac:dyDescent="0.2">
      <c r="A45" s="7" t="s">
        <v>192</v>
      </c>
      <c r="B45" s="2" t="s">
        <v>68</v>
      </c>
      <c r="C45" s="4">
        <v>23039728.039999999</v>
      </c>
      <c r="D45" s="4"/>
      <c r="E45" s="4">
        <v>23039728.039999999</v>
      </c>
      <c r="F45" s="4">
        <v>22966644.390000001</v>
      </c>
      <c r="G45" s="4">
        <v>-73083.64999999851</v>
      </c>
      <c r="H45" s="5">
        <v>-3.1720708626905526E-3</v>
      </c>
    </row>
    <row r="46" spans="1:8" x14ac:dyDescent="0.2">
      <c r="A46" s="6" t="s">
        <v>193</v>
      </c>
      <c r="C46" s="4">
        <v>8251606.5800000001</v>
      </c>
      <c r="D46" s="4">
        <v>8241075.75</v>
      </c>
      <c r="E46" s="4">
        <v>16492682.33</v>
      </c>
      <c r="F46" s="4">
        <v>16492682.33</v>
      </c>
      <c r="G46" s="4">
        <v>8241075.75</v>
      </c>
      <c r="H46" s="5">
        <v>0.99872378428395692</v>
      </c>
    </row>
    <row r="47" spans="1:8" x14ac:dyDescent="0.2">
      <c r="A47" s="7" t="s">
        <v>194</v>
      </c>
      <c r="B47" s="2" t="s">
        <v>92</v>
      </c>
      <c r="C47" s="4">
        <v>8251606.5800000001</v>
      </c>
      <c r="D47" s="4">
        <v>8241075.75</v>
      </c>
      <c r="E47" s="4">
        <v>16492682.33</v>
      </c>
      <c r="F47" s="4">
        <v>16492682.33</v>
      </c>
      <c r="G47" s="4">
        <v>8241075.75</v>
      </c>
      <c r="H47" s="5">
        <v>0.99872378428395692</v>
      </c>
    </row>
    <row r="48" spans="1:8" x14ac:dyDescent="0.2">
      <c r="A48" s="2" t="s">
        <v>195</v>
      </c>
      <c r="C48" s="4">
        <v>1669421.66</v>
      </c>
      <c r="D48" s="4"/>
      <c r="E48" s="4">
        <v>1669421.66</v>
      </c>
      <c r="F48" s="4">
        <v>1530000</v>
      </c>
      <c r="G48" s="4">
        <v>-139421.65999999992</v>
      </c>
      <c r="H48" s="5">
        <v>-8.3514946128109974E-2</v>
      </c>
    </row>
    <row r="49" spans="1:8" x14ac:dyDescent="0.2">
      <c r="A49" s="3" t="s">
        <v>87</v>
      </c>
      <c r="C49" s="4">
        <v>1669421.66</v>
      </c>
      <c r="D49" s="4"/>
      <c r="E49" s="4">
        <v>1669421.66</v>
      </c>
      <c r="F49" s="4">
        <v>1530000</v>
      </c>
      <c r="G49" s="4">
        <v>-139421.65999999992</v>
      </c>
      <c r="H49" s="5">
        <v>-8.3514946128109974E-2</v>
      </c>
    </row>
    <row r="50" spans="1:8" x14ac:dyDescent="0.2">
      <c r="A50" s="6" t="s">
        <v>196</v>
      </c>
      <c r="C50" s="4">
        <v>1669421.66</v>
      </c>
      <c r="D50" s="4"/>
      <c r="E50" s="4">
        <v>1669421.66</v>
      </c>
      <c r="F50" s="4">
        <v>1530000</v>
      </c>
      <c r="G50" s="4">
        <v>-139421.65999999992</v>
      </c>
      <c r="H50" s="5">
        <v>-8.3514946128109974E-2</v>
      </c>
    </row>
    <row r="51" spans="1:8" x14ac:dyDescent="0.2">
      <c r="A51" s="7" t="s">
        <v>197</v>
      </c>
      <c r="B51" s="2" t="s">
        <v>182</v>
      </c>
      <c r="C51" s="4">
        <v>1669421.66</v>
      </c>
      <c r="D51" s="4"/>
      <c r="E51" s="4">
        <v>1669421.66</v>
      </c>
      <c r="F51" s="4">
        <v>1530000</v>
      </c>
      <c r="G51" s="4">
        <v>-139421.65999999992</v>
      </c>
      <c r="H51" s="5">
        <v>-8.3514946128109974E-2</v>
      </c>
    </row>
    <row r="52" spans="1:8" x14ac:dyDescent="0.2">
      <c r="A52" s="2" t="s">
        <v>198</v>
      </c>
      <c r="C52" s="4">
        <v>13967056.720000001</v>
      </c>
      <c r="D52" s="4"/>
      <c r="E52" s="4">
        <v>13967056.720000001</v>
      </c>
      <c r="F52" s="4">
        <v>12500000</v>
      </c>
      <c r="G52" s="4">
        <v>-1467056.7200000007</v>
      </c>
      <c r="H52" s="5">
        <v>-0.10503692720738092</v>
      </c>
    </row>
    <row r="53" spans="1:8" x14ac:dyDescent="0.2">
      <c r="A53" s="3" t="s">
        <v>15</v>
      </c>
      <c r="C53" s="4">
        <v>13967056.720000001</v>
      </c>
      <c r="D53" s="4"/>
      <c r="E53" s="4">
        <v>13967056.720000001</v>
      </c>
      <c r="F53" s="4">
        <v>12500000</v>
      </c>
      <c r="G53" s="4">
        <v>-1467056.7200000007</v>
      </c>
      <c r="H53" s="5">
        <v>-0.10503692720738092</v>
      </c>
    </row>
    <row r="54" spans="1:8" x14ac:dyDescent="0.2">
      <c r="A54" s="6" t="s">
        <v>122</v>
      </c>
      <c r="C54" s="4">
        <v>13967056.720000001</v>
      </c>
      <c r="D54" s="4"/>
      <c r="E54" s="4">
        <v>13967056.720000001</v>
      </c>
      <c r="F54" s="4">
        <v>12500000</v>
      </c>
      <c r="G54" s="4">
        <v>-1467056.7200000007</v>
      </c>
      <c r="H54" s="5">
        <v>-0.10503692720738092</v>
      </c>
    </row>
    <row r="55" spans="1:8" x14ac:dyDescent="0.2">
      <c r="A55" s="7" t="s">
        <v>199</v>
      </c>
      <c r="B55" s="2" t="s">
        <v>70</v>
      </c>
      <c r="C55" s="4">
        <v>13967056.720000001</v>
      </c>
      <c r="D55" s="4"/>
      <c r="E55" s="4">
        <v>13967056.720000001</v>
      </c>
      <c r="F55" s="4">
        <v>12500000</v>
      </c>
      <c r="G55" s="4">
        <v>-1467056.7200000007</v>
      </c>
      <c r="H55" s="5">
        <v>-0.10503692720738092</v>
      </c>
    </row>
    <row r="56" spans="1:8" x14ac:dyDescent="0.2">
      <c r="A56" s="2" t="s">
        <v>200</v>
      </c>
      <c r="C56" s="4">
        <v>26862110.899999999</v>
      </c>
      <c r="D56" s="4">
        <v>1302764.6000000001</v>
      </c>
      <c r="E56" s="4">
        <v>28164875.5</v>
      </c>
      <c r="F56" s="4">
        <v>26000000</v>
      </c>
      <c r="G56" s="4">
        <v>-862110.89999999944</v>
      </c>
      <c r="H56" s="5">
        <v>-3.2093937189426144E-2</v>
      </c>
    </row>
    <row r="57" spans="1:8" x14ac:dyDescent="0.2">
      <c r="A57" s="3" t="s">
        <v>17</v>
      </c>
      <c r="C57" s="4">
        <v>7646528.8899999997</v>
      </c>
      <c r="D57" s="4"/>
      <c r="E57" s="4">
        <v>7646528.8899999997</v>
      </c>
      <c r="F57" s="4">
        <v>7620000</v>
      </c>
      <c r="G57" s="4">
        <v>-26528.889999999665</v>
      </c>
      <c r="H57" s="5">
        <v>-3.4694029646175398E-3</v>
      </c>
    </row>
    <row r="58" spans="1:8" x14ac:dyDescent="0.2">
      <c r="A58" s="6" t="s">
        <v>201</v>
      </c>
      <c r="C58" s="4">
        <v>7646528.8899999997</v>
      </c>
      <c r="D58" s="4"/>
      <c r="E58" s="4">
        <v>7646528.8899999997</v>
      </c>
      <c r="F58" s="4">
        <v>7620000</v>
      </c>
      <c r="G58" s="4">
        <v>-26528.889999999665</v>
      </c>
      <c r="H58" s="5">
        <v>-3.4694029646175398E-3</v>
      </c>
    </row>
    <row r="59" spans="1:8" x14ac:dyDescent="0.2">
      <c r="A59" s="7" t="s">
        <v>202</v>
      </c>
      <c r="B59" s="2" t="s">
        <v>74</v>
      </c>
      <c r="C59" s="4">
        <v>7646528.8899999997</v>
      </c>
      <c r="D59" s="4"/>
      <c r="E59" s="4">
        <v>7646528.8899999997</v>
      </c>
      <c r="F59" s="4">
        <v>7620000</v>
      </c>
      <c r="G59" s="4">
        <v>-26528.889999999665</v>
      </c>
      <c r="H59" s="5">
        <v>-3.4694029646175398E-3</v>
      </c>
    </row>
    <row r="60" spans="1:8" x14ac:dyDescent="0.2">
      <c r="A60" s="3" t="s">
        <v>78</v>
      </c>
      <c r="C60" s="4">
        <v>19215582.009999998</v>
      </c>
      <c r="D60" s="4">
        <v>1302764.6000000001</v>
      </c>
      <c r="E60" s="4">
        <v>20518346.609999999</v>
      </c>
      <c r="F60" s="4">
        <v>18380000</v>
      </c>
      <c r="G60" s="4">
        <v>-835582.00999999978</v>
      </c>
      <c r="H60" s="5">
        <v>-4.3484605856078357E-2</v>
      </c>
    </row>
    <row r="61" spans="1:8" x14ac:dyDescent="0.2">
      <c r="A61" s="6" t="s">
        <v>168</v>
      </c>
      <c r="C61" s="4">
        <v>10518143.85</v>
      </c>
      <c r="D61" s="4"/>
      <c r="E61" s="4">
        <v>10518143.85</v>
      </c>
      <c r="F61" s="4">
        <v>8870000</v>
      </c>
      <c r="G61" s="4">
        <v>-1648143.8499999996</v>
      </c>
      <c r="H61" s="5">
        <v>-0.15669531368883111</v>
      </c>
    </row>
    <row r="62" spans="1:8" x14ac:dyDescent="0.2">
      <c r="A62" s="7" t="s">
        <v>203</v>
      </c>
      <c r="B62" s="2" t="s">
        <v>66</v>
      </c>
      <c r="C62" s="4">
        <v>10518143.85</v>
      </c>
      <c r="D62" s="4"/>
      <c r="E62" s="4">
        <v>10518143.85</v>
      </c>
      <c r="F62" s="4">
        <v>8870000</v>
      </c>
      <c r="G62" s="4">
        <v>-1648143.8499999996</v>
      </c>
      <c r="H62" s="5">
        <v>-0.15669531368883111</v>
      </c>
    </row>
    <row r="63" spans="1:8" x14ac:dyDescent="0.2">
      <c r="A63" s="6" t="s">
        <v>204</v>
      </c>
      <c r="C63" s="4">
        <v>8697438.1600000001</v>
      </c>
      <c r="D63" s="4">
        <v>1302764.6000000001</v>
      </c>
      <c r="E63" s="4">
        <v>10000202.76</v>
      </c>
      <c r="F63" s="4">
        <v>9510000</v>
      </c>
      <c r="G63" s="4">
        <v>812561.83999999985</v>
      </c>
      <c r="H63" s="5">
        <v>9.3425423101829774E-2</v>
      </c>
    </row>
    <row r="64" spans="1:8" x14ac:dyDescent="0.2">
      <c r="A64" s="7" t="s">
        <v>205</v>
      </c>
      <c r="B64" s="2" t="s">
        <v>66</v>
      </c>
      <c r="C64" s="4">
        <v>8697438.1600000001</v>
      </c>
      <c r="D64" s="4">
        <v>1302764.6000000001</v>
      </c>
      <c r="E64" s="4">
        <v>10000202.76</v>
      </c>
      <c r="F64" s="4">
        <v>9510000</v>
      </c>
      <c r="G64" s="4">
        <v>812561.83999999985</v>
      </c>
      <c r="H64" s="5">
        <v>9.3425423101829774E-2</v>
      </c>
    </row>
    <row r="65" spans="1:8" x14ac:dyDescent="0.2">
      <c r="A65" s="2" t="s">
        <v>206</v>
      </c>
      <c r="C65" s="4">
        <v>4981429.29</v>
      </c>
      <c r="D65" s="4"/>
      <c r="E65" s="4">
        <v>4981429.29</v>
      </c>
      <c r="F65" s="4">
        <v>4981171.79</v>
      </c>
      <c r="G65" s="4">
        <v>-257.5</v>
      </c>
      <c r="H65" s="5">
        <v>-5.1691991396308665E-5</v>
      </c>
    </row>
    <row r="66" spans="1:8" x14ac:dyDescent="0.2">
      <c r="A66" s="3" t="s">
        <v>87</v>
      </c>
      <c r="C66" s="4">
        <v>4981429.29</v>
      </c>
      <c r="D66" s="4"/>
      <c r="E66" s="4">
        <v>4981429.29</v>
      </c>
      <c r="F66" s="4">
        <v>4981171.79</v>
      </c>
      <c r="G66" s="4">
        <v>-257.5</v>
      </c>
      <c r="H66" s="5">
        <v>-5.1691991396308665E-5</v>
      </c>
    </row>
    <row r="67" spans="1:8" x14ac:dyDescent="0.2">
      <c r="A67" s="6" t="s">
        <v>134</v>
      </c>
      <c r="C67" s="4">
        <v>4981429.29</v>
      </c>
      <c r="D67" s="4"/>
      <c r="E67" s="4">
        <v>4981429.29</v>
      </c>
      <c r="F67" s="4">
        <v>4981171.79</v>
      </c>
      <c r="G67" s="4">
        <v>-257.5</v>
      </c>
      <c r="H67" s="5">
        <v>-5.1691991396308665E-5</v>
      </c>
    </row>
    <row r="68" spans="1:8" x14ac:dyDescent="0.2">
      <c r="A68" s="7" t="s">
        <v>207</v>
      </c>
      <c r="B68" s="2" t="s">
        <v>108</v>
      </c>
      <c r="C68" s="4">
        <v>4981429.29</v>
      </c>
      <c r="D68" s="4"/>
      <c r="E68" s="4">
        <v>4981429.29</v>
      </c>
      <c r="F68" s="4">
        <v>4981171.79</v>
      </c>
      <c r="G68" s="4">
        <v>-257.5</v>
      </c>
      <c r="H68" s="5">
        <v>-5.1691991396308665E-5</v>
      </c>
    </row>
    <row r="69" spans="1:8" x14ac:dyDescent="0.2">
      <c r="A69" s="2" t="s">
        <v>208</v>
      </c>
      <c r="C69" s="4">
        <v>2152143.2999999998</v>
      </c>
      <c r="D69" s="4"/>
      <c r="E69" s="4">
        <v>2152143.2999999998</v>
      </c>
      <c r="F69" s="4">
        <v>2029966.45</v>
      </c>
      <c r="G69" s="4">
        <v>-122176.84999999986</v>
      </c>
      <c r="H69" s="5">
        <v>-5.6769848922234814E-2</v>
      </c>
    </row>
    <row r="70" spans="1:8" x14ac:dyDescent="0.2">
      <c r="A70" s="3" t="s">
        <v>78</v>
      </c>
      <c r="C70" s="4">
        <v>2152143.2999999998</v>
      </c>
      <c r="D70" s="4"/>
      <c r="E70" s="4">
        <v>2152143.2999999998</v>
      </c>
      <c r="F70" s="4">
        <v>2029966.45</v>
      </c>
      <c r="G70" s="4">
        <v>-122176.84999999986</v>
      </c>
      <c r="H70" s="5">
        <v>-5.6769848922234814E-2</v>
      </c>
    </row>
    <row r="71" spans="1:8" x14ac:dyDescent="0.2">
      <c r="A71" s="6" t="s">
        <v>145</v>
      </c>
      <c r="C71" s="4">
        <v>2152143.2999999998</v>
      </c>
      <c r="D71" s="4"/>
      <c r="E71" s="4">
        <v>2152143.2999999998</v>
      </c>
      <c r="F71" s="4">
        <v>2029966.45</v>
      </c>
      <c r="G71" s="4">
        <v>-122176.84999999986</v>
      </c>
      <c r="H71" s="5">
        <v>-5.6769848922234814E-2</v>
      </c>
    </row>
    <row r="72" spans="1:8" x14ac:dyDescent="0.2">
      <c r="A72" s="7" t="s">
        <v>209</v>
      </c>
      <c r="B72" s="2" t="s">
        <v>70</v>
      </c>
      <c r="C72" s="4">
        <v>2152143.2999999998</v>
      </c>
      <c r="D72" s="4"/>
      <c r="E72" s="4">
        <v>2152143.2999999998</v>
      </c>
      <c r="F72" s="4">
        <v>2029966.45</v>
      </c>
      <c r="G72" s="4">
        <v>-122176.84999999986</v>
      </c>
      <c r="H72" s="5">
        <v>-5.6769848922234814E-2</v>
      </c>
    </row>
    <row r="73" spans="1:8" x14ac:dyDescent="0.2">
      <c r="A73" s="2" t="s">
        <v>210</v>
      </c>
      <c r="C73" s="4">
        <v>13260757.6</v>
      </c>
      <c r="D73" s="4">
        <v>5464471.6099999994</v>
      </c>
      <c r="E73" s="4">
        <v>18725229.210000001</v>
      </c>
      <c r="F73" s="4">
        <v>18720000</v>
      </c>
      <c r="G73" s="4">
        <v>5459242.4000000004</v>
      </c>
      <c r="H73" s="5">
        <v>0.41168405038939859</v>
      </c>
    </row>
    <row r="74" spans="1:8" x14ac:dyDescent="0.2">
      <c r="A74" s="3" t="s">
        <v>17</v>
      </c>
      <c r="C74" s="4">
        <v>13260757.6</v>
      </c>
      <c r="D74" s="4">
        <v>5464471.6099999994</v>
      </c>
      <c r="E74" s="4">
        <v>18725229.210000001</v>
      </c>
      <c r="F74" s="4">
        <v>18720000</v>
      </c>
      <c r="G74" s="4">
        <v>5459242.4000000004</v>
      </c>
      <c r="H74" s="5">
        <v>0.41168405038939859</v>
      </c>
    </row>
    <row r="75" spans="1:8" x14ac:dyDescent="0.2">
      <c r="A75" s="6" t="s">
        <v>211</v>
      </c>
      <c r="C75" s="4">
        <v>13260757.6</v>
      </c>
      <c r="D75" s="4">
        <v>5464471.6099999994</v>
      </c>
      <c r="E75" s="4">
        <v>18725229.210000001</v>
      </c>
      <c r="F75" s="4">
        <v>18720000</v>
      </c>
      <c r="G75" s="4">
        <v>5459242.4000000004</v>
      </c>
      <c r="H75" s="5">
        <v>0.41168405038939859</v>
      </c>
    </row>
    <row r="76" spans="1:8" x14ac:dyDescent="0.2">
      <c r="A76" s="7" t="s">
        <v>212</v>
      </c>
      <c r="B76" s="2" t="s">
        <v>92</v>
      </c>
      <c r="C76" s="4">
        <v>13260757.6</v>
      </c>
      <c r="D76" s="4">
        <v>5464471.6099999994</v>
      </c>
      <c r="E76" s="4">
        <v>18725229.210000001</v>
      </c>
      <c r="F76" s="4">
        <v>18720000</v>
      </c>
      <c r="G76" s="4">
        <v>5459242.4000000004</v>
      </c>
      <c r="H76" s="5">
        <v>0.41168405038939859</v>
      </c>
    </row>
    <row r="77" spans="1:8" x14ac:dyDescent="0.2">
      <c r="A77" s="2" t="s">
        <v>213</v>
      </c>
      <c r="C77" s="4">
        <v>2665594</v>
      </c>
      <c r="D77" s="4">
        <v>890732.71</v>
      </c>
      <c r="E77" s="4">
        <v>3556326.71</v>
      </c>
      <c r="F77" s="4">
        <v>3545000.44</v>
      </c>
      <c r="G77" s="4">
        <v>879406.44</v>
      </c>
      <c r="H77" s="5">
        <v>0.32991012134631154</v>
      </c>
    </row>
    <row r="78" spans="1:8" x14ac:dyDescent="0.2">
      <c r="A78" s="3" t="s">
        <v>17</v>
      </c>
      <c r="C78" s="4">
        <v>2665594</v>
      </c>
      <c r="D78" s="4">
        <v>890732.71</v>
      </c>
      <c r="E78" s="4">
        <v>3556326.71</v>
      </c>
      <c r="F78" s="4">
        <v>3545000.44</v>
      </c>
      <c r="G78" s="4">
        <v>879406.44</v>
      </c>
      <c r="H78" s="5">
        <v>0.32991012134631154</v>
      </c>
    </row>
    <row r="79" spans="1:8" x14ac:dyDescent="0.2">
      <c r="A79" s="6" t="s">
        <v>214</v>
      </c>
      <c r="C79" s="4">
        <v>2665594</v>
      </c>
      <c r="D79" s="4">
        <v>890732.71</v>
      </c>
      <c r="E79" s="4">
        <v>3556326.71</v>
      </c>
      <c r="F79" s="4">
        <v>3545000.44</v>
      </c>
      <c r="G79" s="4">
        <v>879406.44</v>
      </c>
      <c r="H79" s="5">
        <v>0.32991012134631154</v>
      </c>
    </row>
    <row r="80" spans="1:8" x14ac:dyDescent="0.2">
      <c r="A80" s="7" t="s">
        <v>215</v>
      </c>
      <c r="B80" s="2" t="s">
        <v>66</v>
      </c>
      <c r="C80" s="4">
        <v>2665594</v>
      </c>
      <c r="D80" s="4">
        <v>890732.71</v>
      </c>
      <c r="E80" s="4">
        <v>3556326.71</v>
      </c>
      <c r="F80" s="4">
        <v>3545000.44</v>
      </c>
      <c r="G80" s="4">
        <v>879406.44</v>
      </c>
      <c r="H80" s="5">
        <v>0.32991012134631154</v>
      </c>
    </row>
    <row r="81" spans="1:8" x14ac:dyDescent="0.2">
      <c r="A81" s="2" t="s">
        <v>216</v>
      </c>
      <c r="C81" s="4">
        <v>8407584.0899999999</v>
      </c>
      <c r="D81" s="4">
        <v>1392415.91</v>
      </c>
      <c r="E81" s="4">
        <v>9800000</v>
      </c>
      <c r="F81" s="4">
        <v>9800000</v>
      </c>
      <c r="G81" s="4">
        <v>1392415.9100000001</v>
      </c>
      <c r="H81" s="5">
        <v>0.16561427100754697</v>
      </c>
    </row>
    <row r="82" spans="1:8" x14ac:dyDescent="0.2">
      <c r="A82" s="3" t="s">
        <v>17</v>
      </c>
      <c r="C82" s="4">
        <v>8407584.0899999999</v>
      </c>
      <c r="D82" s="4">
        <v>1392415.91</v>
      </c>
      <c r="E82" s="4">
        <v>9800000</v>
      </c>
      <c r="F82" s="4">
        <v>9800000</v>
      </c>
      <c r="G82" s="4">
        <v>1392415.9100000001</v>
      </c>
      <c r="H82" s="5">
        <v>0.16561427100754697</v>
      </c>
    </row>
    <row r="83" spans="1:8" x14ac:dyDescent="0.2">
      <c r="A83" s="6" t="s">
        <v>217</v>
      </c>
      <c r="C83" s="4">
        <v>8407584.0899999999</v>
      </c>
      <c r="D83" s="4">
        <v>1392415.91</v>
      </c>
      <c r="E83" s="4">
        <v>9800000</v>
      </c>
      <c r="F83" s="4">
        <v>9800000</v>
      </c>
      <c r="G83" s="4">
        <v>1392415.9100000001</v>
      </c>
      <c r="H83" s="5">
        <v>0.16561427100754697</v>
      </c>
    </row>
    <row r="84" spans="1:8" x14ac:dyDescent="0.2">
      <c r="A84" s="7" t="s">
        <v>218</v>
      </c>
      <c r="B84" s="2" t="s">
        <v>115</v>
      </c>
      <c r="C84" s="4">
        <v>8407584.0899999999</v>
      </c>
      <c r="D84" s="4">
        <v>1392415.91</v>
      </c>
      <c r="E84" s="4">
        <v>9800000</v>
      </c>
      <c r="F84" s="4">
        <v>9800000</v>
      </c>
      <c r="G84" s="4">
        <v>1392415.9100000001</v>
      </c>
      <c r="H84" s="5">
        <v>0.16561427100754697</v>
      </c>
    </row>
    <row r="85" spans="1:8" x14ac:dyDescent="0.2">
      <c r="A85" s="2" t="s">
        <v>219</v>
      </c>
      <c r="C85" s="4">
        <v>10931739.939999999</v>
      </c>
      <c r="D85" s="4">
        <v>10921757.09</v>
      </c>
      <c r="E85" s="4">
        <v>21853497.030000001</v>
      </c>
      <c r="F85" s="4">
        <v>21853497.030000001</v>
      </c>
      <c r="G85" s="4">
        <v>10921757.090000002</v>
      </c>
      <c r="H85" s="5">
        <v>0.99908680136421191</v>
      </c>
    </row>
    <row r="86" spans="1:8" x14ac:dyDescent="0.2">
      <c r="A86" s="3" t="s">
        <v>19</v>
      </c>
      <c r="C86" s="4">
        <v>10931739.939999999</v>
      </c>
      <c r="D86" s="4">
        <v>10921757.09</v>
      </c>
      <c r="E86" s="4">
        <v>21853497.030000001</v>
      </c>
      <c r="F86" s="4">
        <v>21853497.030000001</v>
      </c>
      <c r="G86" s="4">
        <v>10921757.090000002</v>
      </c>
      <c r="H86" s="5">
        <v>0.99908680136421191</v>
      </c>
    </row>
    <row r="87" spans="1:8" x14ac:dyDescent="0.2">
      <c r="A87" s="6" t="s">
        <v>220</v>
      </c>
      <c r="C87" s="4">
        <v>10931739.939999999</v>
      </c>
      <c r="D87" s="4">
        <v>10921757.09</v>
      </c>
      <c r="E87" s="4">
        <v>21853497.030000001</v>
      </c>
      <c r="F87" s="4">
        <v>21853497.030000001</v>
      </c>
      <c r="G87" s="4">
        <v>10921757.090000002</v>
      </c>
      <c r="H87" s="5">
        <v>0.99908680136421191</v>
      </c>
    </row>
    <row r="88" spans="1:8" x14ac:dyDescent="0.2">
      <c r="A88" s="7" t="s">
        <v>221</v>
      </c>
      <c r="B88" s="2" t="s">
        <v>83</v>
      </c>
      <c r="C88" s="4">
        <v>10931739.939999999</v>
      </c>
      <c r="D88" s="4">
        <v>10921757.09</v>
      </c>
      <c r="E88" s="4">
        <v>21853497.030000001</v>
      </c>
      <c r="F88" s="4">
        <v>21853497.030000001</v>
      </c>
      <c r="G88" s="4">
        <v>10921757.090000002</v>
      </c>
      <c r="H88" s="5">
        <v>0.99908680136421191</v>
      </c>
    </row>
    <row r="89" spans="1:8" x14ac:dyDescent="0.2">
      <c r="A89" s="2" t="s">
        <v>7</v>
      </c>
      <c r="C89" s="4">
        <v>13245868.24</v>
      </c>
      <c r="D89" s="4">
        <v>3254260.89</v>
      </c>
      <c r="E89" s="4">
        <v>16500129.130000001</v>
      </c>
      <c r="F89" s="4">
        <v>16500000</v>
      </c>
      <c r="G89" s="4">
        <v>3254131.76</v>
      </c>
      <c r="H89" s="5">
        <v>0.24567145777376384</v>
      </c>
    </row>
    <row r="90" spans="1:8" x14ac:dyDescent="0.2">
      <c r="A90" s="3" t="s">
        <v>20</v>
      </c>
      <c r="C90" s="4">
        <v>13245868.24</v>
      </c>
      <c r="D90" s="4">
        <v>3254260.89</v>
      </c>
      <c r="E90" s="4">
        <v>16500129.130000001</v>
      </c>
      <c r="F90" s="4">
        <v>16500000</v>
      </c>
      <c r="G90" s="4">
        <v>3254131.76</v>
      </c>
      <c r="H90" s="5">
        <v>0.24567145777376384</v>
      </c>
    </row>
    <row r="91" spans="1:8" x14ac:dyDescent="0.2">
      <c r="A91" s="6" t="s">
        <v>222</v>
      </c>
      <c r="C91" s="4">
        <v>13245868.24</v>
      </c>
      <c r="D91" s="4">
        <v>3254260.89</v>
      </c>
      <c r="E91" s="4">
        <v>16500129.130000001</v>
      </c>
      <c r="F91" s="4">
        <v>16500000</v>
      </c>
      <c r="G91" s="4">
        <v>3254131.76</v>
      </c>
      <c r="H91" s="5">
        <v>0.24567145777376384</v>
      </c>
    </row>
    <row r="92" spans="1:8" x14ac:dyDescent="0.2">
      <c r="A92" s="7" t="s">
        <v>223</v>
      </c>
      <c r="B92" s="2" t="s">
        <v>115</v>
      </c>
      <c r="C92" s="4">
        <v>13245868.24</v>
      </c>
      <c r="D92" s="4">
        <v>3254260.89</v>
      </c>
      <c r="E92" s="4">
        <v>16500129.130000001</v>
      </c>
      <c r="F92" s="4">
        <v>16500000</v>
      </c>
      <c r="G92" s="4">
        <v>3254131.76</v>
      </c>
      <c r="H92" s="5">
        <v>0.24567145777376384</v>
      </c>
    </row>
    <row r="93" spans="1:8" x14ac:dyDescent="0.2">
      <c r="A93" s="2" t="s">
        <v>8</v>
      </c>
      <c r="C93" s="4">
        <v>14150740.959999999</v>
      </c>
      <c r="D93" s="4">
        <v>1080927.42</v>
      </c>
      <c r="E93" s="4">
        <v>15231668.379999999</v>
      </c>
      <c r="F93" s="4">
        <v>15050030.309999999</v>
      </c>
      <c r="G93" s="4">
        <v>899289.35000000009</v>
      </c>
      <c r="H93" s="5">
        <v>6.355068985730343E-2</v>
      </c>
    </row>
    <row r="94" spans="1:8" x14ac:dyDescent="0.2">
      <c r="A94" s="3" t="s">
        <v>13</v>
      </c>
      <c r="C94" s="4">
        <v>3627285.48</v>
      </c>
      <c r="D94" s="4">
        <v>714352.59</v>
      </c>
      <c r="E94" s="4">
        <v>4341638.07</v>
      </c>
      <c r="F94" s="4">
        <v>4160000</v>
      </c>
      <c r="G94" s="4">
        <v>532714.52</v>
      </c>
      <c r="H94" s="5">
        <v>0.14686313579045893</v>
      </c>
    </row>
    <row r="95" spans="1:8" x14ac:dyDescent="0.2">
      <c r="A95" s="6" t="s">
        <v>224</v>
      </c>
      <c r="C95" s="4">
        <v>3627285.48</v>
      </c>
      <c r="D95" s="4">
        <v>714352.59</v>
      </c>
      <c r="E95" s="4">
        <v>4341638.07</v>
      </c>
      <c r="F95" s="4">
        <v>4160000</v>
      </c>
      <c r="G95" s="4">
        <v>532714.52</v>
      </c>
      <c r="H95" s="5">
        <v>0.14686313579045893</v>
      </c>
    </row>
    <row r="96" spans="1:8" x14ac:dyDescent="0.2">
      <c r="A96" s="7" t="s">
        <v>225</v>
      </c>
      <c r="B96" s="2" t="s">
        <v>70</v>
      </c>
      <c r="C96" s="4">
        <v>3627285.48</v>
      </c>
      <c r="D96" s="4">
        <v>714352.59</v>
      </c>
      <c r="E96" s="4">
        <v>4341638.07</v>
      </c>
      <c r="F96" s="4">
        <v>4160000</v>
      </c>
      <c r="G96" s="4">
        <v>532714.52</v>
      </c>
      <c r="H96" s="5">
        <v>0.14686313579045893</v>
      </c>
    </row>
    <row r="97" spans="1:8" x14ac:dyDescent="0.2">
      <c r="A97" s="3" t="s">
        <v>17</v>
      </c>
      <c r="C97" s="4">
        <v>6770030.3099999996</v>
      </c>
      <c r="D97" s="4"/>
      <c r="E97" s="4">
        <v>6770030.3099999996</v>
      </c>
      <c r="F97" s="4">
        <v>6770030.3099999996</v>
      </c>
      <c r="G97" s="4">
        <v>0</v>
      </c>
      <c r="H97" s="5">
        <v>0</v>
      </c>
    </row>
    <row r="98" spans="1:8" x14ac:dyDescent="0.2">
      <c r="A98" s="6" t="s">
        <v>226</v>
      </c>
      <c r="C98" s="4">
        <v>6770030.3099999996</v>
      </c>
      <c r="D98" s="4"/>
      <c r="E98" s="4">
        <v>6770030.3099999996</v>
      </c>
      <c r="F98" s="4">
        <v>6770030.3099999996</v>
      </c>
      <c r="G98" s="4">
        <v>0</v>
      </c>
      <c r="H98" s="5">
        <v>0</v>
      </c>
    </row>
    <row r="99" spans="1:8" x14ac:dyDescent="0.2">
      <c r="A99" s="7" t="s">
        <v>227</v>
      </c>
      <c r="B99" s="2" t="s">
        <v>77</v>
      </c>
      <c r="C99" s="4">
        <v>6770030.3099999996</v>
      </c>
      <c r="D99" s="4"/>
      <c r="E99" s="4">
        <v>6770030.3099999996</v>
      </c>
      <c r="F99" s="4">
        <v>6770030.3099999996</v>
      </c>
      <c r="G99" s="4">
        <v>0</v>
      </c>
      <c r="H99" s="5">
        <v>0</v>
      </c>
    </row>
    <row r="100" spans="1:8" x14ac:dyDescent="0.2">
      <c r="A100" s="3" t="s">
        <v>78</v>
      </c>
      <c r="C100" s="4">
        <v>3753425.17</v>
      </c>
      <c r="D100" s="4">
        <v>366574.83</v>
      </c>
      <c r="E100" s="4">
        <v>4120000</v>
      </c>
      <c r="F100" s="4">
        <v>4120000</v>
      </c>
      <c r="G100" s="4">
        <v>366574.83000000007</v>
      </c>
      <c r="H100" s="5">
        <v>9.7664083709440269E-2</v>
      </c>
    </row>
    <row r="101" spans="1:8" x14ac:dyDescent="0.2">
      <c r="A101" s="6" t="s">
        <v>228</v>
      </c>
      <c r="C101" s="4">
        <v>3753425.17</v>
      </c>
      <c r="D101" s="4">
        <v>366574.83</v>
      </c>
      <c r="E101" s="4">
        <v>4120000</v>
      </c>
      <c r="F101" s="4">
        <v>4120000</v>
      </c>
      <c r="G101" s="4">
        <v>366574.83000000007</v>
      </c>
      <c r="H101" s="5">
        <v>9.7664083709440269E-2</v>
      </c>
    </row>
    <row r="102" spans="1:8" x14ac:dyDescent="0.2">
      <c r="A102" s="7" t="s">
        <v>229</v>
      </c>
      <c r="B102" s="2" t="s">
        <v>83</v>
      </c>
      <c r="C102" s="4">
        <v>3753425.17</v>
      </c>
      <c r="D102" s="4">
        <v>366574.83</v>
      </c>
      <c r="E102" s="4">
        <v>4120000</v>
      </c>
      <c r="F102" s="4">
        <v>4120000</v>
      </c>
      <c r="G102" s="4">
        <v>366574.83000000007</v>
      </c>
      <c r="H102" s="5">
        <v>9.7664083709440269E-2</v>
      </c>
    </row>
    <row r="103" spans="1:8" x14ac:dyDescent="0.2">
      <c r="A103" s="2" t="s">
        <v>230</v>
      </c>
      <c r="C103" s="4">
        <v>10847190.859999999</v>
      </c>
      <c r="D103" s="4">
        <v>4376384.9000000004</v>
      </c>
      <c r="E103" s="4">
        <v>15223575.76</v>
      </c>
      <c r="F103" s="4">
        <v>15220000</v>
      </c>
      <c r="G103" s="4">
        <v>4372809.1400000006</v>
      </c>
      <c r="H103" s="5">
        <v>0.4031282565631929</v>
      </c>
    </row>
    <row r="104" spans="1:8" x14ac:dyDescent="0.2">
      <c r="A104" s="3" t="s">
        <v>17</v>
      </c>
      <c r="C104" s="4">
        <v>10847190.859999999</v>
      </c>
      <c r="D104" s="4">
        <v>4376384.9000000004</v>
      </c>
      <c r="E104" s="4">
        <v>15223575.76</v>
      </c>
      <c r="F104" s="4">
        <v>15220000</v>
      </c>
      <c r="G104" s="4">
        <v>4372809.1400000006</v>
      </c>
      <c r="H104" s="5">
        <v>0.4031282565631929</v>
      </c>
    </row>
    <row r="105" spans="1:8" x14ac:dyDescent="0.2">
      <c r="A105" s="6" t="s">
        <v>211</v>
      </c>
      <c r="C105" s="4">
        <v>10847190.859999999</v>
      </c>
      <c r="D105" s="4">
        <v>4376384.9000000004</v>
      </c>
      <c r="E105" s="4">
        <v>15223575.76</v>
      </c>
      <c r="F105" s="4">
        <v>15220000</v>
      </c>
      <c r="G105" s="4">
        <v>4372809.1400000006</v>
      </c>
      <c r="H105" s="5">
        <v>0.4031282565631929</v>
      </c>
    </row>
    <row r="106" spans="1:8" x14ac:dyDescent="0.2">
      <c r="A106" s="7" t="s">
        <v>231</v>
      </c>
      <c r="B106" s="2" t="s">
        <v>92</v>
      </c>
      <c r="C106" s="4">
        <v>10847190.859999999</v>
      </c>
      <c r="D106" s="4">
        <v>4376384.9000000004</v>
      </c>
      <c r="E106" s="4">
        <v>15223575.76</v>
      </c>
      <c r="F106" s="4">
        <v>15220000</v>
      </c>
      <c r="G106" s="4">
        <v>4372809.1400000006</v>
      </c>
      <c r="H106" s="5">
        <v>0.4031282565631929</v>
      </c>
    </row>
    <row r="107" spans="1:8" x14ac:dyDescent="0.2">
      <c r="A107" s="2" t="s">
        <v>9</v>
      </c>
      <c r="C107" s="4">
        <v>9720488.6600000001</v>
      </c>
      <c r="D107" s="4">
        <v>-37773.32</v>
      </c>
      <c r="E107" s="4">
        <v>9682715.3399999999</v>
      </c>
      <c r="F107" s="4">
        <v>9680000</v>
      </c>
      <c r="G107" s="4">
        <v>-40488.660000000149</v>
      </c>
      <c r="H107" s="5">
        <v>-4.165290595586184E-3</v>
      </c>
    </row>
    <row r="108" spans="1:8" x14ac:dyDescent="0.2">
      <c r="A108" s="3" t="s">
        <v>19</v>
      </c>
      <c r="C108" s="4">
        <v>9720488.6600000001</v>
      </c>
      <c r="D108" s="4">
        <v>-37773.32</v>
      </c>
      <c r="E108" s="4">
        <v>9682715.3399999999</v>
      </c>
      <c r="F108" s="4">
        <v>9680000</v>
      </c>
      <c r="G108" s="4">
        <v>-40488.660000000149</v>
      </c>
      <c r="H108" s="5">
        <v>-4.165290595586184E-3</v>
      </c>
    </row>
    <row r="109" spans="1:8" x14ac:dyDescent="0.2">
      <c r="A109" s="6" t="s">
        <v>113</v>
      </c>
      <c r="C109" s="4">
        <v>9720488.6600000001</v>
      </c>
      <c r="D109" s="4">
        <v>-37773.32</v>
      </c>
      <c r="E109" s="4">
        <v>9682715.3399999999</v>
      </c>
      <c r="F109" s="4">
        <v>9680000</v>
      </c>
      <c r="G109" s="4">
        <v>-40488.660000000149</v>
      </c>
      <c r="H109" s="5">
        <v>-4.165290595586184E-3</v>
      </c>
    </row>
    <row r="110" spans="1:8" x14ac:dyDescent="0.2">
      <c r="A110" s="7" t="s">
        <v>232</v>
      </c>
      <c r="B110" s="2" t="s">
        <v>70</v>
      </c>
      <c r="C110" s="4">
        <v>9720488.6600000001</v>
      </c>
      <c r="D110" s="4">
        <v>-37773.32</v>
      </c>
      <c r="E110" s="4">
        <v>9682715.3399999999</v>
      </c>
      <c r="F110" s="4">
        <v>9680000</v>
      </c>
      <c r="G110" s="4">
        <v>-40488.660000000149</v>
      </c>
      <c r="H110" s="5">
        <v>-4.165290595586184E-3</v>
      </c>
    </row>
    <row r="111" spans="1:8" x14ac:dyDescent="0.2">
      <c r="A111" s="2" t="s">
        <v>233</v>
      </c>
      <c r="C111" s="4">
        <v>17459464.449999999</v>
      </c>
      <c r="D111" s="4"/>
      <c r="E111" s="4">
        <v>17459464.449999999</v>
      </c>
      <c r="F111" s="4">
        <v>17459464.449999999</v>
      </c>
      <c r="G111" s="4">
        <v>0</v>
      </c>
      <c r="H111" s="5">
        <v>0</v>
      </c>
    </row>
    <row r="112" spans="1:8" x14ac:dyDescent="0.2">
      <c r="A112" s="3" t="s">
        <v>78</v>
      </c>
      <c r="C112" s="4">
        <v>17459464.449999999</v>
      </c>
      <c r="D112" s="4"/>
      <c r="E112" s="4">
        <v>17459464.449999999</v>
      </c>
      <c r="F112" s="4">
        <v>17459464.449999999</v>
      </c>
      <c r="G112" s="4">
        <v>0</v>
      </c>
      <c r="H112" s="5">
        <v>0</v>
      </c>
    </row>
    <row r="113" spans="1:8" x14ac:dyDescent="0.2">
      <c r="A113" s="6" t="s">
        <v>234</v>
      </c>
      <c r="C113" s="4">
        <v>17459464.449999999</v>
      </c>
      <c r="D113" s="4"/>
      <c r="E113" s="4">
        <v>17459464.449999999</v>
      </c>
      <c r="F113" s="4">
        <v>17459464.449999999</v>
      </c>
      <c r="G113" s="4">
        <v>0</v>
      </c>
      <c r="H113" s="5">
        <v>0</v>
      </c>
    </row>
    <row r="114" spans="1:8" x14ac:dyDescent="0.2">
      <c r="A114" s="7" t="s">
        <v>235</v>
      </c>
      <c r="B114" s="2" t="s">
        <v>108</v>
      </c>
      <c r="C114" s="4">
        <v>17459464.449999999</v>
      </c>
      <c r="D114" s="4"/>
      <c r="E114" s="4">
        <v>17459464.449999999</v>
      </c>
      <c r="F114" s="4">
        <v>17459464.449999999</v>
      </c>
      <c r="G114" s="4">
        <v>0</v>
      </c>
      <c r="H114" s="5">
        <v>0</v>
      </c>
    </row>
    <row r="115" spans="1:8" x14ac:dyDescent="0.2">
      <c r="A115" s="2" t="s">
        <v>10</v>
      </c>
      <c r="C115" s="4">
        <v>17942766.449999999</v>
      </c>
      <c r="D115" s="4">
        <v>1349664.05</v>
      </c>
      <c r="E115" s="4">
        <v>19292430.5</v>
      </c>
      <c r="F115" s="4">
        <v>17989925.02</v>
      </c>
      <c r="G115" s="4">
        <v>47158.569999999367</v>
      </c>
      <c r="H115" s="5">
        <v>2.6282775363215727E-3</v>
      </c>
    </row>
    <row r="116" spans="1:8" x14ac:dyDescent="0.2">
      <c r="A116" s="3" t="s">
        <v>17</v>
      </c>
      <c r="C116" s="4">
        <v>17942766.449999999</v>
      </c>
      <c r="D116" s="4">
        <v>1349664.05</v>
      </c>
      <c r="E116" s="4">
        <v>19292430.5</v>
      </c>
      <c r="F116" s="4">
        <v>17989925.02</v>
      </c>
      <c r="G116" s="4">
        <v>47158.569999999367</v>
      </c>
      <c r="H116" s="5">
        <v>2.6282775363215727E-3</v>
      </c>
    </row>
    <row r="117" spans="1:8" x14ac:dyDescent="0.2">
      <c r="A117" s="6" t="s">
        <v>236</v>
      </c>
      <c r="C117" s="4">
        <v>4510304.9400000004</v>
      </c>
      <c r="D117" s="4"/>
      <c r="E117" s="4">
        <v>4510304.9400000004</v>
      </c>
      <c r="F117" s="4">
        <v>4199925.0199999996</v>
      </c>
      <c r="G117" s="4">
        <v>-310379.92000000086</v>
      </c>
      <c r="H117" s="5">
        <v>-6.8815728454936984E-2</v>
      </c>
    </row>
    <row r="118" spans="1:8" x14ac:dyDescent="0.2">
      <c r="A118" s="7" t="s">
        <v>237</v>
      </c>
      <c r="B118" s="2" t="s">
        <v>74</v>
      </c>
      <c r="C118" s="4">
        <v>4510304.9400000004</v>
      </c>
      <c r="D118" s="4"/>
      <c r="E118" s="4">
        <v>4510304.9400000004</v>
      </c>
      <c r="F118" s="4">
        <v>4199925.0199999996</v>
      </c>
      <c r="G118" s="4">
        <v>-310379.92000000086</v>
      </c>
      <c r="H118" s="5">
        <v>-6.8815728454936984E-2</v>
      </c>
    </row>
    <row r="119" spans="1:8" x14ac:dyDescent="0.2">
      <c r="A119" s="6" t="s">
        <v>238</v>
      </c>
      <c r="C119" s="4">
        <v>13432461.51</v>
      </c>
      <c r="D119" s="4">
        <v>1349664.05</v>
      </c>
      <c r="E119" s="4">
        <v>14782125.560000001</v>
      </c>
      <c r="F119" s="4">
        <v>13790000</v>
      </c>
      <c r="G119" s="4">
        <v>357538.49000000022</v>
      </c>
      <c r="H119" s="5">
        <v>2.6617495961840296E-2</v>
      </c>
    </row>
    <row r="120" spans="1:8" x14ac:dyDescent="0.2">
      <c r="A120" s="7" t="s">
        <v>239</v>
      </c>
      <c r="B120" s="2" t="s">
        <v>240</v>
      </c>
      <c r="C120" s="4">
        <v>13432461.51</v>
      </c>
      <c r="D120" s="4">
        <v>1349664.05</v>
      </c>
      <c r="E120" s="4">
        <v>14782125.560000001</v>
      </c>
      <c r="F120" s="4">
        <v>13790000</v>
      </c>
      <c r="G120" s="4">
        <v>357538.49000000022</v>
      </c>
      <c r="H120" s="5">
        <v>2.6617495961840296E-2</v>
      </c>
    </row>
    <row r="121" spans="1:8" x14ac:dyDescent="0.2">
      <c r="A121" s="2" t="s">
        <v>11</v>
      </c>
      <c r="C121" s="4">
        <v>14986257.130000001</v>
      </c>
      <c r="D121" s="4">
        <v>1746766.3900000001</v>
      </c>
      <c r="E121" s="4">
        <v>16733023.520000001</v>
      </c>
      <c r="F121" s="4">
        <v>16463683.020000001</v>
      </c>
      <c r="G121" s="4">
        <v>1477425.8900000006</v>
      </c>
      <c r="H121" s="5">
        <v>9.8585382406287364E-2</v>
      </c>
    </row>
    <row r="122" spans="1:8" x14ac:dyDescent="0.2">
      <c r="A122" s="3" t="s">
        <v>87</v>
      </c>
      <c r="C122" s="4">
        <v>3153111.72</v>
      </c>
      <c r="D122" s="4"/>
      <c r="E122" s="4">
        <v>3153111.72</v>
      </c>
      <c r="F122" s="4">
        <v>3153111.72</v>
      </c>
      <c r="G122" s="4">
        <v>0</v>
      </c>
      <c r="H122" s="5">
        <v>0</v>
      </c>
    </row>
    <row r="123" spans="1:8" x14ac:dyDescent="0.2">
      <c r="A123" s="6" t="s">
        <v>241</v>
      </c>
      <c r="C123" s="4">
        <v>3153111.72</v>
      </c>
      <c r="D123" s="4"/>
      <c r="E123" s="4">
        <v>3153111.72</v>
      </c>
      <c r="F123" s="4">
        <v>3153111.72</v>
      </c>
      <c r="G123" s="4">
        <v>0</v>
      </c>
      <c r="H123" s="5">
        <v>0</v>
      </c>
    </row>
    <row r="124" spans="1:8" x14ac:dyDescent="0.2">
      <c r="A124" s="7" t="s">
        <v>242</v>
      </c>
      <c r="B124" s="2" t="s">
        <v>182</v>
      </c>
      <c r="C124" s="4">
        <v>3153111.72</v>
      </c>
      <c r="D124" s="4"/>
      <c r="E124" s="4">
        <v>3153111.72</v>
      </c>
      <c r="F124" s="4">
        <v>3153111.72</v>
      </c>
      <c r="G124" s="4">
        <v>0</v>
      </c>
      <c r="H124" s="5">
        <v>0</v>
      </c>
    </row>
    <row r="125" spans="1:8" x14ac:dyDescent="0.2">
      <c r="A125" s="3" t="s">
        <v>19</v>
      </c>
      <c r="C125" s="4">
        <v>11833145.41</v>
      </c>
      <c r="D125" s="4">
        <v>1746766.3900000001</v>
      </c>
      <c r="E125" s="4">
        <v>13579911.800000001</v>
      </c>
      <c r="F125" s="4">
        <v>13310571.300000001</v>
      </c>
      <c r="G125" s="4">
        <v>1477425.8900000006</v>
      </c>
      <c r="H125" s="5">
        <v>0.12485487491360089</v>
      </c>
    </row>
    <row r="126" spans="1:8" x14ac:dyDescent="0.2">
      <c r="A126" s="6" t="s">
        <v>243</v>
      </c>
      <c r="C126" s="4">
        <v>11833145.41</v>
      </c>
      <c r="D126" s="4">
        <v>1746766.3900000001</v>
      </c>
      <c r="E126" s="4">
        <v>13579911.800000001</v>
      </c>
      <c r="F126" s="4">
        <v>13310571.300000001</v>
      </c>
      <c r="G126" s="4">
        <v>1477425.8900000006</v>
      </c>
      <c r="H126" s="5">
        <v>0.12485487491360089</v>
      </c>
    </row>
    <row r="127" spans="1:8" x14ac:dyDescent="0.2">
      <c r="A127" s="7" t="s">
        <v>244</v>
      </c>
      <c r="B127" s="2" t="s">
        <v>126</v>
      </c>
      <c r="C127" s="4">
        <v>11833145.41</v>
      </c>
      <c r="D127" s="4">
        <v>1746766.3900000001</v>
      </c>
      <c r="E127" s="4">
        <v>13579911.800000001</v>
      </c>
      <c r="F127" s="4">
        <v>13310571.300000001</v>
      </c>
      <c r="G127" s="4">
        <v>1477425.8900000006</v>
      </c>
      <c r="H127" s="5">
        <v>0.12485487491360089</v>
      </c>
    </row>
    <row r="128" spans="1:8" x14ac:dyDescent="0.2">
      <c r="A128" s="2" t="s">
        <v>12</v>
      </c>
      <c r="C128" s="4">
        <v>320207727.61000001</v>
      </c>
      <c r="D128" s="4">
        <v>63831595.850000001</v>
      </c>
      <c r="E128" s="4">
        <v>384039323.46000004</v>
      </c>
      <c r="F128" s="4">
        <v>372366704.19000006</v>
      </c>
      <c r="G128" s="4">
        <v>52158976.580000006</v>
      </c>
      <c r="H128" s="5">
        <v>0.16289106127859448</v>
      </c>
    </row>
  </sheetData>
  <phoneticPr fontId="1"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730D2-355B-4646-A60F-EB1C60450BA8}">
  <dimension ref="A1:H150"/>
  <sheetViews>
    <sheetView showGridLines="0" workbookViewId="0">
      <selection activeCell="A128" sqref="A128:H128"/>
      <pivotSelection pane="bottomRight" showHeader="1" extendable="1" dimension="2" start="6" min="5" max="8" activeRow="12" click="1" r:id="rId1">
        <pivotArea dataOnly="0" fieldPosition="0">
          <references count="1">
            <reference field="10" count="1">
              <x v="29"/>
            </reference>
          </references>
        </pivotArea>
      </pivotSelection>
    </sheetView>
  </sheetViews>
  <sheetFormatPr defaultRowHeight="14.25" x14ac:dyDescent="0.2"/>
  <cols>
    <col min="1" max="1" width="58.125" customWidth="1"/>
    <col min="2" max="2" width="17.25" bestFit="1" customWidth="1"/>
    <col min="3" max="3" width="16.125" bestFit="1" customWidth="1"/>
    <col min="4" max="5" width="17.25" bestFit="1" customWidth="1"/>
    <col min="6" max="6" width="14.375" bestFit="1" customWidth="1"/>
    <col min="7" max="7" width="16" customWidth="1"/>
  </cols>
  <sheetData>
    <row r="1" spans="1:8" x14ac:dyDescent="0.2">
      <c r="A1" s="1" t="s">
        <v>0</v>
      </c>
      <c r="B1" t="s" vm="4">
        <v>165</v>
      </c>
    </row>
    <row r="2" spans="1:8" x14ac:dyDescent="0.2">
      <c r="A2" s="1" t="s">
        <v>34</v>
      </c>
      <c r="B2" t="s" vm="1">
        <v>35</v>
      </c>
    </row>
    <row r="3" spans="1:8" ht="15" customHeight="1" x14ac:dyDescent="0.2">
      <c r="A3" s="1" t="s">
        <v>33</v>
      </c>
      <c r="B3" t="s" vm="3">
        <v>59</v>
      </c>
    </row>
    <row r="5" spans="1:8" x14ac:dyDescent="0.2">
      <c r="C5" s="1" t="s">
        <v>22</v>
      </c>
    </row>
    <row r="6" spans="1:8" x14ac:dyDescent="0.2">
      <c r="A6" s="1" t="s">
        <v>1</v>
      </c>
      <c r="B6" s="1" t="s">
        <v>32</v>
      </c>
      <c r="C6" t="s">
        <v>21</v>
      </c>
      <c r="D6" t="s">
        <v>23</v>
      </c>
      <c r="E6" t="s">
        <v>24</v>
      </c>
      <c r="F6" t="s">
        <v>25</v>
      </c>
      <c r="G6" t="s">
        <v>26</v>
      </c>
      <c r="H6" t="s">
        <v>27</v>
      </c>
    </row>
    <row r="7" spans="1:8" x14ac:dyDescent="0.2">
      <c r="A7" s="2" t="s">
        <v>60</v>
      </c>
      <c r="C7" s="4">
        <v>18800325.969999999</v>
      </c>
      <c r="D7" s="4">
        <v>6811419.8600000003</v>
      </c>
      <c r="E7" s="4">
        <v>25611745.829999998</v>
      </c>
      <c r="F7" s="4">
        <v>25520000</v>
      </c>
      <c r="G7" s="4">
        <v>6719674.0300000012</v>
      </c>
      <c r="H7" s="5">
        <v>0.35742327237956939</v>
      </c>
    </row>
    <row r="8" spans="1:8" x14ac:dyDescent="0.2">
      <c r="A8" s="3" t="s">
        <v>15</v>
      </c>
      <c r="C8" s="4">
        <v>18800325.969999999</v>
      </c>
      <c r="D8" s="4">
        <v>6811419.8600000003</v>
      </c>
      <c r="E8" s="4">
        <v>25611745.829999998</v>
      </c>
      <c r="F8" s="4">
        <v>25520000</v>
      </c>
      <c r="G8" s="4">
        <v>6719674.0300000012</v>
      </c>
      <c r="H8" s="5">
        <v>0.35742327237956939</v>
      </c>
    </row>
    <row r="9" spans="1:8" x14ac:dyDescent="0.2">
      <c r="A9" s="6" t="s">
        <v>28</v>
      </c>
      <c r="C9" s="4">
        <v>18800325.969999999</v>
      </c>
      <c r="D9" s="4">
        <v>6811419.8600000003</v>
      </c>
      <c r="E9" s="4">
        <v>25611745.829999998</v>
      </c>
      <c r="F9" s="4">
        <v>25520000</v>
      </c>
      <c r="G9" s="4">
        <v>6719674.0300000012</v>
      </c>
      <c r="H9" s="5">
        <v>0.35742327237956939</v>
      </c>
    </row>
    <row r="10" spans="1:8" x14ac:dyDescent="0.2">
      <c r="A10" s="7" t="s">
        <v>61</v>
      </c>
      <c r="B10" s="2" t="s">
        <v>62</v>
      </c>
      <c r="C10" s="4">
        <v>18800325.969999999</v>
      </c>
      <c r="D10" s="4">
        <v>6811419.8600000003</v>
      </c>
      <c r="E10" s="4">
        <v>25611745.829999998</v>
      </c>
      <c r="F10" s="4">
        <v>25520000</v>
      </c>
      <c r="G10" s="4">
        <v>6719674.0300000012</v>
      </c>
      <c r="H10" s="5">
        <v>0.35742327237956939</v>
      </c>
    </row>
    <row r="11" spans="1:8" x14ac:dyDescent="0.2">
      <c r="A11" s="2" t="s">
        <v>63</v>
      </c>
      <c r="C11" s="4">
        <v>29106222.010000002</v>
      </c>
      <c r="D11" s="4"/>
      <c r="E11" s="4">
        <v>29106222.010000002</v>
      </c>
      <c r="F11" s="4">
        <v>29106222.010000002</v>
      </c>
      <c r="G11" s="4">
        <v>0</v>
      </c>
      <c r="H11" s="5">
        <v>0</v>
      </c>
    </row>
    <row r="12" spans="1:8" x14ac:dyDescent="0.2">
      <c r="A12" s="3" t="s">
        <v>17</v>
      </c>
      <c r="C12" s="4">
        <v>29106222.010000002</v>
      </c>
      <c r="D12" s="4"/>
      <c r="E12" s="4">
        <v>29106222.010000002</v>
      </c>
      <c r="F12" s="4">
        <v>29106222.010000002</v>
      </c>
      <c r="G12" s="4">
        <v>0</v>
      </c>
      <c r="H12" s="5">
        <v>0</v>
      </c>
    </row>
    <row r="13" spans="1:8" x14ac:dyDescent="0.2">
      <c r="A13" s="6" t="s">
        <v>64</v>
      </c>
      <c r="C13" s="4">
        <v>29106222.010000002</v>
      </c>
      <c r="D13" s="4"/>
      <c r="E13" s="4">
        <v>29106222.010000002</v>
      </c>
      <c r="F13" s="4">
        <v>29106222.010000002</v>
      </c>
      <c r="G13" s="4">
        <v>0</v>
      </c>
      <c r="H13" s="5">
        <v>0</v>
      </c>
    </row>
    <row r="14" spans="1:8" x14ac:dyDescent="0.2">
      <c r="A14" s="7" t="s">
        <v>65</v>
      </c>
      <c r="B14" s="2" t="s">
        <v>66</v>
      </c>
      <c r="C14" s="4">
        <v>29106222.010000002</v>
      </c>
      <c r="D14" s="4"/>
      <c r="E14" s="4">
        <v>29106222.010000002</v>
      </c>
      <c r="F14" s="4">
        <v>29106222.010000002</v>
      </c>
      <c r="G14" s="4">
        <v>0</v>
      </c>
      <c r="H14" s="5">
        <v>0</v>
      </c>
    </row>
    <row r="15" spans="1:8" x14ac:dyDescent="0.2">
      <c r="A15" s="2" t="s">
        <v>3</v>
      </c>
      <c r="C15" s="4">
        <v>11128651.609999999</v>
      </c>
      <c r="D15" s="4">
        <v>1692313.14</v>
      </c>
      <c r="E15" s="4">
        <v>12820964.75</v>
      </c>
      <c r="F15" s="4">
        <v>12763464.75</v>
      </c>
      <c r="G15" s="4">
        <v>1634813.1400000006</v>
      </c>
      <c r="H15" s="5">
        <v>0.14690127764723876</v>
      </c>
    </row>
    <row r="16" spans="1:8" x14ac:dyDescent="0.2">
      <c r="A16" s="3" t="s">
        <v>17</v>
      </c>
      <c r="C16" s="4">
        <v>11128651.609999999</v>
      </c>
      <c r="D16" s="4">
        <v>1692313.14</v>
      </c>
      <c r="E16" s="4">
        <v>12820964.75</v>
      </c>
      <c r="F16" s="4">
        <v>12763464.75</v>
      </c>
      <c r="G16" s="4">
        <v>1634813.1400000006</v>
      </c>
      <c r="H16" s="5">
        <v>0.14690127764723876</v>
      </c>
    </row>
    <row r="17" spans="1:8" x14ac:dyDescent="0.2">
      <c r="A17" s="6" t="s">
        <v>31</v>
      </c>
      <c r="C17" s="4">
        <v>11128651.609999999</v>
      </c>
      <c r="D17" s="4">
        <v>1692313.14</v>
      </c>
      <c r="E17" s="4">
        <v>12820964.75</v>
      </c>
      <c r="F17" s="4">
        <v>12763464.75</v>
      </c>
      <c r="G17" s="4">
        <v>1634813.1400000006</v>
      </c>
      <c r="H17" s="5">
        <v>0.14690127764723876</v>
      </c>
    </row>
    <row r="18" spans="1:8" x14ac:dyDescent="0.2">
      <c r="A18" s="7" t="s">
        <v>67</v>
      </c>
      <c r="B18" s="2" t="s">
        <v>68</v>
      </c>
      <c r="C18" s="4">
        <v>11128651.609999999</v>
      </c>
      <c r="D18" s="4">
        <v>1692313.14</v>
      </c>
      <c r="E18" s="4">
        <v>12820964.75</v>
      </c>
      <c r="F18" s="4">
        <v>12763464.75</v>
      </c>
      <c r="G18" s="4">
        <v>1634813.1400000006</v>
      </c>
      <c r="H18" s="5">
        <v>0.14690127764723876</v>
      </c>
    </row>
    <row r="19" spans="1:8" x14ac:dyDescent="0.2">
      <c r="A19" s="2" t="s">
        <v>4</v>
      </c>
      <c r="C19" s="4">
        <v>23495412.399999999</v>
      </c>
      <c r="D19" s="4">
        <v>4915992.7300000004</v>
      </c>
      <c r="E19" s="4">
        <v>28411405.129999999</v>
      </c>
      <c r="F19" s="4">
        <v>28300000</v>
      </c>
      <c r="G19" s="4">
        <v>4804587.6000000015</v>
      </c>
      <c r="H19" s="5">
        <v>0.20449045618794934</v>
      </c>
    </row>
    <row r="20" spans="1:8" x14ac:dyDescent="0.2">
      <c r="A20" s="3" t="s">
        <v>15</v>
      </c>
      <c r="C20" s="4">
        <v>23495412.399999999</v>
      </c>
      <c r="D20" s="4">
        <v>4915992.7300000004</v>
      </c>
      <c r="E20" s="4">
        <v>28411405.129999999</v>
      </c>
      <c r="F20" s="4">
        <v>28300000</v>
      </c>
      <c r="G20" s="4">
        <v>4804587.6000000015</v>
      </c>
      <c r="H20" s="5">
        <v>0.20449045618794934</v>
      </c>
    </row>
    <row r="21" spans="1:8" x14ac:dyDescent="0.2">
      <c r="A21" s="6" t="s">
        <v>29</v>
      </c>
      <c r="C21" s="4">
        <v>23495412.399999999</v>
      </c>
      <c r="D21" s="4">
        <v>4915992.7300000004</v>
      </c>
      <c r="E21" s="4">
        <v>28411405.129999999</v>
      </c>
      <c r="F21" s="4">
        <v>28300000</v>
      </c>
      <c r="G21" s="4">
        <v>4804587.6000000015</v>
      </c>
      <c r="H21" s="5">
        <v>0.20449045618794934</v>
      </c>
    </row>
    <row r="22" spans="1:8" x14ac:dyDescent="0.2">
      <c r="A22" s="7" t="s">
        <v>69</v>
      </c>
      <c r="B22" s="2" t="s">
        <v>70</v>
      </c>
      <c r="C22" s="4">
        <v>23495412.399999999</v>
      </c>
      <c r="D22" s="4">
        <v>4915992.7300000004</v>
      </c>
      <c r="E22" s="4">
        <v>28411405.129999999</v>
      </c>
      <c r="F22" s="4">
        <v>28300000</v>
      </c>
      <c r="G22" s="4">
        <v>4804587.6000000015</v>
      </c>
      <c r="H22" s="5">
        <v>0.20449045618794934</v>
      </c>
    </row>
    <row r="23" spans="1:8" x14ac:dyDescent="0.2">
      <c r="A23" s="2" t="s">
        <v>71</v>
      </c>
      <c r="C23" s="4">
        <v>94022939.189999998</v>
      </c>
      <c r="D23" s="4">
        <v>23486515.960000001</v>
      </c>
      <c r="E23" s="4">
        <v>117509455.15000001</v>
      </c>
      <c r="F23" s="4">
        <v>117509455.15000001</v>
      </c>
      <c r="G23" s="4">
        <v>23486515.959999997</v>
      </c>
      <c r="H23" s="5">
        <v>0.24979559416387564</v>
      </c>
    </row>
    <row r="24" spans="1:8" x14ac:dyDescent="0.2">
      <c r="A24" s="3" t="s">
        <v>17</v>
      </c>
      <c r="C24" s="4">
        <v>36997206.710000001</v>
      </c>
      <c r="D24" s="4">
        <v>5499778.21</v>
      </c>
      <c r="E24" s="4">
        <v>42496984.920000002</v>
      </c>
      <c r="F24" s="4">
        <v>42496984.920000002</v>
      </c>
      <c r="G24" s="4">
        <v>5499778.2100000009</v>
      </c>
      <c r="H24" s="5">
        <v>0.14865387684831519</v>
      </c>
    </row>
    <row r="25" spans="1:8" x14ac:dyDescent="0.2">
      <c r="A25" s="6" t="s">
        <v>72</v>
      </c>
      <c r="C25" s="4">
        <v>36997206.710000001</v>
      </c>
      <c r="D25" s="4">
        <v>5499778.21</v>
      </c>
      <c r="E25" s="4">
        <v>42496984.920000002</v>
      </c>
      <c r="F25" s="4">
        <v>42496984.920000002</v>
      </c>
      <c r="G25" s="4">
        <v>5499778.2100000009</v>
      </c>
      <c r="H25" s="5">
        <v>0.14865387684831519</v>
      </c>
    </row>
    <row r="26" spans="1:8" x14ac:dyDescent="0.2">
      <c r="A26" s="7" t="s">
        <v>73</v>
      </c>
      <c r="B26" s="2" t="s">
        <v>74</v>
      </c>
      <c r="C26" s="4">
        <v>36997206.710000001</v>
      </c>
      <c r="D26" s="4">
        <v>5499778.21</v>
      </c>
      <c r="E26" s="4">
        <v>42496984.920000002</v>
      </c>
      <c r="F26" s="4">
        <v>42496984.920000002</v>
      </c>
      <c r="G26" s="4">
        <v>5499778.2100000009</v>
      </c>
      <c r="H26" s="5">
        <v>0.14865387684831519</v>
      </c>
    </row>
    <row r="27" spans="1:8" x14ac:dyDescent="0.2">
      <c r="A27" s="3" t="s">
        <v>18</v>
      </c>
      <c r="C27" s="4">
        <v>28828728.68</v>
      </c>
      <c r="D27" s="4">
        <v>9767947.3000000007</v>
      </c>
      <c r="E27" s="4">
        <v>38596675.980000004</v>
      </c>
      <c r="F27" s="4">
        <v>38596675.979999997</v>
      </c>
      <c r="G27" s="4">
        <v>9767947.299999997</v>
      </c>
      <c r="H27" s="5">
        <v>0.33882684902357607</v>
      </c>
    </row>
    <row r="28" spans="1:8" x14ac:dyDescent="0.2">
      <c r="A28" s="6" t="s">
        <v>75</v>
      </c>
      <c r="C28" s="4">
        <v>28828728.68</v>
      </c>
      <c r="D28" s="4">
        <v>9767947.3000000007</v>
      </c>
      <c r="E28" s="4">
        <v>38596675.980000004</v>
      </c>
      <c r="F28" s="4">
        <v>38596675.979999997</v>
      </c>
      <c r="G28" s="4">
        <v>9767947.299999997</v>
      </c>
      <c r="H28" s="5">
        <v>0.33882684902357607</v>
      </c>
    </row>
    <row r="29" spans="1:8" x14ac:dyDescent="0.2">
      <c r="A29" s="7" t="s">
        <v>76</v>
      </c>
      <c r="B29" s="2" t="s">
        <v>77</v>
      </c>
      <c r="C29" s="4">
        <v>28828728.68</v>
      </c>
      <c r="D29" s="4">
        <v>9767947.3000000007</v>
      </c>
      <c r="E29" s="4">
        <v>38596675.980000004</v>
      </c>
      <c r="F29" s="4">
        <v>38596675.979999997</v>
      </c>
      <c r="G29" s="4">
        <v>9767947.299999997</v>
      </c>
      <c r="H29" s="5">
        <v>0.33882684902357607</v>
      </c>
    </row>
    <row r="30" spans="1:8" x14ac:dyDescent="0.2">
      <c r="A30" s="3" t="s">
        <v>78</v>
      </c>
      <c r="C30" s="4">
        <v>28197003.800000001</v>
      </c>
      <c r="D30" s="4">
        <v>8218790.4500000002</v>
      </c>
      <c r="E30" s="4">
        <v>36415794.25</v>
      </c>
      <c r="F30" s="4">
        <v>36415794.25</v>
      </c>
      <c r="G30" s="4">
        <v>8218790.4499999993</v>
      </c>
      <c r="H30" s="5">
        <v>0.29147743881922655</v>
      </c>
    </row>
    <row r="31" spans="1:8" x14ac:dyDescent="0.2">
      <c r="A31" s="6" t="s">
        <v>79</v>
      </c>
      <c r="C31" s="4">
        <v>28197003.800000001</v>
      </c>
      <c r="D31" s="4">
        <v>8218790.4500000002</v>
      </c>
      <c r="E31" s="4">
        <v>36415794.25</v>
      </c>
      <c r="F31" s="4">
        <v>36415794.25</v>
      </c>
      <c r="G31" s="4">
        <v>8218790.4499999993</v>
      </c>
      <c r="H31" s="5">
        <v>0.29147743881922655</v>
      </c>
    </row>
    <row r="32" spans="1:8" x14ac:dyDescent="0.2">
      <c r="A32" s="7" t="s">
        <v>80</v>
      </c>
      <c r="B32" s="2" t="s">
        <v>74</v>
      </c>
      <c r="C32" s="4">
        <v>28197003.800000001</v>
      </c>
      <c r="D32" s="4">
        <v>8218790.4500000002</v>
      </c>
      <c r="E32" s="4">
        <v>36415794.25</v>
      </c>
      <c r="F32" s="4">
        <v>36415794.25</v>
      </c>
      <c r="G32" s="4">
        <v>8218790.4499999993</v>
      </c>
      <c r="H32" s="5">
        <v>0.29147743881922655</v>
      </c>
    </row>
    <row r="33" spans="1:8" x14ac:dyDescent="0.2">
      <c r="A33" s="2" t="s">
        <v>5</v>
      </c>
      <c r="C33" s="4">
        <v>26349442.93</v>
      </c>
      <c r="D33" s="4">
        <v>8240000</v>
      </c>
      <c r="E33" s="4">
        <v>34589442.93</v>
      </c>
      <c r="F33" s="4">
        <v>33500000</v>
      </c>
      <c r="G33" s="4">
        <v>7150557.0700000003</v>
      </c>
      <c r="H33" s="5">
        <v>0.27137412692162749</v>
      </c>
    </row>
    <row r="34" spans="1:8" x14ac:dyDescent="0.2">
      <c r="A34" s="3" t="s">
        <v>17</v>
      </c>
      <c r="C34" s="4">
        <v>26349442.93</v>
      </c>
      <c r="D34" s="4">
        <v>8240000</v>
      </c>
      <c r="E34" s="4">
        <v>34589442.93</v>
      </c>
      <c r="F34" s="4">
        <v>33500000</v>
      </c>
      <c r="G34" s="4">
        <v>7150557.0700000003</v>
      </c>
      <c r="H34" s="5">
        <v>0.27137412692162749</v>
      </c>
    </row>
    <row r="35" spans="1:8" x14ac:dyDescent="0.2">
      <c r="A35" s="6" t="s">
        <v>81</v>
      </c>
      <c r="C35" s="4">
        <v>26349442.93</v>
      </c>
      <c r="D35" s="4">
        <v>8240000</v>
      </c>
      <c r="E35" s="4">
        <v>34589442.93</v>
      </c>
      <c r="F35" s="4">
        <v>33500000</v>
      </c>
      <c r="G35" s="4">
        <v>7150557.0700000003</v>
      </c>
      <c r="H35" s="5">
        <v>0.27137412692162749</v>
      </c>
    </row>
    <row r="36" spans="1:8" x14ac:dyDescent="0.2">
      <c r="A36" s="7" t="s">
        <v>82</v>
      </c>
      <c r="B36" s="2" t="s">
        <v>83</v>
      </c>
      <c r="C36" s="4">
        <v>26349442.93</v>
      </c>
      <c r="D36" s="4">
        <v>8240000</v>
      </c>
      <c r="E36" s="4">
        <v>34589442.93</v>
      </c>
      <c r="F36" s="4">
        <v>33500000</v>
      </c>
      <c r="G36" s="4">
        <v>7150557.0700000003</v>
      </c>
      <c r="H36" s="5">
        <v>0.27137412692162749</v>
      </c>
    </row>
    <row r="37" spans="1:8" x14ac:dyDescent="0.2">
      <c r="A37" s="2" t="s">
        <v>84</v>
      </c>
      <c r="C37" s="4">
        <v>17000901.129999999</v>
      </c>
      <c r="D37" s="4">
        <v>1030621.89</v>
      </c>
      <c r="E37" s="4">
        <v>18031523.02</v>
      </c>
      <c r="F37" s="4">
        <v>10480905.57</v>
      </c>
      <c r="G37" s="4">
        <v>-6519995.5599999987</v>
      </c>
      <c r="H37" s="5">
        <v>-0.38350882168797124</v>
      </c>
    </row>
    <row r="38" spans="1:8" x14ac:dyDescent="0.2">
      <c r="A38" s="3" t="s">
        <v>16</v>
      </c>
      <c r="C38" s="4">
        <v>17000901.129999999</v>
      </c>
      <c r="D38" s="4">
        <v>1030621.89</v>
      </c>
      <c r="E38" s="4">
        <v>18031523.02</v>
      </c>
      <c r="F38" s="4">
        <v>10480905.57</v>
      </c>
      <c r="G38" s="4">
        <v>-6519995.5599999987</v>
      </c>
      <c r="H38" s="5">
        <v>-0.38350882168797124</v>
      </c>
    </row>
    <row r="39" spans="1:8" x14ac:dyDescent="0.2">
      <c r="A39" s="6" t="s">
        <v>30</v>
      </c>
      <c r="C39" s="4">
        <v>17000901.129999999</v>
      </c>
      <c r="D39" s="4">
        <v>1030621.89</v>
      </c>
      <c r="E39" s="4">
        <v>18031523.02</v>
      </c>
      <c r="F39" s="4">
        <v>10480905.57</v>
      </c>
      <c r="G39" s="4">
        <v>-6519995.5599999987</v>
      </c>
      <c r="H39" s="5">
        <v>-0.38350882168797124</v>
      </c>
    </row>
    <row r="40" spans="1:8" x14ac:dyDescent="0.2">
      <c r="A40" s="7" t="s">
        <v>85</v>
      </c>
      <c r="B40" s="2" t="s">
        <v>70</v>
      </c>
      <c r="C40" s="4">
        <v>17000901.129999999</v>
      </c>
      <c r="D40" s="4">
        <v>1030621.89</v>
      </c>
      <c r="E40" s="4">
        <v>18031523.02</v>
      </c>
      <c r="F40" s="4">
        <v>10480905.57</v>
      </c>
      <c r="G40" s="4">
        <v>-6519995.5599999987</v>
      </c>
      <c r="H40" s="5">
        <v>-0.38350882168797124</v>
      </c>
    </row>
    <row r="41" spans="1:8" x14ac:dyDescent="0.2">
      <c r="A41" s="2" t="s">
        <v>86</v>
      </c>
      <c r="C41" s="4">
        <v>92401709.780000001</v>
      </c>
      <c r="D41" s="4">
        <v>6166177.4199999999</v>
      </c>
      <c r="E41" s="4">
        <v>98567887.200000003</v>
      </c>
      <c r="F41" s="4">
        <v>85643809.960000008</v>
      </c>
      <c r="G41" s="4">
        <v>-6757899.8200000003</v>
      </c>
      <c r="H41" s="5">
        <v>-7.3136090620941327E-2</v>
      </c>
    </row>
    <row r="42" spans="1:8" x14ac:dyDescent="0.2">
      <c r="A42" s="3" t="s">
        <v>87</v>
      </c>
      <c r="C42" s="4">
        <v>16321262.17</v>
      </c>
      <c r="D42" s="4">
        <v>5000000</v>
      </c>
      <c r="E42" s="4">
        <v>21321262.170000002</v>
      </c>
      <c r="F42" s="4">
        <v>21321262.170000002</v>
      </c>
      <c r="G42" s="4">
        <v>5000000.0000000019</v>
      </c>
      <c r="H42" s="5">
        <v>0.30634885635195958</v>
      </c>
    </row>
    <row r="43" spans="1:8" x14ac:dyDescent="0.2">
      <c r="A43" s="6" t="s">
        <v>88</v>
      </c>
      <c r="C43" s="4">
        <v>16321262.17</v>
      </c>
      <c r="D43" s="4">
        <v>5000000</v>
      </c>
      <c r="E43" s="4">
        <v>21321262.170000002</v>
      </c>
      <c r="F43" s="4">
        <v>21321262.170000002</v>
      </c>
      <c r="G43" s="4">
        <v>5000000.0000000019</v>
      </c>
      <c r="H43" s="5">
        <v>0.30634885635195958</v>
      </c>
    </row>
    <row r="44" spans="1:8" x14ac:dyDescent="0.2">
      <c r="A44" s="7" t="s">
        <v>89</v>
      </c>
      <c r="B44" s="2" t="s">
        <v>83</v>
      </c>
      <c r="C44" s="4">
        <v>16321262.17</v>
      </c>
      <c r="D44" s="4">
        <v>5000000</v>
      </c>
      <c r="E44" s="4">
        <v>21321262.170000002</v>
      </c>
      <c r="F44" s="4">
        <v>21321262.170000002</v>
      </c>
      <c r="G44" s="4">
        <v>5000000.0000000019</v>
      </c>
      <c r="H44" s="5">
        <v>0.30634885635195958</v>
      </c>
    </row>
    <row r="45" spans="1:8" x14ac:dyDescent="0.2">
      <c r="A45" s="3" t="s">
        <v>78</v>
      </c>
      <c r="C45" s="4">
        <v>76080447.609999999</v>
      </c>
      <c r="D45" s="4">
        <v>1166177.42</v>
      </c>
      <c r="E45" s="4">
        <v>77246625.030000001</v>
      </c>
      <c r="F45" s="4">
        <v>64322547.789999999</v>
      </c>
      <c r="G45" s="4">
        <v>-11757899.820000002</v>
      </c>
      <c r="H45" s="5">
        <v>-0.15454561834694761</v>
      </c>
    </row>
    <row r="46" spans="1:8" x14ac:dyDescent="0.2">
      <c r="A46" s="6" t="s">
        <v>90</v>
      </c>
      <c r="C46" s="4">
        <v>16059960.08</v>
      </c>
      <c r="D46" s="4">
        <v>1166177.42</v>
      </c>
      <c r="E46" s="4">
        <v>17226137.5</v>
      </c>
      <c r="F46" s="4">
        <v>17226137.5</v>
      </c>
      <c r="G46" s="4">
        <v>1166177.42</v>
      </c>
      <c r="H46" s="5">
        <v>7.261396754356067E-2</v>
      </c>
    </row>
    <row r="47" spans="1:8" x14ac:dyDescent="0.2">
      <c r="A47" s="7" t="s">
        <v>91</v>
      </c>
      <c r="B47" s="2" t="s">
        <v>92</v>
      </c>
      <c r="C47" s="4">
        <v>16059960.08</v>
      </c>
      <c r="D47" s="4">
        <v>1166177.42</v>
      </c>
      <c r="E47" s="4">
        <v>17226137.5</v>
      </c>
      <c r="F47" s="4">
        <v>17226137.5</v>
      </c>
      <c r="G47" s="4">
        <v>1166177.42</v>
      </c>
      <c r="H47" s="5">
        <v>7.261396754356067E-2</v>
      </c>
    </row>
    <row r="48" spans="1:8" x14ac:dyDescent="0.2">
      <c r="A48" s="6" t="s">
        <v>93</v>
      </c>
      <c r="C48" s="4">
        <v>60020487.530000001</v>
      </c>
      <c r="D48" s="4"/>
      <c r="E48" s="4">
        <v>60020487.530000001</v>
      </c>
      <c r="F48" s="4">
        <v>47096410.289999999</v>
      </c>
      <c r="G48" s="4">
        <v>-12924077.240000002</v>
      </c>
      <c r="H48" s="5">
        <v>-0.21532776176701612</v>
      </c>
    </row>
    <row r="49" spans="1:8" x14ac:dyDescent="0.2">
      <c r="A49" s="7" t="s">
        <v>94</v>
      </c>
      <c r="B49" s="2" t="s">
        <v>66</v>
      </c>
      <c r="C49" s="4">
        <v>60020487.530000001</v>
      </c>
      <c r="D49" s="4"/>
      <c r="E49" s="4">
        <v>60020487.530000001</v>
      </c>
      <c r="F49" s="4">
        <v>47096410.289999999</v>
      </c>
      <c r="G49" s="4">
        <v>-12924077.240000002</v>
      </c>
      <c r="H49" s="5">
        <v>-0.21532776176701612</v>
      </c>
    </row>
    <row r="50" spans="1:8" x14ac:dyDescent="0.2">
      <c r="A50" s="2" t="s">
        <v>95</v>
      </c>
      <c r="C50" s="4">
        <v>22484219.010000002</v>
      </c>
      <c r="D50" s="4">
        <v>1115739.21</v>
      </c>
      <c r="E50" s="4">
        <v>23599958.220000003</v>
      </c>
      <c r="F50" s="4">
        <v>23599958.219999999</v>
      </c>
      <c r="G50" s="4">
        <v>1115739.2099999972</v>
      </c>
      <c r="H50" s="5">
        <v>4.9623213930791409E-2</v>
      </c>
    </row>
    <row r="51" spans="1:8" x14ac:dyDescent="0.2">
      <c r="A51" s="3" t="s">
        <v>78</v>
      </c>
      <c r="C51" s="4">
        <v>22484219.010000002</v>
      </c>
      <c r="D51" s="4">
        <v>1115739.21</v>
      </c>
      <c r="E51" s="4">
        <v>23599958.220000003</v>
      </c>
      <c r="F51" s="4">
        <v>23599958.219999999</v>
      </c>
      <c r="G51" s="4">
        <v>1115739.2099999972</v>
      </c>
      <c r="H51" s="5">
        <v>4.9623213930791409E-2</v>
      </c>
    </row>
    <row r="52" spans="1:8" x14ac:dyDescent="0.2">
      <c r="A52" s="6" t="s">
        <v>96</v>
      </c>
      <c r="C52" s="4">
        <v>22484219.010000002</v>
      </c>
      <c r="D52" s="4">
        <v>1115739.21</v>
      </c>
      <c r="E52" s="4">
        <v>23599958.220000003</v>
      </c>
      <c r="F52" s="4">
        <v>23599958.219999999</v>
      </c>
      <c r="G52" s="4">
        <v>1115739.2099999972</v>
      </c>
      <c r="H52" s="5">
        <v>4.9623213930791409E-2</v>
      </c>
    </row>
    <row r="53" spans="1:8" x14ac:dyDescent="0.2">
      <c r="A53" s="7" t="s">
        <v>97</v>
      </c>
      <c r="B53" s="2" t="s">
        <v>92</v>
      </c>
      <c r="C53" s="4">
        <v>22484219.010000002</v>
      </c>
      <c r="D53" s="4">
        <v>1115739.21</v>
      </c>
      <c r="E53" s="4">
        <v>23599958.220000003</v>
      </c>
      <c r="F53" s="4">
        <v>23599958.219999999</v>
      </c>
      <c r="G53" s="4">
        <v>1115739.2099999972</v>
      </c>
      <c r="H53" s="5">
        <v>4.9623213930791409E-2</v>
      </c>
    </row>
    <row r="54" spans="1:8" x14ac:dyDescent="0.2">
      <c r="A54" s="2" t="s">
        <v>98</v>
      </c>
      <c r="C54" s="4">
        <v>19428300.850000001</v>
      </c>
      <c r="D54" s="4">
        <v>5639324.5500000007</v>
      </c>
      <c r="E54" s="4">
        <v>25067625.400000002</v>
      </c>
      <c r="F54" s="4">
        <v>25066804.25</v>
      </c>
      <c r="G54" s="4">
        <v>5638503.4000000004</v>
      </c>
      <c r="H54" s="5">
        <v>0.29022112862741672</v>
      </c>
    </row>
    <row r="55" spans="1:8" x14ac:dyDescent="0.2">
      <c r="A55" s="3" t="s">
        <v>13</v>
      </c>
      <c r="C55" s="4">
        <v>19428300.850000001</v>
      </c>
      <c r="D55" s="4">
        <v>5639324.5500000007</v>
      </c>
      <c r="E55" s="4">
        <v>25067625.400000002</v>
      </c>
      <c r="F55" s="4">
        <v>25066804.25</v>
      </c>
      <c r="G55" s="4">
        <v>5638503.4000000004</v>
      </c>
      <c r="H55" s="5">
        <v>0.29022112862741672</v>
      </c>
    </row>
    <row r="56" spans="1:8" x14ac:dyDescent="0.2">
      <c r="A56" s="6" t="s">
        <v>99</v>
      </c>
      <c r="C56" s="4">
        <v>19428300.850000001</v>
      </c>
      <c r="D56" s="4">
        <v>5639324.5500000007</v>
      </c>
      <c r="E56" s="4">
        <v>25067625.400000002</v>
      </c>
      <c r="F56" s="4">
        <v>25066804.25</v>
      </c>
      <c r="G56" s="4">
        <v>5638503.4000000004</v>
      </c>
      <c r="H56" s="5">
        <v>0.29022112862741672</v>
      </c>
    </row>
    <row r="57" spans="1:8" x14ac:dyDescent="0.2">
      <c r="A57" s="7" t="s">
        <v>100</v>
      </c>
      <c r="B57" s="2" t="s">
        <v>101</v>
      </c>
      <c r="C57" s="4">
        <v>3670493.58</v>
      </c>
      <c r="D57" s="4">
        <v>1101148.07</v>
      </c>
      <c r="E57" s="4">
        <v>4771641.6500000004</v>
      </c>
      <c r="F57" s="4">
        <v>4771641.6500000004</v>
      </c>
      <c r="G57" s="4">
        <v>1101148.0700000003</v>
      </c>
      <c r="H57" s="5">
        <v>0.29999999891022838</v>
      </c>
    </row>
    <row r="58" spans="1:8" x14ac:dyDescent="0.2">
      <c r="A58" s="7" t="s">
        <v>102</v>
      </c>
      <c r="B58" s="2" t="s">
        <v>101</v>
      </c>
      <c r="C58" s="4">
        <v>6299522.75</v>
      </c>
      <c r="D58" s="4">
        <v>1889856.82</v>
      </c>
      <c r="E58" s="4">
        <v>8189379.5700000003</v>
      </c>
      <c r="F58" s="4">
        <v>8189379.0700000003</v>
      </c>
      <c r="G58" s="4">
        <v>1889856.3200000003</v>
      </c>
      <c r="H58" s="5">
        <v>0.29999991983519708</v>
      </c>
    </row>
    <row r="59" spans="1:8" x14ac:dyDescent="0.2">
      <c r="A59" s="7" t="s">
        <v>103</v>
      </c>
      <c r="B59" s="2" t="s">
        <v>101</v>
      </c>
      <c r="C59" s="4">
        <v>9458284.5199999996</v>
      </c>
      <c r="D59" s="4">
        <v>2648319.66</v>
      </c>
      <c r="E59" s="4">
        <v>12106604.18</v>
      </c>
      <c r="F59" s="4">
        <v>12105783.529999999</v>
      </c>
      <c r="G59" s="4">
        <v>2647499.0099999998</v>
      </c>
      <c r="H59" s="5">
        <v>0.2799132342024323</v>
      </c>
    </row>
    <row r="60" spans="1:8" x14ac:dyDescent="0.2">
      <c r="A60" s="2" t="s">
        <v>8</v>
      </c>
      <c r="C60" s="4">
        <v>18244856.420000002</v>
      </c>
      <c r="D60" s="4">
        <v>2292002.6500000004</v>
      </c>
      <c r="E60" s="4">
        <v>20536859.07</v>
      </c>
      <c r="F60" s="4">
        <v>20174938.050000001</v>
      </c>
      <c r="G60" s="4">
        <v>1930081.6300000008</v>
      </c>
      <c r="H60" s="5">
        <v>0.10578771274320616</v>
      </c>
    </row>
    <row r="61" spans="1:8" x14ac:dyDescent="0.2">
      <c r="A61" s="3" t="s">
        <v>87</v>
      </c>
      <c r="C61" s="4">
        <v>14646783.68</v>
      </c>
      <c r="D61" s="4">
        <v>1228154.3700000001</v>
      </c>
      <c r="E61" s="4">
        <v>15874938.050000001</v>
      </c>
      <c r="F61" s="4">
        <v>15874938.050000001</v>
      </c>
      <c r="G61" s="4">
        <v>1228154.370000001</v>
      </c>
      <c r="H61" s="5">
        <v>8.3851471888468629E-2</v>
      </c>
    </row>
    <row r="62" spans="1:8" x14ac:dyDescent="0.2">
      <c r="A62" s="6" t="s">
        <v>104</v>
      </c>
      <c r="C62" s="4">
        <v>14646783.68</v>
      </c>
      <c r="D62" s="4">
        <v>1228154.3700000001</v>
      </c>
      <c r="E62" s="4">
        <v>15874938.050000001</v>
      </c>
      <c r="F62" s="4">
        <v>15874938.050000001</v>
      </c>
      <c r="G62" s="4">
        <v>1228154.370000001</v>
      </c>
      <c r="H62" s="5">
        <v>8.3851471888468629E-2</v>
      </c>
    </row>
    <row r="63" spans="1:8" x14ac:dyDescent="0.2">
      <c r="A63" s="7" t="s">
        <v>105</v>
      </c>
      <c r="B63" s="2" t="s">
        <v>74</v>
      </c>
      <c r="C63" s="4">
        <v>14646783.68</v>
      </c>
      <c r="D63" s="4">
        <v>1228154.3700000001</v>
      </c>
      <c r="E63" s="4">
        <v>15874938.050000001</v>
      </c>
      <c r="F63" s="4">
        <v>15874938.050000001</v>
      </c>
      <c r="G63" s="4">
        <v>1228154.370000001</v>
      </c>
      <c r="H63" s="5">
        <v>8.3851471888468629E-2</v>
      </c>
    </row>
    <row r="64" spans="1:8" x14ac:dyDescent="0.2">
      <c r="A64" s="3" t="s">
        <v>15</v>
      </c>
      <c r="C64" s="4">
        <v>3598072.74</v>
      </c>
      <c r="D64" s="4">
        <v>1063848.28</v>
      </c>
      <c r="E64" s="4">
        <v>4661921.0200000005</v>
      </c>
      <c r="F64" s="4">
        <v>4300000</v>
      </c>
      <c r="G64" s="4">
        <v>701927.25999999978</v>
      </c>
      <c r="H64" s="5">
        <v>0.19508423278846768</v>
      </c>
    </row>
    <row r="65" spans="1:8" x14ac:dyDescent="0.2">
      <c r="A65" s="6" t="s">
        <v>106</v>
      </c>
      <c r="C65" s="4">
        <v>3598072.74</v>
      </c>
      <c r="D65" s="4">
        <v>1063848.28</v>
      </c>
      <c r="E65" s="4">
        <v>4661921.0200000005</v>
      </c>
      <c r="F65" s="4">
        <v>4300000</v>
      </c>
      <c r="G65" s="4">
        <v>701927.25999999978</v>
      </c>
      <c r="H65" s="5">
        <v>0.19508423278846768</v>
      </c>
    </row>
    <row r="66" spans="1:8" x14ac:dyDescent="0.2">
      <c r="A66" s="7" t="s">
        <v>107</v>
      </c>
      <c r="B66" s="2" t="s">
        <v>108</v>
      </c>
      <c r="C66" s="4">
        <v>3598072.74</v>
      </c>
      <c r="D66" s="4">
        <v>1063848.28</v>
      </c>
      <c r="E66" s="4">
        <v>4661921.0200000005</v>
      </c>
      <c r="F66" s="4">
        <v>4300000</v>
      </c>
      <c r="G66" s="4">
        <v>701927.25999999978</v>
      </c>
      <c r="H66" s="5">
        <v>0.19508423278846768</v>
      </c>
    </row>
    <row r="67" spans="1:8" x14ac:dyDescent="0.2">
      <c r="A67" s="2" t="s">
        <v>109</v>
      </c>
      <c r="C67" s="4">
        <v>3543921</v>
      </c>
      <c r="D67" s="4">
        <v>1449939.92</v>
      </c>
      <c r="E67" s="4">
        <v>4993860.92</v>
      </c>
      <c r="F67" s="4">
        <v>4950000</v>
      </c>
      <c r="G67" s="4">
        <v>1406079</v>
      </c>
      <c r="H67" s="5">
        <v>0.39675799770931686</v>
      </c>
    </row>
    <row r="68" spans="1:8" x14ac:dyDescent="0.2">
      <c r="A68" s="3" t="s">
        <v>15</v>
      </c>
      <c r="C68" s="4">
        <v>3543921</v>
      </c>
      <c r="D68" s="4">
        <v>1449939.92</v>
      </c>
      <c r="E68" s="4">
        <v>4993860.92</v>
      </c>
      <c r="F68" s="4">
        <v>4950000</v>
      </c>
      <c r="G68" s="4">
        <v>1406079</v>
      </c>
      <c r="H68" s="5">
        <v>0.39675799770931686</v>
      </c>
    </row>
    <row r="69" spans="1:8" x14ac:dyDescent="0.2">
      <c r="A69" s="6" t="s">
        <v>110</v>
      </c>
      <c r="C69" s="4">
        <v>3543921</v>
      </c>
      <c r="D69" s="4">
        <v>1449939.92</v>
      </c>
      <c r="E69" s="4">
        <v>4993860.92</v>
      </c>
      <c r="F69" s="4">
        <v>4950000</v>
      </c>
      <c r="G69" s="4">
        <v>1406079</v>
      </c>
      <c r="H69" s="5">
        <v>0.39675799770931686</v>
      </c>
    </row>
    <row r="70" spans="1:8" x14ac:dyDescent="0.2">
      <c r="A70" s="7" t="s">
        <v>111</v>
      </c>
      <c r="B70" s="2" t="s">
        <v>92</v>
      </c>
      <c r="C70" s="4">
        <v>3543921</v>
      </c>
      <c r="D70" s="4">
        <v>1449939.92</v>
      </c>
      <c r="E70" s="4">
        <v>4993860.92</v>
      </c>
      <c r="F70" s="4">
        <v>4950000</v>
      </c>
      <c r="G70" s="4">
        <v>1406079</v>
      </c>
      <c r="H70" s="5">
        <v>0.39675799770931686</v>
      </c>
    </row>
    <row r="71" spans="1:8" x14ac:dyDescent="0.2">
      <c r="A71" s="2" t="s">
        <v>112</v>
      </c>
      <c r="C71" s="4">
        <v>36961792.350000001</v>
      </c>
      <c r="D71" s="4">
        <v>20295467.539999999</v>
      </c>
      <c r="E71" s="4">
        <v>57257259.890000001</v>
      </c>
      <c r="F71" s="4">
        <v>57170000</v>
      </c>
      <c r="G71" s="4">
        <v>20208207.649999999</v>
      </c>
      <c r="H71" s="5">
        <v>0.54673235157655975</v>
      </c>
    </row>
    <row r="72" spans="1:8" x14ac:dyDescent="0.2">
      <c r="A72" s="3" t="s">
        <v>19</v>
      </c>
      <c r="C72" s="4">
        <v>36961792.350000001</v>
      </c>
      <c r="D72" s="4">
        <v>20295467.539999999</v>
      </c>
      <c r="E72" s="4">
        <v>57257259.890000001</v>
      </c>
      <c r="F72" s="4">
        <v>57170000</v>
      </c>
      <c r="G72" s="4">
        <v>20208207.649999999</v>
      </c>
      <c r="H72" s="5">
        <v>0.54673235157655975</v>
      </c>
    </row>
    <row r="73" spans="1:8" x14ac:dyDescent="0.2">
      <c r="A73" s="6" t="s">
        <v>113</v>
      </c>
      <c r="C73" s="4">
        <v>36961792.350000001</v>
      </c>
      <c r="D73" s="4">
        <v>20295467.539999999</v>
      </c>
      <c r="E73" s="4">
        <v>57257259.890000001</v>
      </c>
      <c r="F73" s="4">
        <v>57170000</v>
      </c>
      <c r="G73" s="4">
        <v>20208207.649999999</v>
      </c>
      <c r="H73" s="5">
        <v>0.54673235157655975</v>
      </c>
    </row>
    <row r="74" spans="1:8" x14ac:dyDescent="0.2">
      <c r="A74" s="7" t="s">
        <v>114</v>
      </c>
      <c r="B74" s="2" t="s">
        <v>115</v>
      </c>
      <c r="C74" s="4">
        <v>36961792.350000001</v>
      </c>
      <c r="D74" s="4">
        <v>20295467.539999999</v>
      </c>
      <c r="E74" s="4">
        <v>57257259.890000001</v>
      </c>
      <c r="F74" s="4">
        <v>57170000</v>
      </c>
      <c r="G74" s="4">
        <v>20208207.649999999</v>
      </c>
      <c r="H74" s="5">
        <v>0.54673235157655975</v>
      </c>
    </row>
    <row r="75" spans="1:8" x14ac:dyDescent="0.2">
      <c r="A75" s="2" t="s">
        <v>116</v>
      </c>
      <c r="C75" s="4">
        <v>39776554.740000002</v>
      </c>
      <c r="D75" s="4">
        <v>12652036.720000001</v>
      </c>
      <c r="E75" s="4">
        <v>52428591.460000001</v>
      </c>
      <c r="F75" s="4">
        <v>16800000</v>
      </c>
      <c r="G75" s="4">
        <v>-22976554.740000002</v>
      </c>
      <c r="H75" s="5">
        <v>-0.57764064510329183</v>
      </c>
    </row>
    <row r="76" spans="1:8" x14ac:dyDescent="0.2">
      <c r="A76" s="3" t="s">
        <v>19</v>
      </c>
      <c r="C76" s="4">
        <v>39776554.740000002</v>
      </c>
      <c r="D76" s="4">
        <v>12652036.720000001</v>
      </c>
      <c r="E76" s="4">
        <v>52428591.460000001</v>
      </c>
      <c r="F76" s="4">
        <v>16800000</v>
      </c>
      <c r="G76" s="4">
        <v>-22976554.740000002</v>
      </c>
      <c r="H76" s="5">
        <v>-0.57764064510329183</v>
      </c>
    </row>
    <row r="77" spans="1:8" x14ac:dyDescent="0.2">
      <c r="A77" s="6" t="s">
        <v>117</v>
      </c>
      <c r="C77" s="4">
        <v>39776554.740000002</v>
      </c>
      <c r="D77" s="4">
        <v>12652036.720000001</v>
      </c>
      <c r="E77" s="4">
        <v>52428591.460000001</v>
      </c>
      <c r="F77" s="4">
        <v>16800000</v>
      </c>
      <c r="G77" s="4">
        <v>-22976554.740000002</v>
      </c>
      <c r="H77" s="5">
        <v>-0.57764064510329183</v>
      </c>
    </row>
    <row r="78" spans="1:8" x14ac:dyDescent="0.2">
      <c r="A78" s="7" t="s">
        <v>118</v>
      </c>
      <c r="B78" s="2" t="s">
        <v>70</v>
      </c>
      <c r="C78" s="4">
        <v>39776554.740000002</v>
      </c>
      <c r="D78" s="4">
        <v>12652036.720000001</v>
      </c>
      <c r="E78" s="4">
        <v>52428591.460000001</v>
      </c>
      <c r="F78" s="4">
        <v>16800000</v>
      </c>
      <c r="G78" s="4">
        <v>-22976554.740000002</v>
      </c>
      <c r="H78" s="5">
        <v>-0.57764064510329183</v>
      </c>
    </row>
    <row r="79" spans="1:8" x14ac:dyDescent="0.2">
      <c r="A79" s="2" t="s">
        <v>119</v>
      </c>
      <c r="C79" s="4">
        <v>148927571.72000003</v>
      </c>
      <c r="D79" s="4">
        <v>24424366</v>
      </c>
      <c r="E79" s="4">
        <v>173351937.72000003</v>
      </c>
      <c r="F79" s="4">
        <v>167854879.87</v>
      </c>
      <c r="G79" s="4">
        <v>18927308.150000002</v>
      </c>
      <c r="H79" s="5">
        <v>0.12709069201494397</v>
      </c>
    </row>
    <row r="80" spans="1:8" x14ac:dyDescent="0.2">
      <c r="A80" s="3" t="s">
        <v>13</v>
      </c>
      <c r="C80" s="4">
        <v>12191300.869999999</v>
      </c>
      <c r="D80" s="4"/>
      <c r="E80" s="4">
        <v>12191300.869999999</v>
      </c>
      <c r="F80" s="4">
        <v>12000000</v>
      </c>
      <c r="G80" s="4">
        <v>-191300.86999999918</v>
      </c>
      <c r="H80" s="5">
        <v>-1.5691587964230039E-2</v>
      </c>
    </row>
    <row r="81" spans="1:8" x14ac:dyDescent="0.2">
      <c r="A81" s="6" t="s">
        <v>120</v>
      </c>
      <c r="C81" s="4">
        <v>12191300.869999999</v>
      </c>
      <c r="D81" s="4"/>
      <c r="E81" s="4">
        <v>12191300.869999999</v>
      </c>
      <c r="F81" s="4">
        <v>12000000</v>
      </c>
      <c r="G81" s="4">
        <v>-191300.86999999918</v>
      </c>
      <c r="H81" s="5">
        <v>-1.5691587964230039E-2</v>
      </c>
    </row>
    <row r="82" spans="1:8" x14ac:dyDescent="0.2">
      <c r="A82" s="7" t="s">
        <v>121</v>
      </c>
      <c r="B82" s="2" t="s">
        <v>70</v>
      </c>
      <c r="C82" s="4">
        <v>12191300.869999999</v>
      </c>
      <c r="D82" s="4"/>
      <c r="E82" s="4">
        <v>12191300.869999999</v>
      </c>
      <c r="F82" s="4">
        <v>12000000</v>
      </c>
      <c r="G82" s="4">
        <v>-191300.86999999918</v>
      </c>
      <c r="H82" s="5">
        <v>-1.5691587964230039E-2</v>
      </c>
    </row>
    <row r="83" spans="1:8" x14ac:dyDescent="0.2">
      <c r="A83" s="3" t="s">
        <v>15</v>
      </c>
      <c r="C83" s="4">
        <v>42460941.170000002</v>
      </c>
      <c r="D83" s="4">
        <v>2342843.9900000002</v>
      </c>
      <c r="E83" s="4">
        <v>44803785.160000004</v>
      </c>
      <c r="F83" s="4">
        <v>39524879.869999997</v>
      </c>
      <c r="G83" s="4">
        <v>-2936061.3000000007</v>
      </c>
      <c r="H83" s="5">
        <v>-6.9147343867036581E-2</v>
      </c>
    </row>
    <row r="84" spans="1:8" x14ac:dyDescent="0.2">
      <c r="A84" s="6" t="s">
        <v>122</v>
      </c>
      <c r="C84" s="4">
        <v>28578905.27</v>
      </c>
      <c r="D84" s="4"/>
      <c r="E84" s="4">
        <v>28578905.27</v>
      </c>
      <c r="F84" s="4">
        <v>23300000</v>
      </c>
      <c r="G84" s="4">
        <v>-5278905.2699999996</v>
      </c>
      <c r="H84" s="5">
        <v>-0.18471334783916304</v>
      </c>
    </row>
    <row r="85" spans="1:8" x14ac:dyDescent="0.2">
      <c r="A85" s="7" t="s">
        <v>123</v>
      </c>
      <c r="B85" s="2" t="s">
        <v>66</v>
      </c>
      <c r="C85" s="4">
        <v>28578905.27</v>
      </c>
      <c r="D85" s="4"/>
      <c r="E85" s="4">
        <v>28578905.27</v>
      </c>
      <c r="F85" s="4">
        <v>23300000</v>
      </c>
      <c r="G85" s="4">
        <v>-5278905.2699999996</v>
      </c>
      <c r="H85" s="5">
        <v>-0.18471334783916304</v>
      </c>
    </row>
    <row r="86" spans="1:8" x14ac:dyDescent="0.2">
      <c r="A86" s="6" t="s">
        <v>124</v>
      </c>
      <c r="C86" s="4">
        <v>13882035.9</v>
      </c>
      <c r="D86" s="4">
        <v>2342843.9900000002</v>
      </c>
      <c r="E86" s="4">
        <v>16224879.890000001</v>
      </c>
      <c r="F86" s="4">
        <v>16224879.869999999</v>
      </c>
      <c r="G86" s="4">
        <v>2342843.9699999988</v>
      </c>
      <c r="H86" s="5">
        <v>0.16876803855549738</v>
      </c>
    </row>
    <row r="87" spans="1:8" x14ac:dyDescent="0.2">
      <c r="A87" s="7" t="s">
        <v>125</v>
      </c>
      <c r="B87" s="2" t="s">
        <v>126</v>
      </c>
      <c r="C87" s="4">
        <v>13882035.9</v>
      </c>
      <c r="D87" s="4">
        <v>2342843.9900000002</v>
      </c>
      <c r="E87" s="4">
        <v>16224879.890000001</v>
      </c>
      <c r="F87" s="4">
        <v>16224879.869999999</v>
      </c>
      <c r="G87" s="4">
        <v>2342843.9699999988</v>
      </c>
      <c r="H87" s="5">
        <v>0.16876803855549738</v>
      </c>
    </row>
    <row r="88" spans="1:8" x14ac:dyDescent="0.2">
      <c r="A88" s="3" t="s">
        <v>19</v>
      </c>
      <c r="C88" s="4">
        <v>94275329.680000007</v>
      </c>
      <c r="D88" s="4">
        <v>22081522.009999998</v>
      </c>
      <c r="E88" s="4">
        <v>116356851.69</v>
      </c>
      <c r="F88" s="4">
        <v>116330000</v>
      </c>
      <c r="G88" s="4">
        <v>22054670.32</v>
      </c>
      <c r="H88" s="5">
        <v>0.23393893603830884</v>
      </c>
    </row>
    <row r="89" spans="1:8" x14ac:dyDescent="0.2">
      <c r="A89" s="6" t="s">
        <v>127</v>
      </c>
      <c r="C89" s="4">
        <v>27016289.210000001</v>
      </c>
      <c r="D89" s="4">
        <v>14440562.48</v>
      </c>
      <c r="E89" s="4">
        <v>41456851.689999998</v>
      </c>
      <c r="F89" s="4">
        <v>41430000</v>
      </c>
      <c r="G89" s="4">
        <v>14413710.789999999</v>
      </c>
      <c r="H89" s="5">
        <v>0.53351926602358124</v>
      </c>
    </row>
    <row r="90" spans="1:8" x14ac:dyDescent="0.2">
      <c r="A90" s="7" t="s">
        <v>128</v>
      </c>
      <c r="B90" s="2" t="s">
        <v>83</v>
      </c>
      <c r="C90" s="4">
        <v>27016289.210000001</v>
      </c>
      <c r="D90" s="4">
        <v>14440562.48</v>
      </c>
      <c r="E90" s="4">
        <v>41456851.689999998</v>
      </c>
      <c r="F90" s="4">
        <v>41430000</v>
      </c>
      <c r="G90" s="4">
        <v>14413710.789999999</v>
      </c>
      <c r="H90" s="5">
        <v>0.53351926602358124</v>
      </c>
    </row>
    <row r="91" spans="1:8" x14ac:dyDescent="0.2">
      <c r="A91" s="6" t="s">
        <v>129</v>
      </c>
      <c r="C91" s="4">
        <v>32004885.07</v>
      </c>
      <c r="D91" s="4">
        <v>2395114.9300000002</v>
      </c>
      <c r="E91" s="4">
        <v>34400000</v>
      </c>
      <c r="F91" s="4">
        <v>34400000</v>
      </c>
      <c r="G91" s="4">
        <v>2395114.9299999997</v>
      </c>
      <c r="H91" s="5">
        <v>7.4835917228307042E-2</v>
      </c>
    </row>
    <row r="92" spans="1:8" x14ac:dyDescent="0.2">
      <c r="A92" s="7" t="s">
        <v>130</v>
      </c>
      <c r="B92" s="2" t="s">
        <v>68</v>
      </c>
      <c r="C92" s="4">
        <v>32004885.07</v>
      </c>
      <c r="D92" s="4">
        <v>2395114.9300000002</v>
      </c>
      <c r="E92" s="4">
        <v>34400000</v>
      </c>
      <c r="F92" s="4">
        <v>34400000</v>
      </c>
      <c r="G92" s="4">
        <v>2395114.9299999997</v>
      </c>
      <c r="H92" s="5">
        <v>7.4835917228307042E-2</v>
      </c>
    </row>
    <row r="93" spans="1:8" x14ac:dyDescent="0.2">
      <c r="A93" s="6" t="s">
        <v>131</v>
      </c>
      <c r="C93" s="4">
        <v>35254155.399999999</v>
      </c>
      <c r="D93" s="4">
        <v>5245844.5999999996</v>
      </c>
      <c r="E93" s="4">
        <v>40500000</v>
      </c>
      <c r="F93" s="4">
        <v>40500000</v>
      </c>
      <c r="G93" s="4">
        <v>5245844.6000000015</v>
      </c>
      <c r="H93" s="5">
        <v>0.14880074534419285</v>
      </c>
    </row>
    <row r="94" spans="1:8" x14ac:dyDescent="0.2">
      <c r="A94" s="7" t="s">
        <v>132</v>
      </c>
      <c r="B94" s="2" t="s">
        <v>62</v>
      </c>
      <c r="C94" s="4">
        <v>35254155.399999999</v>
      </c>
      <c r="D94" s="4">
        <v>5245844.5999999996</v>
      </c>
      <c r="E94" s="4">
        <v>40500000</v>
      </c>
      <c r="F94" s="4">
        <v>40500000</v>
      </c>
      <c r="G94" s="4">
        <v>5245844.6000000015</v>
      </c>
      <c r="H94" s="5">
        <v>0.14880074534419285</v>
      </c>
    </row>
    <row r="95" spans="1:8" x14ac:dyDescent="0.2">
      <c r="A95" s="2" t="s">
        <v>133</v>
      </c>
      <c r="C95" s="4">
        <v>85119797.580000013</v>
      </c>
      <c r="D95" s="4">
        <v>19342325.970000003</v>
      </c>
      <c r="E95" s="4">
        <v>104462123.55000001</v>
      </c>
      <c r="F95" s="4">
        <v>104311200</v>
      </c>
      <c r="G95" s="4">
        <v>19191402.420000002</v>
      </c>
      <c r="H95" s="5">
        <v>0.22546344053465264</v>
      </c>
    </row>
    <row r="96" spans="1:8" x14ac:dyDescent="0.2">
      <c r="A96" s="3" t="s">
        <v>87</v>
      </c>
      <c r="C96" s="4">
        <v>32801667.539999999</v>
      </c>
      <c r="D96" s="4">
        <v>10198332.460000001</v>
      </c>
      <c r="E96" s="4">
        <v>43000000</v>
      </c>
      <c r="F96" s="4">
        <v>43000000</v>
      </c>
      <c r="G96" s="4">
        <v>10198332.460000001</v>
      </c>
      <c r="H96" s="5">
        <v>0.31090896362398779</v>
      </c>
    </row>
    <row r="97" spans="1:8" x14ac:dyDescent="0.2">
      <c r="A97" s="6" t="s">
        <v>134</v>
      </c>
      <c r="C97" s="4">
        <v>32801667.539999999</v>
      </c>
      <c r="D97" s="4">
        <v>10198332.460000001</v>
      </c>
      <c r="E97" s="4">
        <v>43000000</v>
      </c>
      <c r="F97" s="4">
        <v>43000000</v>
      </c>
      <c r="G97" s="4">
        <v>10198332.460000001</v>
      </c>
      <c r="H97" s="5">
        <v>0.31090896362398779</v>
      </c>
    </row>
    <row r="98" spans="1:8" x14ac:dyDescent="0.2">
      <c r="A98" s="7" t="s">
        <v>135</v>
      </c>
      <c r="B98" s="2" t="s">
        <v>108</v>
      </c>
      <c r="C98" s="4">
        <v>32801667.539999999</v>
      </c>
      <c r="D98" s="4">
        <v>10198332.460000001</v>
      </c>
      <c r="E98" s="4">
        <v>43000000</v>
      </c>
      <c r="F98" s="4">
        <v>43000000</v>
      </c>
      <c r="G98" s="4">
        <v>10198332.460000001</v>
      </c>
      <c r="H98" s="5">
        <v>0.31090896362398779</v>
      </c>
    </row>
    <row r="99" spans="1:8" x14ac:dyDescent="0.2">
      <c r="A99" s="3" t="s">
        <v>15</v>
      </c>
      <c r="C99" s="4">
        <v>52318130.040000007</v>
      </c>
      <c r="D99" s="4">
        <v>9143993.5100000016</v>
      </c>
      <c r="E99" s="4">
        <v>61462123.550000012</v>
      </c>
      <c r="F99" s="4">
        <v>61311200</v>
      </c>
      <c r="G99" s="4">
        <v>8993069.9600000009</v>
      </c>
      <c r="H99" s="5">
        <v>0.17189203729422894</v>
      </c>
    </row>
    <row r="100" spans="1:8" x14ac:dyDescent="0.2">
      <c r="A100" s="6" t="s">
        <v>28</v>
      </c>
      <c r="C100" s="4">
        <v>23393918.469999999</v>
      </c>
      <c r="D100" s="4"/>
      <c r="E100" s="4">
        <v>23393918.469999999</v>
      </c>
      <c r="F100" s="4">
        <v>23300000</v>
      </c>
      <c r="G100" s="4">
        <v>-93918.469999998808</v>
      </c>
      <c r="H100" s="5">
        <v>-4.014653215126761E-3</v>
      </c>
    </row>
    <row r="101" spans="1:8" x14ac:dyDescent="0.2">
      <c r="A101" s="7" t="s">
        <v>136</v>
      </c>
      <c r="B101" s="2" t="s">
        <v>74</v>
      </c>
      <c r="C101" s="4">
        <v>23393918.469999999</v>
      </c>
      <c r="D101" s="4"/>
      <c r="E101" s="4">
        <v>23393918.469999999</v>
      </c>
      <c r="F101" s="4">
        <v>23300000</v>
      </c>
      <c r="G101" s="4">
        <v>-93918.469999998808</v>
      </c>
      <c r="H101" s="5">
        <v>-4.014653215126761E-3</v>
      </c>
    </row>
    <row r="102" spans="1:8" x14ac:dyDescent="0.2">
      <c r="A102" s="6" t="s">
        <v>110</v>
      </c>
      <c r="C102" s="4">
        <v>13429477.59</v>
      </c>
      <c r="D102" s="4">
        <v>4611076.0100000007</v>
      </c>
      <c r="E102" s="4">
        <v>18040553.600000001</v>
      </c>
      <c r="F102" s="4">
        <v>18011200</v>
      </c>
      <c r="G102" s="4">
        <v>4581722.41</v>
      </c>
      <c r="H102" s="5">
        <v>0.34116907223641307</v>
      </c>
    </row>
    <row r="103" spans="1:8" x14ac:dyDescent="0.2">
      <c r="A103" s="7" t="s">
        <v>137</v>
      </c>
      <c r="B103" s="2" t="s">
        <v>83</v>
      </c>
      <c r="C103" s="4">
        <v>13429477.59</v>
      </c>
      <c r="D103" s="4">
        <v>4611076.0100000007</v>
      </c>
      <c r="E103" s="4">
        <v>18040553.600000001</v>
      </c>
      <c r="F103" s="4">
        <v>18011200</v>
      </c>
      <c r="G103" s="4">
        <v>4581722.41</v>
      </c>
      <c r="H103" s="5">
        <v>0.34116907223641307</v>
      </c>
    </row>
    <row r="104" spans="1:8" x14ac:dyDescent="0.2">
      <c r="A104" s="6" t="s">
        <v>124</v>
      </c>
      <c r="C104" s="4">
        <v>15494733.98</v>
      </c>
      <c r="D104" s="4">
        <v>4532917.5</v>
      </c>
      <c r="E104" s="4">
        <v>20027651.48</v>
      </c>
      <c r="F104" s="4">
        <v>20000000</v>
      </c>
      <c r="G104" s="4">
        <v>4505266.0199999996</v>
      </c>
      <c r="H104" s="5">
        <v>0.29076110798773452</v>
      </c>
    </row>
    <row r="105" spans="1:8" x14ac:dyDescent="0.2">
      <c r="A105" s="7" t="s">
        <v>138</v>
      </c>
      <c r="B105" s="2" t="s">
        <v>62</v>
      </c>
      <c r="C105" s="4">
        <v>15494733.98</v>
      </c>
      <c r="D105" s="4">
        <v>4532917.5</v>
      </c>
      <c r="E105" s="4">
        <v>20027651.48</v>
      </c>
      <c r="F105" s="4">
        <v>20000000</v>
      </c>
      <c r="G105" s="4">
        <v>4505266.0199999996</v>
      </c>
      <c r="H105" s="5">
        <v>0.29076110798773452</v>
      </c>
    </row>
    <row r="106" spans="1:8" x14ac:dyDescent="0.2">
      <c r="A106" s="2" t="s">
        <v>139</v>
      </c>
      <c r="C106" s="4">
        <v>3543921</v>
      </c>
      <c r="D106" s="4">
        <v>620487</v>
      </c>
      <c r="E106" s="4">
        <v>4164408</v>
      </c>
      <c r="F106" s="4">
        <v>4150000</v>
      </c>
      <c r="G106" s="4">
        <v>606079</v>
      </c>
      <c r="H106" s="5">
        <v>0.17101933141286163</v>
      </c>
    </row>
    <row r="107" spans="1:8" x14ac:dyDescent="0.2">
      <c r="A107" s="3" t="s">
        <v>15</v>
      </c>
      <c r="C107" s="4">
        <v>3543921</v>
      </c>
      <c r="D107" s="4">
        <v>620487</v>
      </c>
      <c r="E107" s="4">
        <v>4164408</v>
      </c>
      <c r="F107" s="4">
        <v>4150000</v>
      </c>
      <c r="G107" s="4">
        <v>606079</v>
      </c>
      <c r="H107" s="5">
        <v>0.17101933141286163</v>
      </c>
    </row>
    <row r="108" spans="1:8" x14ac:dyDescent="0.2">
      <c r="A108" s="6" t="s">
        <v>110</v>
      </c>
      <c r="C108" s="4">
        <v>3543921</v>
      </c>
      <c r="D108" s="4">
        <v>620487</v>
      </c>
      <c r="E108" s="4">
        <v>4164408</v>
      </c>
      <c r="F108" s="4">
        <v>4150000</v>
      </c>
      <c r="G108" s="4">
        <v>606079</v>
      </c>
      <c r="H108" s="5">
        <v>0.17101933141286163</v>
      </c>
    </row>
    <row r="109" spans="1:8" x14ac:dyDescent="0.2">
      <c r="A109" s="7" t="s">
        <v>140</v>
      </c>
      <c r="B109" s="2" t="s">
        <v>92</v>
      </c>
      <c r="C109" s="4">
        <v>3543921</v>
      </c>
      <c r="D109" s="4">
        <v>620487</v>
      </c>
      <c r="E109" s="4">
        <v>4164408</v>
      </c>
      <c r="F109" s="4">
        <v>4150000</v>
      </c>
      <c r="G109" s="4">
        <v>606079</v>
      </c>
      <c r="H109" s="5">
        <v>0.17101933141286163</v>
      </c>
    </row>
    <row r="110" spans="1:8" x14ac:dyDescent="0.2">
      <c r="A110" s="2" t="s">
        <v>10</v>
      </c>
      <c r="C110" s="4">
        <v>25469100.760000002</v>
      </c>
      <c r="D110" s="4">
        <v>19809865.109999999</v>
      </c>
      <c r="E110" s="4">
        <v>45278965.870000005</v>
      </c>
      <c r="F110" s="4">
        <v>13680000</v>
      </c>
      <c r="G110" s="4">
        <v>-11789100.760000002</v>
      </c>
      <c r="H110" s="5">
        <v>-0.46287856297286883</v>
      </c>
    </row>
    <row r="111" spans="1:8" x14ac:dyDescent="0.2">
      <c r="A111" s="3" t="s">
        <v>19</v>
      </c>
      <c r="C111" s="4">
        <v>25469100.760000002</v>
      </c>
      <c r="D111" s="4">
        <v>19809865.109999999</v>
      </c>
      <c r="E111" s="4">
        <v>45278965.870000005</v>
      </c>
      <c r="F111" s="4">
        <v>13680000</v>
      </c>
      <c r="G111" s="4">
        <v>-11789100.760000002</v>
      </c>
      <c r="H111" s="5">
        <v>-0.46287856297286883</v>
      </c>
    </row>
    <row r="112" spans="1:8" x14ac:dyDescent="0.2">
      <c r="A112" s="6" t="s">
        <v>117</v>
      </c>
      <c r="C112" s="4">
        <v>25469100.760000002</v>
      </c>
      <c r="D112" s="4">
        <v>19809865.109999999</v>
      </c>
      <c r="E112" s="4">
        <v>45278965.870000005</v>
      </c>
      <c r="F112" s="4">
        <v>13680000</v>
      </c>
      <c r="G112" s="4">
        <v>-11789100.760000002</v>
      </c>
      <c r="H112" s="5">
        <v>-0.46287856297286883</v>
      </c>
    </row>
    <row r="113" spans="1:8" x14ac:dyDescent="0.2">
      <c r="A113" s="7" t="s">
        <v>141</v>
      </c>
      <c r="B113" s="2" t="s">
        <v>66</v>
      </c>
      <c r="C113" s="4">
        <v>25469100.760000002</v>
      </c>
      <c r="D113" s="4">
        <v>19809865.109999999</v>
      </c>
      <c r="E113" s="4">
        <v>45278965.870000005</v>
      </c>
      <c r="F113" s="4">
        <v>13680000</v>
      </c>
      <c r="G113" s="4">
        <v>-11789100.760000002</v>
      </c>
      <c r="H113" s="5">
        <v>-0.46287856297286883</v>
      </c>
    </row>
    <row r="114" spans="1:8" x14ac:dyDescent="0.2">
      <c r="A114" s="2" t="s">
        <v>57</v>
      </c>
      <c r="C114" s="4">
        <v>19183795.41</v>
      </c>
      <c r="D114" s="4"/>
      <c r="E114" s="4">
        <v>19183795.41</v>
      </c>
      <c r="F114" s="4">
        <v>17600000</v>
      </c>
      <c r="G114" s="4">
        <v>-1583795.4100000001</v>
      </c>
      <c r="H114" s="5">
        <v>-8.2559023183410823E-2</v>
      </c>
    </row>
    <row r="115" spans="1:8" x14ac:dyDescent="0.2">
      <c r="A115" s="3" t="s">
        <v>14</v>
      </c>
      <c r="C115" s="4">
        <v>19183795.41</v>
      </c>
      <c r="D115" s="4"/>
      <c r="E115" s="4">
        <v>19183795.41</v>
      </c>
      <c r="F115" s="4">
        <v>17600000</v>
      </c>
      <c r="G115" s="4">
        <v>-1583795.4100000001</v>
      </c>
      <c r="H115" s="5">
        <v>-8.2559023183410823E-2</v>
      </c>
    </row>
    <row r="116" spans="1:8" x14ac:dyDescent="0.2">
      <c r="A116" s="6" t="s">
        <v>142</v>
      </c>
      <c r="C116" s="4">
        <v>19183795.41</v>
      </c>
      <c r="D116" s="4"/>
      <c r="E116" s="4">
        <v>19183795.41</v>
      </c>
      <c r="F116" s="4">
        <v>17600000</v>
      </c>
      <c r="G116" s="4">
        <v>-1583795.4100000001</v>
      </c>
      <c r="H116" s="5">
        <v>-8.2559023183410823E-2</v>
      </c>
    </row>
    <row r="117" spans="1:8" x14ac:dyDescent="0.2">
      <c r="A117" s="7" t="s">
        <v>143</v>
      </c>
      <c r="B117" s="2" t="s">
        <v>77</v>
      </c>
      <c r="C117" s="4">
        <v>19183795.41</v>
      </c>
      <c r="D117" s="4"/>
      <c r="E117" s="4">
        <v>19183795.41</v>
      </c>
      <c r="F117" s="4">
        <v>17600000</v>
      </c>
      <c r="G117" s="4">
        <v>-1583795.4100000001</v>
      </c>
      <c r="H117" s="5">
        <v>-8.2559023183410823E-2</v>
      </c>
    </row>
    <row r="118" spans="1:8" x14ac:dyDescent="0.2">
      <c r="A118" s="2" t="s">
        <v>144</v>
      </c>
      <c r="C118" s="4">
        <v>6866414.25</v>
      </c>
      <c r="D118" s="4"/>
      <c r="E118" s="4">
        <v>6866414.25</v>
      </c>
      <c r="F118" s="4">
        <v>6440029</v>
      </c>
      <c r="G118" s="4">
        <v>-426385.25</v>
      </c>
      <c r="H118" s="5">
        <v>-6.209722199618236E-2</v>
      </c>
    </row>
    <row r="119" spans="1:8" x14ac:dyDescent="0.2">
      <c r="A119" s="3" t="s">
        <v>78</v>
      </c>
      <c r="C119" s="4">
        <v>6866414.25</v>
      </c>
      <c r="D119" s="4"/>
      <c r="E119" s="4">
        <v>6866414.25</v>
      </c>
      <c r="F119" s="4">
        <v>6440029</v>
      </c>
      <c r="G119" s="4">
        <v>-426385.25</v>
      </c>
      <c r="H119" s="5">
        <v>-6.209722199618236E-2</v>
      </c>
    </row>
    <row r="120" spans="1:8" x14ac:dyDescent="0.2">
      <c r="A120" s="6" t="s">
        <v>145</v>
      </c>
      <c r="C120" s="4">
        <v>6866414.25</v>
      </c>
      <c r="D120" s="4"/>
      <c r="E120" s="4">
        <v>6866414.25</v>
      </c>
      <c r="F120" s="4">
        <v>6440029</v>
      </c>
      <c r="G120" s="4">
        <v>-426385.25</v>
      </c>
      <c r="H120" s="5">
        <v>-6.209722199618236E-2</v>
      </c>
    </row>
    <row r="121" spans="1:8" x14ac:dyDescent="0.2">
      <c r="A121" s="7" t="s">
        <v>146</v>
      </c>
      <c r="B121" s="2" t="s">
        <v>147</v>
      </c>
      <c r="C121" s="4">
        <v>6866414.25</v>
      </c>
      <c r="D121" s="4"/>
      <c r="E121" s="4">
        <v>6866414.25</v>
      </c>
      <c r="F121" s="4">
        <v>6440029</v>
      </c>
      <c r="G121" s="4">
        <v>-426385.25</v>
      </c>
      <c r="H121" s="5">
        <v>-6.209722199618236E-2</v>
      </c>
    </row>
    <row r="122" spans="1:8" x14ac:dyDescent="0.2">
      <c r="A122" s="2" t="s">
        <v>148</v>
      </c>
      <c r="C122" s="4">
        <v>16409588.869999999</v>
      </c>
      <c r="D122" s="4">
        <v>3635948.28</v>
      </c>
      <c r="E122" s="4">
        <v>20045537.149999999</v>
      </c>
      <c r="F122" s="4">
        <v>16850000</v>
      </c>
      <c r="G122" s="4">
        <v>440411.13000000082</v>
      </c>
      <c r="H122" s="5">
        <v>2.6838644983065981E-2</v>
      </c>
    </row>
    <row r="123" spans="1:8" x14ac:dyDescent="0.2">
      <c r="A123" s="3" t="s">
        <v>15</v>
      </c>
      <c r="C123" s="4">
        <v>16409588.869999999</v>
      </c>
      <c r="D123" s="4">
        <v>3635948.28</v>
      </c>
      <c r="E123" s="4">
        <v>20045537.149999999</v>
      </c>
      <c r="F123" s="4">
        <v>16850000</v>
      </c>
      <c r="G123" s="4">
        <v>440411.13000000082</v>
      </c>
      <c r="H123" s="5">
        <v>2.6838644983065981E-2</v>
      </c>
    </row>
    <row r="124" spans="1:8" x14ac:dyDescent="0.2">
      <c r="A124" s="6" t="s">
        <v>149</v>
      </c>
      <c r="C124" s="4">
        <v>16409588.869999999</v>
      </c>
      <c r="D124" s="4">
        <v>3635948.28</v>
      </c>
      <c r="E124" s="4">
        <v>20045537.149999999</v>
      </c>
      <c r="F124" s="4">
        <v>16850000</v>
      </c>
      <c r="G124" s="4">
        <v>440411.13000000082</v>
      </c>
      <c r="H124" s="5">
        <v>2.6838644983065981E-2</v>
      </c>
    </row>
    <row r="125" spans="1:8" x14ac:dyDescent="0.2">
      <c r="A125" s="7" t="s">
        <v>150</v>
      </c>
      <c r="B125" s="2" t="s">
        <v>77</v>
      </c>
      <c r="C125" s="4">
        <v>16409588.869999999</v>
      </c>
      <c r="D125" s="4">
        <v>3635948.28</v>
      </c>
      <c r="E125" s="4">
        <v>20045537.149999999</v>
      </c>
      <c r="F125" s="4">
        <v>16850000</v>
      </c>
      <c r="G125" s="4">
        <v>440411.13000000082</v>
      </c>
      <c r="H125" s="5">
        <v>2.6838644983065981E-2</v>
      </c>
    </row>
    <row r="126" spans="1:8" x14ac:dyDescent="0.2">
      <c r="A126" s="2" t="s">
        <v>58</v>
      </c>
      <c r="C126" s="4">
        <v>931326</v>
      </c>
      <c r="D126" s="4">
        <v>277887.81</v>
      </c>
      <c r="E126" s="4">
        <v>1209213.81</v>
      </c>
      <c r="F126" s="4">
        <v>1180000</v>
      </c>
      <c r="G126" s="4">
        <v>248674</v>
      </c>
      <c r="H126" s="5">
        <v>0.26701069228175739</v>
      </c>
    </row>
    <row r="127" spans="1:8" x14ac:dyDescent="0.2">
      <c r="A127" s="3" t="s">
        <v>15</v>
      </c>
      <c r="C127" s="4">
        <v>931326</v>
      </c>
      <c r="D127" s="4">
        <v>277887.81</v>
      </c>
      <c r="E127" s="4">
        <v>1209213.81</v>
      </c>
      <c r="F127" s="4">
        <v>1180000</v>
      </c>
      <c r="G127" s="4">
        <v>248674</v>
      </c>
      <c r="H127" s="5">
        <v>0.26701069228175739</v>
      </c>
    </row>
    <row r="128" spans="1:8" x14ac:dyDescent="0.2">
      <c r="A128" s="6" t="s">
        <v>56</v>
      </c>
      <c r="C128" s="4">
        <v>931326</v>
      </c>
      <c r="D128" s="4">
        <v>277887.81</v>
      </c>
      <c r="E128" s="4">
        <v>1209213.81</v>
      </c>
      <c r="F128" s="4">
        <v>1180000</v>
      </c>
      <c r="G128" s="4">
        <v>248674</v>
      </c>
      <c r="H128" s="5">
        <v>0.26701069228175739</v>
      </c>
    </row>
    <row r="129" spans="1:8" x14ac:dyDescent="0.2">
      <c r="A129" s="7" t="s">
        <v>151</v>
      </c>
      <c r="B129" s="2" t="s">
        <v>108</v>
      </c>
      <c r="C129" s="4">
        <v>931326</v>
      </c>
      <c r="D129" s="4">
        <v>277887.81</v>
      </c>
      <c r="E129" s="4">
        <v>1209213.81</v>
      </c>
      <c r="F129" s="4">
        <v>1180000</v>
      </c>
      <c r="G129" s="4">
        <v>248674</v>
      </c>
      <c r="H129" s="5">
        <v>0.26701069228175739</v>
      </c>
    </row>
    <row r="130" spans="1:8" x14ac:dyDescent="0.2">
      <c r="A130" s="2" t="s">
        <v>152</v>
      </c>
      <c r="C130" s="4">
        <v>209576080.12</v>
      </c>
      <c r="D130" s="4">
        <v>44607003.829999998</v>
      </c>
      <c r="E130" s="4">
        <v>254183083.94999999</v>
      </c>
      <c r="F130" s="4">
        <v>249236631.82999998</v>
      </c>
      <c r="G130" s="4">
        <v>39660551.709999993</v>
      </c>
      <c r="H130" s="5">
        <v>0.18924178602486971</v>
      </c>
    </row>
    <row r="131" spans="1:8" x14ac:dyDescent="0.2">
      <c r="A131" s="3" t="s">
        <v>87</v>
      </c>
      <c r="C131" s="4">
        <v>61899882.93</v>
      </c>
      <c r="D131" s="4">
        <v>8882503.4100000001</v>
      </c>
      <c r="E131" s="4">
        <v>70782386.340000004</v>
      </c>
      <c r="F131" s="4">
        <v>70777631.829999998</v>
      </c>
      <c r="G131" s="4">
        <v>8877748.9000000022</v>
      </c>
      <c r="H131" s="5">
        <v>0.14342109354293092</v>
      </c>
    </row>
    <row r="132" spans="1:8" x14ac:dyDescent="0.2">
      <c r="A132" s="6" t="s">
        <v>104</v>
      </c>
      <c r="C132" s="4">
        <v>28384364.789999999</v>
      </c>
      <c r="D132" s="4">
        <v>1600374.62</v>
      </c>
      <c r="E132" s="4">
        <v>29984739.41</v>
      </c>
      <c r="F132" s="4">
        <v>29984739.41</v>
      </c>
      <c r="G132" s="4">
        <v>1600374.620000001</v>
      </c>
      <c r="H132" s="5">
        <v>5.6382259453057186E-2</v>
      </c>
    </row>
    <row r="133" spans="1:8" x14ac:dyDescent="0.2">
      <c r="A133" s="7" t="s">
        <v>153</v>
      </c>
      <c r="B133" s="2" t="s">
        <v>74</v>
      </c>
      <c r="C133" s="4">
        <v>28384364.789999999</v>
      </c>
      <c r="D133" s="4">
        <v>1600374.62</v>
      </c>
      <c r="E133" s="4">
        <v>29984739.41</v>
      </c>
      <c r="F133" s="4">
        <v>29984739.41</v>
      </c>
      <c r="G133" s="4">
        <v>1600374.620000001</v>
      </c>
      <c r="H133" s="5">
        <v>5.6382259453057186E-2</v>
      </c>
    </row>
    <row r="134" spans="1:8" x14ac:dyDescent="0.2">
      <c r="A134" s="6" t="s">
        <v>134</v>
      </c>
      <c r="C134" s="4">
        <v>33515518.140000001</v>
      </c>
      <c r="D134" s="4">
        <v>7282128.79</v>
      </c>
      <c r="E134" s="4">
        <v>40797646.93</v>
      </c>
      <c r="F134" s="4">
        <v>40792892.420000002</v>
      </c>
      <c r="G134" s="4">
        <v>7277374.2800000012</v>
      </c>
      <c r="H134" s="5">
        <v>0.21713447035493155</v>
      </c>
    </row>
    <row r="135" spans="1:8" x14ac:dyDescent="0.2">
      <c r="A135" s="7" t="s">
        <v>154</v>
      </c>
      <c r="B135" s="2" t="s">
        <v>92</v>
      </c>
      <c r="C135" s="4">
        <v>33515518.140000001</v>
      </c>
      <c r="D135" s="4">
        <v>7282128.79</v>
      </c>
      <c r="E135" s="4">
        <v>40797646.93</v>
      </c>
      <c r="F135" s="4">
        <v>40792892.420000002</v>
      </c>
      <c r="G135" s="4">
        <v>7277374.2800000012</v>
      </c>
      <c r="H135" s="5">
        <v>0.21713447035493155</v>
      </c>
    </row>
    <row r="136" spans="1:8" x14ac:dyDescent="0.2">
      <c r="A136" s="3" t="s">
        <v>15</v>
      </c>
      <c r="C136" s="4">
        <v>147676197.19</v>
      </c>
      <c r="D136" s="4">
        <v>35724500.420000002</v>
      </c>
      <c r="E136" s="4">
        <v>183400697.61000001</v>
      </c>
      <c r="F136" s="4">
        <v>178459000</v>
      </c>
      <c r="G136" s="4">
        <v>30782802.809999991</v>
      </c>
      <c r="H136" s="5">
        <v>0.20844796518151723</v>
      </c>
    </row>
    <row r="137" spans="1:8" x14ac:dyDescent="0.2">
      <c r="A137" s="6" t="s">
        <v>155</v>
      </c>
      <c r="C137" s="4">
        <v>31752507.600000001</v>
      </c>
      <c r="D137" s="4">
        <v>5947092.4000000004</v>
      </c>
      <c r="E137" s="4">
        <v>37699600</v>
      </c>
      <c r="F137" s="4">
        <v>37699600</v>
      </c>
      <c r="G137" s="4">
        <v>5947092.3999999985</v>
      </c>
      <c r="H137" s="5">
        <v>0.18729520436363892</v>
      </c>
    </row>
    <row r="138" spans="1:8" x14ac:dyDescent="0.2">
      <c r="A138" s="7" t="s">
        <v>156</v>
      </c>
      <c r="B138" s="2" t="s">
        <v>62</v>
      </c>
      <c r="C138" s="4">
        <v>31752507.600000001</v>
      </c>
      <c r="D138" s="4">
        <v>5947092.4000000004</v>
      </c>
      <c r="E138" s="4">
        <v>37699600</v>
      </c>
      <c r="F138" s="4">
        <v>37699600</v>
      </c>
      <c r="G138" s="4">
        <v>5947092.3999999985</v>
      </c>
      <c r="H138" s="5">
        <v>0.18729520436363892</v>
      </c>
    </row>
    <row r="139" spans="1:8" x14ac:dyDescent="0.2">
      <c r="A139" s="6" t="s">
        <v>28</v>
      </c>
      <c r="C139" s="4">
        <v>24740225.440000001</v>
      </c>
      <c r="D139" s="4"/>
      <c r="E139" s="4">
        <v>24740225.440000001</v>
      </c>
      <c r="F139" s="4">
        <v>19800000</v>
      </c>
      <c r="G139" s="4">
        <v>-4940225.4400000013</v>
      </c>
      <c r="H139" s="5">
        <v>-0.19968392980011587</v>
      </c>
    </row>
    <row r="140" spans="1:8" x14ac:dyDescent="0.2">
      <c r="A140" s="7" t="s">
        <v>157</v>
      </c>
      <c r="B140" s="2" t="s">
        <v>92</v>
      </c>
      <c r="C140" s="4">
        <v>24740225.440000001</v>
      </c>
      <c r="D140" s="4"/>
      <c r="E140" s="4">
        <v>24740225.440000001</v>
      </c>
      <c r="F140" s="4">
        <v>19800000</v>
      </c>
      <c r="G140" s="4">
        <v>-4940225.4400000013</v>
      </c>
      <c r="H140" s="5">
        <v>-0.19968392980011587</v>
      </c>
    </row>
    <row r="141" spans="1:8" x14ac:dyDescent="0.2">
      <c r="A141" s="6" t="s">
        <v>158</v>
      </c>
      <c r="C141" s="4">
        <v>91183464.150000006</v>
      </c>
      <c r="D141" s="4">
        <v>29777408.02</v>
      </c>
      <c r="E141" s="4">
        <v>120960872.17</v>
      </c>
      <c r="F141" s="4">
        <v>120959400</v>
      </c>
      <c r="G141" s="4">
        <v>29775935.849999994</v>
      </c>
      <c r="H141" s="5">
        <v>0.32654973275656135</v>
      </c>
    </row>
    <row r="142" spans="1:8" x14ac:dyDescent="0.2">
      <c r="A142" s="7" t="s">
        <v>159</v>
      </c>
      <c r="B142" s="2" t="s">
        <v>62</v>
      </c>
      <c r="C142" s="4">
        <v>91183464.150000006</v>
      </c>
      <c r="D142" s="4">
        <v>29777408.02</v>
      </c>
      <c r="E142" s="4">
        <v>120960872.17</v>
      </c>
      <c r="F142" s="4">
        <v>120959400</v>
      </c>
      <c r="G142" s="4">
        <v>29775935.849999994</v>
      </c>
      <c r="H142" s="5">
        <v>0.32654973275656135</v>
      </c>
    </row>
    <row r="143" spans="1:8" x14ac:dyDescent="0.2">
      <c r="A143" s="2" t="s">
        <v>160</v>
      </c>
      <c r="C143" s="4">
        <v>28878365.880000003</v>
      </c>
      <c r="D143" s="4">
        <v>5874792.5199999996</v>
      </c>
      <c r="E143" s="4">
        <v>34753158.400000006</v>
      </c>
      <c r="F143" s="4">
        <v>34103933.740000002</v>
      </c>
      <c r="G143" s="4">
        <v>5225567.8599999994</v>
      </c>
      <c r="H143" s="5">
        <v>0.18095095414034554</v>
      </c>
    </row>
    <row r="144" spans="1:8" x14ac:dyDescent="0.2">
      <c r="A144" s="3" t="s">
        <v>14</v>
      </c>
      <c r="C144" s="4">
        <v>10877680.960000001</v>
      </c>
      <c r="D144" s="4">
        <v>3259950</v>
      </c>
      <c r="E144" s="4">
        <v>14137630.960000001</v>
      </c>
      <c r="F144" s="4">
        <v>14137630.960000001</v>
      </c>
      <c r="G144" s="4">
        <v>3259950</v>
      </c>
      <c r="H144" s="5">
        <v>0.29969163574365393</v>
      </c>
    </row>
    <row r="145" spans="1:8" x14ac:dyDescent="0.2">
      <c r="A145" s="6" t="s">
        <v>161</v>
      </c>
      <c r="C145" s="4">
        <v>10877680.960000001</v>
      </c>
      <c r="D145" s="4">
        <v>3259950</v>
      </c>
      <c r="E145" s="4">
        <v>14137630.960000001</v>
      </c>
      <c r="F145" s="4">
        <v>14137630.960000001</v>
      </c>
      <c r="G145" s="4">
        <v>3259950</v>
      </c>
      <c r="H145" s="5">
        <v>0.29969163574365393</v>
      </c>
    </row>
    <row r="146" spans="1:8" x14ac:dyDescent="0.2">
      <c r="A146" s="7" t="s">
        <v>162</v>
      </c>
      <c r="B146" s="2" t="s">
        <v>77</v>
      </c>
      <c r="C146" s="4">
        <v>10877680.960000001</v>
      </c>
      <c r="D146" s="4">
        <v>3259950</v>
      </c>
      <c r="E146" s="4">
        <v>14137630.960000001</v>
      </c>
      <c r="F146" s="4">
        <v>14137630.960000001</v>
      </c>
      <c r="G146" s="4">
        <v>3259950</v>
      </c>
      <c r="H146" s="5">
        <v>0.29969163574365393</v>
      </c>
    </row>
    <row r="147" spans="1:8" x14ac:dyDescent="0.2">
      <c r="A147" s="3" t="s">
        <v>17</v>
      </c>
      <c r="C147" s="4">
        <v>18000684.920000002</v>
      </c>
      <c r="D147" s="4">
        <v>2614842.52</v>
      </c>
      <c r="E147" s="4">
        <v>20615527.440000001</v>
      </c>
      <c r="F147" s="4">
        <v>19966302.780000001</v>
      </c>
      <c r="G147" s="4">
        <v>1965617.8599999994</v>
      </c>
      <c r="H147" s="5">
        <v>0.10919683716123837</v>
      </c>
    </row>
    <row r="148" spans="1:8" x14ac:dyDescent="0.2">
      <c r="A148" s="6" t="s">
        <v>163</v>
      </c>
      <c r="C148" s="4">
        <v>18000684.920000002</v>
      </c>
      <c r="D148" s="4">
        <v>2614842.52</v>
      </c>
      <c r="E148" s="4">
        <v>20615527.440000001</v>
      </c>
      <c r="F148" s="4">
        <v>19966302.780000001</v>
      </c>
      <c r="G148" s="4">
        <v>1965617.8599999994</v>
      </c>
      <c r="H148" s="5">
        <v>0.10919683716123837</v>
      </c>
    </row>
    <row r="149" spans="1:8" x14ac:dyDescent="0.2">
      <c r="A149" s="7" t="s">
        <v>164</v>
      </c>
      <c r="B149" s="2" t="s">
        <v>147</v>
      </c>
      <c r="C149" s="4">
        <v>18000684.920000002</v>
      </c>
      <c r="D149" s="4">
        <v>2614842.52</v>
      </c>
      <c r="E149" s="4">
        <v>20615527.440000001</v>
      </c>
      <c r="F149" s="4">
        <v>19966302.780000001</v>
      </c>
      <c r="G149" s="4">
        <v>1965617.8599999994</v>
      </c>
      <c r="H149" s="5">
        <v>0.10919683716123837</v>
      </c>
    </row>
    <row r="150" spans="1:8" x14ac:dyDescent="0.2">
      <c r="A150" s="2" t="s">
        <v>12</v>
      </c>
      <c r="C150" s="4">
        <v>997651210.98000002</v>
      </c>
      <c r="D150" s="4">
        <v>214380228.10999998</v>
      </c>
      <c r="E150" s="4">
        <v>1212031439.0899999</v>
      </c>
      <c r="F150" s="4">
        <v>1105992232.3999999</v>
      </c>
      <c r="G150" s="4">
        <v>108341021.42</v>
      </c>
      <c r="H150" s="5">
        <v>0.108596090725511</v>
      </c>
    </row>
  </sheetData>
  <phoneticPr fontId="1" type="noConversion"/>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523F-E288-485B-8F6E-46CFDABB577C}">
  <dimension ref="A1:L28"/>
  <sheetViews>
    <sheetView topLeftCell="B1" workbookViewId="0">
      <selection activeCell="E8" sqref="E8"/>
    </sheetView>
  </sheetViews>
  <sheetFormatPr defaultRowHeight="14.25" x14ac:dyDescent="0.2"/>
  <cols>
    <col min="1" max="1" width="9" style="8"/>
    <col min="2" max="2" width="22.875" customWidth="1"/>
    <col min="3" max="4" width="17" customWidth="1"/>
  </cols>
  <sheetData>
    <row r="1" spans="1:12" s="13" customFormat="1" ht="20.100000000000001" customHeight="1" x14ac:dyDescent="0.2">
      <c r="A1" s="12" t="s">
        <v>38</v>
      </c>
      <c r="B1" s="12" t="s">
        <v>39</v>
      </c>
      <c r="C1" s="12" t="s">
        <v>37</v>
      </c>
      <c r="D1" s="12" t="s">
        <v>36</v>
      </c>
      <c r="E1" s="12" t="s">
        <v>40</v>
      </c>
      <c r="F1" s="12" t="s">
        <v>41</v>
      </c>
      <c r="G1" s="12"/>
    </row>
    <row r="2" spans="1:12" ht="20.100000000000001" customHeight="1" x14ac:dyDescent="0.2">
      <c r="A2" s="8">
        <v>1</v>
      </c>
      <c r="B2" t="s">
        <v>42</v>
      </c>
      <c r="C2" s="10">
        <v>619.06037000000003</v>
      </c>
      <c r="D2" s="10"/>
      <c r="E2" s="10">
        <v>271.27602999999999</v>
      </c>
      <c r="F2" s="11">
        <f>E2/C2</f>
        <v>0.4382060993502136</v>
      </c>
    </row>
    <row r="3" spans="1:12" ht="20.100000000000001" customHeight="1" x14ac:dyDescent="0.2">
      <c r="A3" s="8">
        <v>2</v>
      </c>
      <c r="B3" t="s">
        <v>43</v>
      </c>
      <c r="C3" s="10">
        <v>832.63579900000002</v>
      </c>
      <c r="D3" s="10"/>
      <c r="E3" s="10">
        <v>99.99762099999991</v>
      </c>
      <c r="F3" s="11">
        <f t="shared" ref="F3:F16" si="0">E3/C3</f>
        <v>0.12009767189940378</v>
      </c>
    </row>
    <row r="4" spans="1:12" ht="20.100000000000001" customHeight="1" x14ac:dyDescent="0.2">
      <c r="A4" s="8">
        <v>3</v>
      </c>
      <c r="B4" t="s">
        <v>44</v>
      </c>
      <c r="C4" s="10">
        <v>522.47013300000003</v>
      </c>
      <c r="D4" s="10"/>
      <c r="E4" s="10">
        <v>80.623966999999993</v>
      </c>
      <c r="F4" s="11">
        <f t="shared" si="0"/>
        <v>0.15431306386273375</v>
      </c>
    </row>
    <row r="5" spans="1:12" ht="20.100000000000001" customHeight="1" x14ac:dyDescent="0.2">
      <c r="A5" s="8">
        <v>4</v>
      </c>
      <c r="B5" t="s">
        <v>45</v>
      </c>
      <c r="C5" s="10">
        <v>1775.5453379999999</v>
      </c>
      <c r="D5" s="10"/>
      <c r="E5" s="10">
        <v>0</v>
      </c>
      <c r="F5" s="11">
        <f t="shared" si="0"/>
        <v>0</v>
      </c>
    </row>
    <row r="6" spans="1:12" ht="20.100000000000001" customHeight="1" x14ac:dyDescent="0.2">
      <c r="A6" s="8">
        <v>5</v>
      </c>
      <c r="B6" t="s">
        <v>46</v>
      </c>
      <c r="C6" s="10">
        <v>2912.261892</v>
      </c>
      <c r="D6" s="10"/>
      <c r="E6" s="10">
        <v>934.62060700000006</v>
      </c>
      <c r="F6" s="11">
        <f t="shared" si="0"/>
        <v>0.32092601615514327</v>
      </c>
    </row>
    <row r="7" spans="1:12" ht="20.100000000000001" customHeight="1" x14ac:dyDescent="0.2">
      <c r="A7" s="8">
        <v>6</v>
      </c>
      <c r="B7" t="s">
        <v>47</v>
      </c>
      <c r="C7" s="10">
        <v>148.36490800000001</v>
      </c>
      <c r="D7" s="10"/>
      <c r="E7" s="10">
        <v>0</v>
      </c>
      <c r="F7" s="11">
        <f t="shared" si="0"/>
        <v>0</v>
      </c>
    </row>
    <row r="8" spans="1:12" ht="20.100000000000001" customHeight="1" x14ac:dyDescent="0.2">
      <c r="A8" s="8">
        <v>7</v>
      </c>
      <c r="B8" t="s">
        <v>48</v>
      </c>
      <c r="C8" s="10">
        <v>4699.3247579999997</v>
      </c>
      <c r="D8" s="10"/>
      <c r="E8" s="10">
        <v>835.34767199999999</v>
      </c>
      <c r="F8" s="11">
        <f t="shared" si="0"/>
        <v>0.17775908561712561</v>
      </c>
      <c r="L8">
        <v>10000</v>
      </c>
    </row>
    <row r="9" spans="1:12" ht="20.100000000000001" customHeight="1" x14ac:dyDescent="0.2">
      <c r="A9" s="8">
        <v>8</v>
      </c>
      <c r="B9" t="s">
        <v>49</v>
      </c>
      <c r="C9" s="10">
        <v>198.20287400000001</v>
      </c>
      <c r="D9" s="10"/>
      <c r="E9" s="10">
        <v>116.797197</v>
      </c>
      <c r="F9" s="11">
        <f t="shared" si="0"/>
        <v>0.58928104644940715</v>
      </c>
    </row>
    <row r="10" spans="1:12" ht="20.100000000000001" customHeight="1" x14ac:dyDescent="0.2">
      <c r="A10" s="8">
        <v>9</v>
      </c>
      <c r="B10" t="s">
        <v>50</v>
      </c>
      <c r="C10" s="10">
        <v>1949.5914440000001</v>
      </c>
      <c r="D10" s="10"/>
      <c r="E10" s="10">
        <v>350.32498700000002</v>
      </c>
      <c r="F10" s="11">
        <f t="shared" si="0"/>
        <v>0.17969148771048873</v>
      </c>
    </row>
    <row r="11" spans="1:12" ht="20.100000000000001" customHeight="1" x14ac:dyDescent="0.2">
      <c r="A11" s="8">
        <v>10</v>
      </c>
      <c r="B11" t="s">
        <v>51</v>
      </c>
      <c r="C11" s="10">
        <v>2761.8215440000004</v>
      </c>
      <c r="D11" s="10"/>
      <c r="E11" s="10">
        <v>539.02754700000003</v>
      </c>
      <c r="F11" s="11">
        <f t="shared" si="0"/>
        <v>0.19517102695176888</v>
      </c>
    </row>
    <row r="12" spans="1:12" ht="20.100000000000001" customHeight="1" x14ac:dyDescent="0.2">
      <c r="A12" s="8">
        <v>11</v>
      </c>
      <c r="B12" t="s">
        <v>52</v>
      </c>
      <c r="C12" s="10">
        <v>686.59449600000005</v>
      </c>
      <c r="D12" s="10"/>
      <c r="E12" s="10">
        <v>175.71329399999999</v>
      </c>
      <c r="F12" s="11">
        <f t="shared" si="0"/>
        <v>0.25592004454402151</v>
      </c>
    </row>
    <row r="13" spans="1:12" ht="20.100000000000001" customHeight="1" x14ac:dyDescent="0.2">
      <c r="A13" s="8">
        <v>12</v>
      </c>
      <c r="B13" t="s">
        <v>53</v>
      </c>
      <c r="C13" s="10">
        <v>2063.861081</v>
      </c>
      <c r="D13" s="10"/>
      <c r="E13" s="10">
        <v>126.13891900000009</v>
      </c>
      <c r="F13" s="11">
        <f t="shared" si="0"/>
        <v>6.1117930931127475E-2</v>
      </c>
    </row>
    <row r="14" spans="1:12" ht="20.100000000000001" customHeight="1" x14ac:dyDescent="0.2">
      <c r="A14" s="8">
        <v>13</v>
      </c>
      <c r="B14" t="s">
        <v>54</v>
      </c>
      <c r="C14" s="10">
        <v>5491.6187</v>
      </c>
      <c r="D14" s="10"/>
      <c r="E14" s="10">
        <v>-111.6187</v>
      </c>
      <c r="F14" s="11">
        <f t="shared" si="0"/>
        <v>-2.032528223417988E-2</v>
      </c>
    </row>
    <row r="15" spans="1:12" ht="20.100000000000001" customHeight="1" x14ac:dyDescent="0.2">
      <c r="A15" s="8">
        <v>14</v>
      </c>
      <c r="B15" t="s">
        <v>55</v>
      </c>
      <c r="C15" s="10">
        <v>15400.678133000001</v>
      </c>
      <c r="D15" s="10"/>
      <c r="E15" s="10">
        <v>545.41202899999894</v>
      </c>
      <c r="F15" s="11">
        <f t="shared" si="0"/>
        <v>3.5414806042294349E-2</v>
      </c>
    </row>
    <row r="16" spans="1:12" ht="20.100000000000001" customHeight="1" x14ac:dyDescent="0.2">
      <c r="C16" s="9">
        <f>SUM(C2:C15)</f>
        <v>40062.031470000002</v>
      </c>
      <c r="D16" s="9"/>
      <c r="E16" s="9">
        <f>SUM(E2:E15)</f>
        <v>3963.6611699999994</v>
      </c>
      <c r="F16" s="11">
        <f t="shared" si="0"/>
        <v>9.8938097359544591E-2</v>
      </c>
    </row>
    <row r="17" spans="6:6" ht="20.100000000000001" customHeight="1" x14ac:dyDescent="0.2">
      <c r="F17" s="11"/>
    </row>
    <row r="18" spans="6:6" ht="20.100000000000001" customHeight="1" x14ac:dyDescent="0.2"/>
    <row r="19" spans="6:6" ht="20.100000000000001" customHeight="1" x14ac:dyDescent="0.2"/>
    <row r="20" spans="6:6" ht="20.100000000000001" customHeight="1" x14ac:dyDescent="0.2"/>
    <row r="21" spans="6:6" ht="20.100000000000001" customHeight="1" x14ac:dyDescent="0.2"/>
    <row r="22" spans="6:6" ht="20.100000000000001" customHeight="1" x14ac:dyDescent="0.2"/>
    <row r="23" spans="6:6" ht="20.100000000000001" customHeight="1" x14ac:dyDescent="0.2"/>
    <row r="24" spans="6:6" ht="20.100000000000001" customHeight="1" x14ac:dyDescent="0.2"/>
    <row r="25" spans="6:6" ht="20.100000000000001" customHeight="1" x14ac:dyDescent="0.2"/>
    <row r="26" spans="6:6" ht="20.100000000000001" customHeight="1" x14ac:dyDescent="0.2"/>
    <row r="27" spans="6:6" ht="20.100000000000001" customHeight="1" x14ac:dyDescent="0.2"/>
    <row r="28" spans="6:6" ht="20.100000000000001" customHeight="1"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2022二次结构</vt:lpstr>
      <vt:lpstr>2022结构</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杨家和(U_EL_110105196807307119)-1</dc:creator>
  <cp:lastModifiedBy>慢 羊羊</cp:lastModifiedBy>
  <dcterms:created xsi:type="dcterms:W3CDTF">2022-07-25T05:42:50Z</dcterms:created>
  <dcterms:modified xsi:type="dcterms:W3CDTF">2023-02-15T09:37:26Z</dcterms:modified>
</cp:coreProperties>
</file>