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Sheet1" sheetId="1" r:id="rId1"/>
    <sheet name="sql" sheetId="2" r:id="rId2"/>
    <sheet name="工作安排" sheetId="3" r:id="rId3"/>
    <sheet name="Monitor" sheetId="4" r:id="rId4"/>
    <sheet name="Exchange" sheetId="5" r:id="rId5"/>
    <sheet name="Savings" sheetId="6" r:id="rId6"/>
    <sheet name="center" sheetId="7" r:id="rId7"/>
    <sheet name="credit" sheetId="8" r:id="rId8"/>
    <sheet name="Category" sheetId="9" r:id="rId9"/>
    <sheet name="Sheet3" sheetId="10" r:id="rId10"/>
  </sheets>
  <calcPr calcId="145621"/>
</workbook>
</file>

<file path=xl/calcChain.xml><?xml version="1.0" encoding="utf-8"?>
<calcChain xmlns="http://schemas.openxmlformats.org/spreadsheetml/2006/main">
  <c r="C40" i="3" l="1"/>
  <c r="B15" i="5" l="1"/>
  <c r="I35" i="5"/>
  <c r="I32" i="5"/>
</calcChain>
</file>

<file path=xl/sharedStrings.xml><?xml version="1.0" encoding="utf-8"?>
<sst xmlns="http://schemas.openxmlformats.org/spreadsheetml/2006/main" count="279" uniqueCount="230">
  <si>
    <t>cash in valut</t>
  </si>
  <si>
    <t>cash out</t>
  </si>
  <si>
    <t>initial money from capital</t>
  </si>
  <si>
    <t>treasure</t>
  </si>
  <si>
    <t>new role</t>
  </si>
  <si>
    <t>root</t>
  </si>
  <si>
    <t>member-app</t>
  </si>
  <si>
    <t>改进设计</t>
  </si>
  <si>
    <t>不能让同一个人开账户和发卡</t>
  </si>
  <si>
    <t>brank-init</t>
  </si>
  <si>
    <t>branch-civ</t>
  </si>
  <si>
    <t>hq-init</t>
  </si>
  <si>
    <t>hq-capital</t>
  </si>
  <si>
    <t>teller-cod</t>
  </si>
  <si>
    <t>&gt;br-confirm &amp; submit-invoice</t>
  </si>
  <si>
    <t>br</t>
  </si>
  <si>
    <t>&gt;request-withdraw</t>
  </si>
  <si>
    <t>&gt;request-deposit</t>
  </si>
  <si>
    <t>&gt;br=&gt; upload invoice</t>
  </si>
  <si>
    <t>(approve auto/manual)</t>
  </si>
  <si>
    <t>&gt;tr=&gt;confirm=&gt;exec bank-withdraw</t>
  </si>
  <si>
    <t>&gt;treasure=&gt;confirm=&gt; exec bank-deposit</t>
  </si>
  <si>
    <t>去掉hiv</t>
  </si>
  <si>
    <t>follow_officer加一个is_owner</t>
  </si>
  <si>
    <t>loan-repayment</t>
  </si>
  <si>
    <t>loan-recent</t>
  </si>
  <si>
    <t>transaciton-&gt;detail</t>
  </si>
  <si>
    <t>branch=&gt;limit转到treasure</t>
  </si>
  <si>
    <t>原来位置只读</t>
  </si>
  <si>
    <t>user=&gt;ic card分新的权限，原来位置只读</t>
  </si>
  <si>
    <t>user增加ic=&gt;card的检查</t>
  </si>
  <si>
    <t>dashboard不是每个人都有的权限</t>
  </si>
  <si>
    <t>去掉committee 的position，增加um_user_group</t>
  </si>
  <si>
    <t>USD</t>
  </si>
  <si>
    <t>KHR</t>
  </si>
  <si>
    <t>debit</t>
  </si>
  <si>
    <t>cash</t>
  </si>
  <si>
    <t>credit</t>
  </si>
  <si>
    <t>buy</t>
  </si>
  <si>
    <t>usd</t>
  </si>
  <si>
    <t>sell</t>
  </si>
  <si>
    <t>khr</t>
  </si>
  <si>
    <t>exchange-income</t>
  </si>
  <si>
    <t>exchange-expense</t>
  </si>
  <si>
    <t>sell-price</t>
  </si>
  <si>
    <t>buy-price</t>
  </si>
  <si>
    <t>financial-price</t>
  </si>
  <si>
    <t>gain</t>
  </si>
  <si>
    <t>客人用USD换KHR</t>
  </si>
  <si>
    <t>客人用KHR换USD</t>
  </si>
  <si>
    <t>存款类型</t>
  </si>
  <si>
    <t>零存整取</t>
  </si>
  <si>
    <t>存本取息</t>
  </si>
  <si>
    <t>Currency</t>
  </si>
  <si>
    <t>Terms</t>
  </si>
  <si>
    <t>7天通知</t>
  </si>
  <si>
    <t xml:space="preserve"> </t>
  </si>
  <si>
    <t>整存零取</t>
  </si>
  <si>
    <t>整存整取</t>
  </si>
  <si>
    <t>零存零取</t>
  </si>
  <si>
    <t>***设计产品时可以把存款、取款、取息 方式组合</t>
  </si>
  <si>
    <t>限制</t>
  </si>
  <si>
    <t>存款最低额度</t>
  </si>
  <si>
    <t>存款最高额度</t>
  </si>
  <si>
    <t>取款最低额度</t>
  </si>
  <si>
    <t>取款最高额度</t>
  </si>
  <si>
    <t>是否自动续存</t>
  </si>
  <si>
    <t>terms_unit</t>
  </si>
  <si>
    <t>months</t>
  </si>
  <si>
    <t>rate</t>
  </si>
  <si>
    <t>定期利息表</t>
  </si>
  <si>
    <t>活期利息</t>
  </si>
  <si>
    <t>yearly</t>
  </si>
  <si>
    <t>rate_unit</t>
  </si>
  <si>
    <t>取款方式</t>
  </si>
  <si>
    <t>？密码</t>
  </si>
  <si>
    <t>？身份证</t>
  </si>
  <si>
    <t>？预约</t>
  </si>
  <si>
    <t>？允许代理</t>
  </si>
  <si>
    <t>per_time</t>
  </si>
  <si>
    <t>per_client</t>
  </si>
  <si>
    <t>预约额度</t>
  </si>
  <si>
    <t>预约前置天数</t>
  </si>
  <si>
    <t>计息方式</t>
  </si>
  <si>
    <t>要设计产品</t>
  </si>
  <si>
    <t>2.要设计package（就是不同package不一样的利息表)</t>
  </si>
  <si>
    <t>3.savings和credit可能有关联性</t>
  </si>
  <si>
    <t>比如存1w，就给1w的credit，贷款利率是存款利率浮动0.5，因为整取的钱不允许提前取，客人可以借钱临时周转</t>
  </si>
  <si>
    <t>是否允许提前取</t>
  </si>
  <si>
    <t>***不清楚，需要整理和演算</t>
  </si>
  <si>
    <t>Monitor</t>
  </si>
  <si>
    <t>monitorOperationEnum</t>
  </si>
  <si>
    <t>monitorOperationClass</t>
  </si>
  <si>
    <t>OperationStructure</t>
  </si>
  <si>
    <t>code</t>
  </si>
  <si>
    <t>operator</t>
  </si>
  <si>
    <t>userTaskClass</t>
  </si>
  <si>
    <t>getUserNewTask()</t>
  </si>
  <si>
    <t>getUserMonitor()</t>
  </si>
  <si>
    <t>insertUserNewTask()</t>
  </si>
  <si>
    <t>USER</t>
  </si>
  <si>
    <t>Branch</t>
  </si>
  <si>
    <t>Staff</t>
  </si>
  <si>
    <t>Client</t>
  </si>
  <si>
    <t>HR-Setting</t>
  </si>
  <si>
    <t>List</t>
  </si>
  <si>
    <t>Certification File</t>
  </si>
  <si>
    <t>Black List</t>
  </si>
  <si>
    <t>Grade</t>
  </si>
  <si>
    <t>Loan</t>
  </si>
  <si>
    <t>Savings</t>
  </si>
  <si>
    <t>Deposit</t>
  </si>
  <si>
    <t>Withdraw</t>
  </si>
  <si>
    <t>Transfer</t>
  </si>
  <si>
    <t>SVR-Exchange</t>
  </si>
  <si>
    <t>SVR-Installment</t>
  </si>
  <si>
    <t>Center-Company</t>
  </si>
  <si>
    <t>Center-Client</t>
  </si>
  <si>
    <t>Center-Business</t>
  </si>
  <si>
    <t>data-center</t>
  </si>
  <si>
    <t>Certification</t>
  </si>
  <si>
    <t>Buisness</t>
  </si>
  <si>
    <t>Staff List</t>
  </si>
  <si>
    <t>Balance</t>
  </si>
  <si>
    <t>Bank List</t>
  </si>
  <si>
    <t>Transactions</t>
  </si>
  <si>
    <t>Journal Voucher</t>
  </si>
  <si>
    <t>COD</t>
  </si>
  <si>
    <t>Log</t>
  </si>
  <si>
    <t>Mortgaged</t>
  </si>
  <si>
    <t>Credit Agreement</t>
  </si>
  <si>
    <t>Filter: CertType，State</t>
  </si>
  <si>
    <t>Credit</t>
  </si>
  <si>
    <t>Bank</t>
  </si>
  <si>
    <t>Top10</t>
  </si>
  <si>
    <t>Agreement</t>
  </si>
  <si>
    <t>Requested/Granted/Used</t>
  </si>
  <si>
    <t>Contract</t>
  </si>
  <si>
    <t>Overdue</t>
  </si>
  <si>
    <t>Group by Product</t>
  </si>
  <si>
    <t>Top 10</t>
  </si>
  <si>
    <t>Overview</t>
  </si>
  <si>
    <t xml:space="preserve"> Same As Deposit</t>
  </si>
  <si>
    <t>Partner</t>
  </si>
  <si>
    <t>SRS</t>
  </si>
  <si>
    <t>设置数据并传达</t>
  </si>
  <si>
    <t>分行数据详细化</t>
  </si>
  <si>
    <t>Me</t>
  </si>
  <si>
    <t>data-center=&gt;credit</t>
  </si>
  <si>
    <t>cut SMS TASK</t>
  </si>
  <si>
    <t>Acccess By Root Account On Browser</t>
  </si>
  <si>
    <t>重装.COS 和0702版本</t>
  </si>
  <si>
    <t>是否允许operator编辑资产</t>
  </si>
  <si>
    <t>是否允许operator编辑个人信息</t>
  </si>
  <si>
    <t>tang</t>
  </si>
  <si>
    <t>allics</t>
  </si>
  <si>
    <t>approve credit(BM)</t>
  </si>
  <si>
    <t>approve Credit(Operator)</t>
  </si>
  <si>
    <t>重新授信的问题</t>
  </si>
  <si>
    <t>信用有效期的问题</t>
  </si>
  <si>
    <t>重新授信额度不能低于未完贷款总额</t>
  </si>
  <si>
    <t>member_credit_grant_product</t>
  </si>
  <si>
    <t>member_credit_product</t>
  </si>
  <si>
    <t>grant_id</t>
  </si>
  <si>
    <t>product_id</t>
  </si>
  <si>
    <t>member_id</t>
  </si>
  <si>
    <t>udpate_time</t>
  </si>
  <si>
    <t>增加还是替换</t>
  </si>
  <si>
    <t>cut</t>
  </si>
  <si>
    <t>减掉信用额度不能低于未完贷款总额</t>
  </si>
  <si>
    <t>提交信用申请的问题</t>
  </si>
  <si>
    <t>BM选择资产是否需要抵押</t>
  </si>
  <si>
    <t>不要求全部抵押</t>
  </si>
  <si>
    <t>保存的时候要判断资产是否已经抵押，已经抵押则不能继续</t>
  </si>
  <si>
    <t>替换的话会把上次的grant设置为 过期</t>
  </si>
  <si>
    <t>还完贷款更新credit，要根据当前合同的grant_id的状态，如果是过期了就不加回去</t>
  </si>
  <si>
    <t>先隐藏operator提交信用申请=&gt;因为要绕开co，走另一条授信流程</t>
  </si>
  <si>
    <t>安排一个会议我重新解释下credit</t>
  </si>
  <si>
    <t>如果还有等待签约的grant，不能重新授信</t>
  </si>
  <si>
    <t>seven</t>
  </si>
  <si>
    <t>Car Loan</t>
  </si>
  <si>
    <t>Housing Loan</t>
  </si>
  <si>
    <t>开/关</t>
  </si>
  <si>
    <t>Edit</t>
  </si>
  <si>
    <t>(开了的状态才显示Edit)</t>
  </si>
  <si>
    <t>1. 默认全部是关</t>
  </si>
  <si>
    <t>如果已经插入了只是更改is_close的状态</t>
  </si>
  <si>
    <t>2.开/关的时候，判断是否已经插入member_credit_category了</t>
  </si>
  <si>
    <t>第一次插入的时候，直接用loan_category的sub_product_id插入member_credit_category</t>
  </si>
  <si>
    <t>3.edit的时候只是更改member_credit_category里的sub_product_id</t>
  </si>
  <si>
    <t xml:space="preserve">ALTER TABLE `member_credit_grant_assets`   
  ADD COLUMN `member_credit_category_id` INT(10) DEFAULT 0  NULL  COMMENT 'member_credit_category.uid' AFTER `asset_mortgage_id`;
</t>
  </si>
  <si>
    <t xml:space="preserve">ALTER TABLE `member_credit_suggest_detail`   
  ADD COLUMN `member_credit_category_id` INT(10) DEFAULT 0  NULL  COMMENT 'member_credit_category.uid' AFTER `require_to_mortgage`;
</t>
  </si>
  <si>
    <t xml:space="preserve">ALTER TABLE `member_credit_suggest`   
  ADD COLUMN `default_credit_category_id` INT(10) NULL  COMMENT 'member_credit_category.uid' AFTER `is_append`;
</t>
  </si>
  <si>
    <t xml:space="preserve">ALTER TABLE `member_credit_grant`   
  ADD COLUMN `default_credit_category_id` INT(10) DEFAULT 0  NULL  COMMENT 'member_credit_category.uid' AFTER `update_time`;
</t>
  </si>
  <si>
    <t xml:space="preserve">ALTER TABLE `member_credit_grant`   
  ADD COLUMN `is_append` TINYINT(1) DEFAULT 0  NULL  COMMENT '是否追加' AFTER `default_credit_category_id`;
</t>
  </si>
  <si>
    <t>1. suggest/grant credit的右侧表现，要把for category表现出来</t>
  </si>
  <si>
    <t>2. data-center的certification不是那样，要体现，check的人，照片，抵押状况</t>
  </si>
  <si>
    <t>统一开关</t>
  </si>
  <si>
    <t>统一权限和开关</t>
  </si>
  <si>
    <t>counter的菜单加开关</t>
  </si>
  <si>
    <t>关注细节</t>
  </si>
  <si>
    <t>关于topup</t>
  </si>
  <si>
    <t>foer</t>
  </si>
  <si>
    <t>1.loan页面的产品图标，增加一种绯色表示无效状态。就是说每个产品两张图片</t>
  </si>
  <si>
    <t>2.loan页面的广告图还是不好看，感觉自己手上有两部手机。</t>
  </si>
  <si>
    <t>找一张种子发芽的图片，加文字 LET'S HELP YOU</t>
  </si>
  <si>
    <t>3. Trial 下面的颜色太鲜艳了，能否调到色差没那么大</t>
  </si>
  <si>
    <t>met</t>
  </si>
  <si>
    <t>3.loan=&gt;产品进去后=&gt;repayment无效时字体颜色没有变(应该和loan无效状态的字体颜色一致,白色)</t>
  </si>
  <si>
    <t>4. 单个产品点击进去后，顶部抬头不应该都是samrithisak，应该是category的名字</t>
  </si>
  <si>
    <t>gill：</t>
  </si>
  <si>
    <t>1.loan主页面，未分配的category显示绯色图片，已分配的显示现在那种颜色，去掉那个红点，看着好像不协调。</t>
  </si>
  <si>
    <t>2. loan页面，未分配产品点击进去后和已分配产品界面一样（反正laon、repay两个按钮都是无效的).去掉recently，</t>
  </si>
  <si>
    <t>在中间空白地带显示 YOU MAY NOT HAVE AUTHORITY,BUT YOU CAN ALLPY NOW.</t>
  </si>
  <si>
    <t>3.底部导航栏文字大写HOME LOAN ME</t>
  </si>
  <si>
    <t>4.顶部Title文字大写</t>
  </si>
  <si>
    <t>更新的sql语句有错</t>
  </si>
  <si>
    <t>2. 现在知道category_id对应的抵押物了，去member_credit_grant_assets里找，一看有没有，有的话如果有软的，然后才按硬的算</t>
  </si>
  <si>
    <t>3.好像计算有问题，以200的5天为例</t>
  </si>
  <si>
    <t>4.还款能力，多个合同累计超过没做判断</t>
  </si>
  <si>
    <t>1.我改了repyament里获取scheme的逻辑。Signle的应该都出来，逾期的也应该出来</t>
  </si>
  <si>
    <t>1. 首页=&gt;credit=&gt;history 点击有数据解析错误，应该是空数据没处理好，表现的expire_time那个字段的数据表现错了</t>
  </si>
  <si>
    <t>grant_time/expire_time</t>
  </si>
  <si>
    <t>2. 产品详情去掉那个 apply online的按钮(我们现在很多改版的目的就是让入口单一化，不要让人无所适从）</t>
  </si>
  <si>
    <t>5.产品详细页的desciption字体太小</t>
  </si>
  <si>
    <t>tang/cony</t>
  </si>
  <si>
    <t>上面箭头所示处要显示成 Car Loan : Anytime single 之类的样式</t>
  </si>
  <si>
    <t>loan没有限制当前产品的credit_balance，只是限制了总额</t>
  </si>
  <si>
    <t>2. loan的时候没有限制当前category的balance，现在限制的只是总额</t>
  </si>
  <si>
    <t>已分配产品不管有没有信用，repay按钮都要有效，因为可能存在没还的贷款。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</si>
</sst>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227471</xdr:colOff>
      <xdr:row>44</xdr:row>
      <xdr:rowOff>38100</xdr:rowOff>
    </xdr:from>
    <xdr:to>
      <xdr:col>8</xdr:col>
      <xdr:colOff>106681</xdr:colOff>
      <xdr:row>51</xdr:row>
      <xdr:rowOff>62417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8511" y="7719060"/>
          <a:ext cx="3285350" cy="1304477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13</xdr:row>
      <xdr:rowOff>68581</xdr:rowOff>
    </xdr:from>
    <xdr:to>
      <xdr:col>2</xdr:col>
      <xdr:colOff>1429997</xdr:colOff>
      <xdr:row>23</xdr:row>
      <xdr:rowOff>45721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2446021"/>
          <a:ext cx="2588237" cy="1805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21</xdr:row>
      <xdr:rowOff>0</xdr:rowOff>
    </xdr:from>
    <xdr:to>
      <xdr:col>17</xdr:col>
      <xdr:colOff>571973</xdr:colOff>
      <xdr:row>37</xdr:row>
      <xdr:rowOff>61219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760" y="3840480"/>
          <a:ext cx="5448773" cy="2987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G20" sqref="G20"/>
    </sheetView>
  </sheetViews>
  <sheetFormatPr defaultRowHeight="14.4" x14ac:dyDescent="0.3"/>
  <sheetData>
    <row r="2" spans="2:12" x14ac:dyDescent="0.3">
      <c r="B2" t="s">
        <v>0</v>
      </c>
    </row>
    <row r="3" spans="2:12" x14ac:dyDescent="0.3">
      <c r="C3" t="s">
        <v>1</v>
      </c>
      <c r="J3" t="s">
        <v>9</v>
      </c>
    </row>
    <row r="4" spans="2:12" x14ac:dyDescent="0.3">
      <c r="B4" t="s">
        <v>2</v>
      </c>
      <c r="H4" t="s">
        <v>11</v>
      </c>
      <c r="J4" t="s">
        <v>10</v>
      </c>
    </row>
    <row r="5" spans="2:12" x14ac:dyDescent="0.3">
      <c r="B5" t="s">
        <v>3</v>
      </c>
      <c r="C5" t="s">
        <v>4</v>
      </c>
      <c r="H5" t="s">
        <v>12</v>
      </c>
      <c r="J5" t="s">
        <v>13</v>
      </c>
    </row>
    <row r="6" spans="2:12" x14ac:dyDescent="0.3">
      <c r="B6" t="s">
        <v>5</v>
      </c>
    </row>
    <row r="7" spans="2:12" x14ac:dyDescent="0.3">
      <c r="B7" t="s">
        <v>6</v>
      </c>
      <c r="D7" t="s">
        <v>7</v>
      </c>
      <c r="I7" t="s">
        <v>3</v>
      </c>
      <c r="J7" t="s">
        <v>17</v>
      </c>
    </row>
    <row r="8" spans="2:12" x14ac:dyDescent="0.3">
      <c r="J8" t="s">
        <v>14</v>
      </c>
    </row>
    <row r="9" spans="2:12" x14ac:dyDescent="0.3">
      <c r="B9" t="s">
        <v>8</v>
      </c>
      <c r="J9" t="s">
        <v>21</v>
      </c>
    </row>
    <row r="10" spans="2:12" x14ac:dyDescent="0.3">
      <c r="D10" t="s">
        <v>22</v>
      </c>
    </row>
    <row r="11" spans="2:12" x14ac:dyDescent="0.3">
      <c r="I11" t="s">
        <v>15</v>
      </c>
      <c r="J11" t="s">
        <v>16</v>
      </c>
      <c r="L11" t="s">
        <v>19</v>
      </c>
    </row>
    <row r="12" spans="2:12" x14ac:dyDescent="0.3">
      <c r="J12" t="s">
        <v>18</v>
      </c>
    </row>
    <row r="13" spans="2:12" x14ac:dyDescent="0.3">
      <c r="J13" t="s">
        <v>20</v>
      </c>
    </row>
    <row r="15" spans="2:12" x14ac:dyDescent="0.3">
      <c r="B15" t="s">
        <v>23</v>
      </c>
    </row>
    <row r="20" spans="2:10" x14ac:dyDescent="0.3">
      <c r="I20" t="s">
        <v>6</v>
      </c>
    </row>
    <row r="21" spans="2:10" x14ac:dyDescent="0.3">
      <c r="J21" t="s">
        <v>24</v>
      </c>
    </row>
    <row r="22" spans="2:10" x14ac:dyDescent="0.3">
      <c r="J22" t="s">
        <v>25</v>
      </c>
    </row>
    <row r="23" spans="2:10" x14ac:dyDescent="0.3">
      <c r="B23" t="s">
        <v>32</v>
      </c>
      <c r="J23" t="s">
        <v>26</v>
      </c>
    </row>
    <row r="24" spans="2:10" x14ac:dyDescent="0.3">
      <c r="B24" t="s">
        <v>27</v>
      </c>
      <c r="E24" t="s">
        <v>28</v>
      </c>
    </row>
    <row r="25" spans="2:10" x14ac:dyDescent="0.3">
      <c r="B25" t="s">
        <v>29</v>
      </c>
    </row>
    <row r="26" spans="2:10" x14ac:dyDescent="0.3">
      <c r="B26" t="s">
        <v>30</v>
      </c>
    </row>
    <row r="27" spans="2:10" x14ac:dyDescent="0.3">
      <c r="B27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defaultRowHeight="14.4" x14ac:dyDescent="0.3"/>
  <cols>
    <col min="1" max="1" width="128.44140625" customWidth="1"/>
  </cols>
  <sheetData>
    <row r="1" spans="1:1" ht="43.2" x14ac:dyDescent="0.3">
      <c r="A1" s="1" t="s">
        <v>190</v>
      </c>
    </row>
    <row r="2" spans="1:1" ht="43.2" x14ac:dyDescent="0.3">
      <c r="A2" s="1" t="s">
        <v>191</v>
      </c>
    </row>
    <row r="3" spans="1:1" ht="43.2" x14ac:dyDescent="0.3">
      <c r="A3" s="1" t="s">
        <v>192</v>
      </c>
    </row>
    <row r="4" spans="1:1" ht="43.2" x14ac:dyDescent="0.3">
      <c r="A4" s="1" t="s">
        <v>193</v>
      </c>
    </row>
    <row r="5" spans="1:1" ht="43.2" x14ac:dyDescent="0.3">
      <c r="A5" s="1" t="s">
        <v>194</v>
      </c>
    </row>
    <row r="6" spans="1:1" x14ac:dyDescent="0.3">
      <c r="A6" s="1"/>
    </row>
    <row r="7" spans="1:1" x14ac:dyDescent="0.3">
      <c r="A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" workbookViewId="0">
      <selection activeCell="F24" sqref="F24"/>
    </sheetView>
  </sheetViews>
  <sheetFormatPr defaultRowHeight="14.4" x14ac:dyDescent="0.3"/>
  <cols>
    <col min="3" max="3" width="30.21875" bestFit="1" customWidth="1"/>
    <col min="6" max="6" width="31.88671875" bestFit="1" customWidth="1"/>
  </cols>
  <sheetData>
    <row r="1" spans="1:10" x14ac:dyDescent="0.3">
      <c r="B1" s="17" t="s">
        <v>144</v>
      </c>
      <c r="F1" s="17" t="s">
        <v>147</v>
      </c>
      <c r="I1" s="17" t="s">
        <v>202</v>
      </c>
    </row>
    <row r="2" spans="1:10" x14ac:dyDescent="0.3">
      <c r="C2" t="s">
        <v>145</v>
      </c>
      <c r="I2" t="s">
        <v>203</v>
      </c>
    </row>
    <row r="3" spans="1:10" x14ac:dyDescent="0.3">
      <c r="C3" t="s">
        <v>146</v>
      </c>
      <c r="F3" t="s">
        <v>148</v>
      </c>
      <c r="I3" t="s">
        <v>204</v>
      </c>
    </row>
    <row r="4" spans="1:10" x14ac:dyDescent="0.3">
      <c r="C4" t="s">
        <v>151</v>
      </c>
      <c r="J4" t="s">
        <v>205</v>
      </c>
    </row>
    <row r="5" spans="1:10" x14ac:dyDescent="0.3">
      <c r="F5" t="s">
        <v>149</v>
      </c>
      <c r="I5" t="s">
        <v>206</v>
      </c>
    </row>
    <row r="6" spans="1:10" x14ac:dyDescent="0.3">
      <c r="C6" t="s">
        <v>177</v>
      </c>
      <c r="F6" t="s">
        <v>150</v>
      </c>
    </row>
    <row r="7" spans="1:10" x14ac:dyDescent="0.3">
      <c r="C7" t="s">
        <v>200</v>
      </c>
      <c r="F7" s="18"/>
    </row>
    <row r="8" spans="1:10" x14ac:dyDescent="0.3">
      <c r="C8" t="s">
        <v>201</v>
      </c>
      <c r="F8" t="s">
        <v>197</v>
      </c>
    </row>
    <row r="9" spans="1:10" x14ac:dyDescent="0.3">
      <c r="F9" t="s">
        <v>198</v>
      </c>
    </row>
    <row r="10" spans="1:10" x14ac:dyDescent="0.3">
      <c r="F10" t="s">
        <v>199</v>
      </c>
    </row>
    <row r="13" spans="1:10" x14ac:dyDescent="0.3">
      <c r="A13" t="s">
        <v>179</v>
      </c>
    </row>
    <row r="14" spans="1:10" x14ac:dyDescent="0.3">
      <c r="F14" t="s">
        <v>179</v>
      </c>
    </row>
    <row r="15" spans="1:10" x14ac:dyDescent="0.3">
      <c r="F15" t="s">
        <v>195</v>
      </c>
    </row>
    <row r="16" spans="1:10" x14ac:dyDescent="0.3">
      <c r="F16" t="s">
        <v>196</v>
      </c>
    </row>
    <row r="18" spans="6:7" x14ac:dyDescent="0.3">
      <c r="F18" t="s">
        <v>207</v>
      </c>
    </row>
    <row r="19" spans="6:7" x14ac:dyDescent="0.3">
      <c r="F19" t="s">
        <v>221</v>
      </c>
    </row>
    <row r="20" spans="6:7" x14ac:dyDescent="0.3">
      <c r="G20" t="s">
        <v>222</v>
      </c>
    </row>
    <row r="21" spans="6:7" x14ac:dyDescent="0.3">
      <c r="F21" t="s">
        <v>223</v>
      </c>
    </row>
    <row r="22" spans="6:7" x14ac:dyDescent="0.3">
      <c r="F22" t="s">
        <v>208</v>
      </c>
    </row>
    <row r="23" spans="6:7" x14ac:dyDescent="0.3">
      <c r="F23" t="s">
        <v>229</v>
      </c>
    </row>
    <row r="24" spans="6:7" x14ac:dyDescent="0.3">
      <c r="F24" t="s">
        <v>209</v>
      </c>
    </row>
    <row r="25" spans="6:7" x14ac:dyDescent="0.3">
      <c r="F25" t="s">
        <v>224</v>
      </c>
    </row>
    <row r="26" spans="6:7" x14ac:dyDescent="0.3">
      <c r="F26" t="s">
        <v>210</v>
      </c>
    </row>
    <row r="27" spans="6:7" x14ac:dyDescent="0.3">
      <c r="F27" t="s">
        <v>211</v>
      </c>
    </row>
    <row r="28" spans="6:7" x14ac:dyDescent="0.3">
      <c r="F28" t="s">
        <v>212</v>
      </c>
    </row>
    <row r="29" spans="6:7" x14ac:dyDescent="0.3">
      <c r="G29" t="s">
        <v>213</v>
      </c>
    </row>
    <row r="30" spans="6:7" x14ac:dyDescent="0.3">
      <c r="F30" t="s">
        <v>214</v>
      </c>
    </row>
    <row r="31" spans="6:7" x14ac:dyDescent="0.3">
      <c r="F31" t="s">
        <v>215</v>
      </c>
    </row>
    <row r="33" spans="3:10" x14ac:dyDescent="0.3">
      <c r="F33" t="s">
        <v>154</v>
      </c>
    </row>
    <row r="34" spans="3:10" x14ac:dyDescent="0.3">
      <c r="F34" t="s">
        <v>216</v>
      </c>
    </row>
    <row r="36" spans="3:10" x14ac:dyDescent="0.3">
      <c r="F36" t="s">
        <v>155</v>
      </c>
    </row>
    <row r="37" spans="3:10" x14ac:dyDescent="0.3">
      <c r="F37" t="s">
        <v>220</v>
      </c>
    </row>
    <row r="38" spans="3:10" x14ac:dyDescent="0.3">
      <c r="F38" t="s">
        <v>228</v>
      </c>
    </row>
    <row r="39" spans="3:10" x14ac:dyDescent="0.3">
      <c r="F39" t="s">
        <v>217</v>
      </c>
    </row>
    <row r="40" spans="3:10" x14ac:dyDescent="0.3">
      <c r="C40">
        <f>200*0.0085*12/365*5</f>
        <v>0.27945205479452057</v>
      </c>
      <c r="F40" t="s">
        <v>218</v>
      </c>
    </row>
    <row r="41" spans="3:10" x14ac:dyDescent="0.3">
      <c r="F41" t="s">
        <v>219</v>
      </c>
    </row>
    <row r="43" spans="3:10" x14ac:dyDescent="0.3">
      <c r="F43" t="s">
        <v>225</v>
      </c>
    </row>
    <row r="44" spans="3:10" x14ac:dyDescent="0.3">
      <c r="F44" t="s">
        <v>227</v>
      </c>
    </row>
    <row r="46" spans="3:10" x14ac:dyDescent="0.3">
      <c r="J46" t="s">
        <v>226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G27" sqref="G27"/>
    </sheetView>
  </sheetViews>
  <sheetFormatPr defaultRowHeight="14.4" x14ac:dyDescent="0.3"/>
  <cols>
    <col min="7" max="7" width="12.88671875" customWidth="1"/>
    <col min="8" max="8" width="12" bestFit="1" customWidth="1"/>
    <col min="9" max="9" width="11.6640625" customWidth="1"/>
  </cols>
  <sheetData>
    <row r="2" spans="2:10" x14ac:dyDescent="0.3">
      <c r="B2" t="s">
        <v>90</v>
      </c>
    </row>
    <row r="4" spans="2:10" x14ac:dyDescent="0.3">
      <c r="D4" t="s">
        <v>91</v>
      </c>
      <c r="I4" t="s">
        <v>96</v>
      </c>
    </row>
    <row r="5" spans="2:10" x14ac:dyDescent="0.3">
      <c r="D5" t="s">
        <v>92</v>
      </c>
      <c r="J5" t="s">
        <v>97</v>
      </c>
    </row>
    <row r="6" spans="2:10" x14ac:dyDescent="0.3">
      <c r="E6" t="s">
        <v>93</v>
      </c>
      <c r="J6" t="s">
        <v>98</v>
      </c>
    </row>
    <row r="7" spans="2:10" x14ac:dyDescent="0.3">
      <c r="F7" t="s">
        <v>94</v>
      </c>
      <c r="J7" t="s">
        <v>99</v>
      </c>
    </row>
    <row r="8" spans="2:10" x14ac:dyDescent="0.3">
      <c r="F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16" workbookViewId="0">
      <selection activeCell="G51" sqref="G51"/>
    </sheetView>
  </sheetViews>
  <sheetFormatPr defaultRowHeight="14.4" x14ac:dyDescent="0.3"/>
  <cols>
    <col min="7" max="7" width="16.88671875" bestFit="1" customWidth="1"/>
    <col min="8" max="8" width="23.88671875" customWidth="1"/>
    <col min="9" max="9" width="21.6640625" customWidth="1"/>
    <col min="10" max="10" width="10" customWidth="1"/>
  </cols>
  <sheetData>
    <row r="2" spans="2:10" x14ac:dyDescent="0.3">
      <c r="G2" t="s">
        <v>44</v>
      </c>
      <c r="H2">
        <v>4100</v>
      </c>
    </row>
    <row r="3" spans="2:10" x14ac:dyDescent="0.3">
      <c r="G3" t="s">
        <v>45</v>
      </c>
      <c r="H3">
        <v>4300</v>
      </c>
    </row>
    <row r="4" spans="2:10" x14ac:dyDescent="0.3">
      <c r="G4" t="s">
        <v>46</v>
      </c>
      <c r="H4">
        <v>4200</v>
      </c>
    </row>
    <row r="5" spans="2:10" ht="15" thickBot="1" x14ac:dyDescent="0.35"/>
    <row r="6" spans="2:10" x14ac:dyDescent="0.3">
      <c r="G6" s="4" t="s">
        <v>48</v>
      </c>
      <c r="H6" s="5"/>
      <c r="I6" s="5"/>
      <c r="J6" s="6"/>
    </row>
    <row r="7" spans="2:10" x14ac:dyDescent="0.3">
      <c r="G7" s="7"/>
      <c r="H7" s="2" t="s">
        <v>39</v>
      </c>
      <c r="I7" s="2" t="s">
        <v>40</v>
      </c>
      <c r="J7" s="8" t="s">
        <v>41</v>
      </c>
    </row>
    <row r="8" spans="2:10" x14ac:dyDescent="0.3">
      <c r="G8" s="7"/>
      <c r="H8" s="2">
        <v>1</v>
      </c>
      <c r="I8" s="2"/>
      <c r="J8" s="8">
        <v>4100</v>
      </c>
    </row>
    <row r="9" spans="2:10" x14ac:dyDescent="0.3">
      <c r="G9" s="9" t="s">
        <v>33</v>
      </c>
      <c r="H9" s="3"/>
      <c r="I9" s="3"/>
      <c r="J9" s="10"/>
    </row>
    <row r="10" spans="2:10" x14ac:dyDescent="0.3">
      <c r="G10" s="7" t="s">
        <v>35</v>
      </c>
      <c r="H10" s="2"/>
      <c r="I10" s="2"/>
      <c r="J10" s="8"/>
    </row>
    <row r="11" spans="2:10" x14ac:dyDescent="0.3">
      <c r="G11" s="7"/>
      <c r="H11" s="2" t="s">
        <v>36</v>
      </c>
      <c r="I11" s="2">
        <v>1</v>
      </c>
      <c r="J11" s="8"/>
    </row>
    <row r="12" spans="2:10" x14ac:dyDescent="0.3">
      <c r="G12" s="7" t="s">
        <v>37</v>
      </c>
      <c r="H12" s="2"/>
      <c r="I12" s="2"/>
      <c r="J12" s="8"/>
    </row>
    <row r="13" spans="2:10" x14ac:dyDescent="0.3">
      <c r="G13" s="7"/>
      <c r="H13" s="2" t="s">
        <v>42</v>
      </c>
      <c r="I13" s="2">
        <v>1</v>
      </c>
      <c r="J13" s="8"/>
    </row>
    <row r="14" spans="2:10" x14ac:dyDescent="0.3">
      <c r="G14" s="9" t="s">
        <v>34</v>
      </c>
      <c r="H14" s="3"/>
      <c r="I14" s="3"/>
      <c r="J14" s="10"/>
    </row>
    <row r="15" spans="2:10" x14ac:dyDescent="0.3">
      <c r="B15">
        <f>(477.16+496.08)/2</f>
        <v>486.62</v>
      </c>
      <c r="G15" s="7" t="s">
        <v>35</v>
      </c>
      <c r="H15" s="2"/>
      <c r="I15" s="2"/>
      <c r="J15" s="8"/>
    </row>
    <row r="16" spans="2:10" x14ac:dyDescent="0.3">
      <c r="G16" s="7"/>
      <c r="H16" s="2" t="s">
        <v>43</v>
      </c>
      <c r="I16" s="2">
        <v>4200</v>
      </c>
      <c r="J16" s="8"/>
    </row>
    <row r="17" spans="7:10" x14ac:dyDescent="0.3">
      <c r="G17" s="7" t="s">
        <v>37</v>
      </c>
      <c r="H17" s="2"/>
      <c r="I17" s="2"/>
      <c r="J17" s="8"/>
    </row>
    <row r="18" spans="7:10" x14ac:dyDescent="0.3">
      <c r="G18" s="7"/>
      <c r="H18" s="2" t="s">
        <v>36</v>
      </c>
      <c r="I18" s="2">
        <v>4100</v>
      </c>
      <c r="J18" s="8"/>
    </row>
    <row r="19" spans="7:10" x14ac:dyDescent="0.3">
      <c r="G19" s="7"/>
      <c r="H19" s="2" t="s">
        <v>47</v>
      </c>
      <c r="I19" s="2">
        <v>100</v>
      </c>
      <c r="J19" s="8"/>
    </row>
    <row r="20" spans="7:10" ht="15" thickBot="1" x14ac:dyDescent="0.35">
      <c r="G20" s="11"/>
      <c r="H20" s="12"/>
      <c r="I20" s="12"/>
      <c r="J20" s="13"/>
    </row>
    <row r="21" spans="7:10" ht="15" thickBot="1" x14ac:dyDescent="0.35"/>
    <row r="22" spans="7:10" x14ac:dyDescent="0.3">
      <c r="G22" s="4" t="s">
        <v>49</v>
      </c>
      <c r="H22" s="5"/>
      <c r="I22" s="5"/>
      <c r="J22" s="6"/>
    </row>
    <row r="23" spans="7:10" x14ac:dyDescent="0.3">
      <c r="G23" s="7"/>
      <c r="H23" s="2" t="s">
        <v>41</v>
      </c>
      <c r="I23" s="2" t="s">
        <v>38</v>
      </c>
      <c r="J23" s="8" t="s">
        <v>39</v>
      </c>
    </row>
    <row r="24" spans="7:10" x14ac:dyDescent="0.3">
      <c r="G24" s="7"/>
      <c r="H24" s="2">
        <v>4300</v>
      </c>
      <c r="I24" s="2"/>
      <c r="J24" s="8">
        <v>1</v>
      </c>
    </row>
    <row r="25" spans="7:10" x14ac:dyDescent="0.3">
      <c r="G25" s="9" t="s">
        <v>34</v>
      </c>
      <c r="H25" s="3"/>
      <c r="I25" s="3"/>
      <c r="J25" s="10"/>
    </row>
    <row r="26" spans="7:10" x14ac:dyDescent="0.3">
      <c r="G26" s="7" t="s">
        <v>35</v>
      </c>
      <c r="H26" s="2"/>
      <c r="I26" s="2"/>
      <c r="J26" s="8"/>
    </row>
    <row r="27" spans="7:10" x14ac:dyDescent="0.3">
      <c r="G27" s="7"/>
      <c r="H27" s="2" t="s">
        <v>36</v>
      </c>
      <c r="I27" s="2">
        <v>4300</v>
      </c>
      <c r="J27" s="8"/>
    </row>
    <row r="28" spans="7:10" x14ac:dyDescent="0.3">
      <c r="G28" s="7" t="s">
        <v>37</v>
      </c>
      <c r="H28" s="2"/>
      <c r="I28" s="2"/>
      <c r="J28" s="8"/>
    </row>
    <row r="29" spans="7:10" x14ac:dyDescent="0.3">
      <c r="G29" s="7"/>
      <c r="H29" s="2" t="s">
        <v>42</v>
      </c>
      <c r="I29" s="2">
        <v>4300</v>
      </c>
      <c r="J29" s="8"/>
    </row>
    <row r="30" spans="7:10" x14ac:dyDescent="0.3">
      <c r="G30" s="9" t="s">
        <v>33</v>
      </c>
      <c r="H30" s="3"/>
      <c r="I30" s="3"/>
      <c r="J30" s="10"/>
    </row>
    <row r="31" spans="7:10" x14ac:dyDescent="0.3">
      <c r="G31" s="7" t="s">
        <v>35</v>
      </c>
      <c r="H31" s="2"/>
      <c r="I31" s="2"/>
      <c r="J31" s="8"/>
    </row>
    <row r="32" spans="7:10" x14ac:dyDescent="0.3">
      <c r="G32" s="7"/>
      <c r="H32" s="2" t="s">
        <v>43</v>
      </c>
      <c r="I32" s="2">
        <f>4300/4200</f>
        <v>1.0238095238095237</v>
      </c>
      <c r="J32" s="8"/>
    </row>
    <row r="33" spans="7:10" x14ac:dyDescent="0.3">
      <c r="G33" s="7" t="s">
        <v>37</v>
      </c>
      <c r="H33" s="2"/>
      <c r="I33" s="2"/>
      <c r="J33" s="8"/>
    </row>
    <row r="34" spans="7:10" x14ac:dyDescent="0.3">
      <c r="G34" s="7"/>
      <c r="H34" s="2" t="s">
        <v>36</v>
      </c>
      <c r="I34" s="2">
        <v>1</v>
      </c>
      <c r="J34" s="8"/>
    </row>
    <row r="35" spans="7:10" ht="15" thickBot="1" x14ac:dyDescent="0.35">
      <c r="G35" s="14"/>
      <c r="H35" s="15" t="s">
        <v>47</v>
      </c>
      <c r="I35" s="15">
        <f>4300/4200-1</f>
        <v>2.3809523809523725E-2</v>
      </c>
      <c r="J3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opLeftCell="D141" workbookViewId="0">
      <selection activeCell="I171" sqref="I171"/>
    </sheetView>
  </sheetViews>
  <sheetFormatPr defaultRowHeight="14.4" x14ac:dyDescent="0.3"/>
  <cols>
    <col min="4" max="4" width="14" bestFit="1" customWidth="1"/>
    <col min="6" max="6" width="12.5546875" bestFit="1" customWidth="1"/>
  </cols>
  <sheetData>
    <row r="2" spans="2:6" x14ac:dyDescent="0.3">
      <c r="B2">
        <v>1</v>
      </c>
      <c r="C2" t="s">
        <v>84</v>
      </c>
    </row>
    <row r="3" spans="2:6" x14ac:dyDescent="0.3">
      <c r="C3" t="s">
        <v>50</v>
      </c>
      <c r="E3" t="s">
        <v>60</v>
      </c>
    </row>
    <row r="4" spans="2:6" x14ac:dyDescent="0.3">
      <c r="D4" t="s">
        <v>59</v>
      </c>
    </row>
    <row r="5" spans="2:6" x14ac:dyDescent="0.3">
      <c r="D5" t="s">
        <v>51</v>
      </c>
    </row>
    <row r="6" spans="2:6" x14ac:dyDescent="0.3">
      <c r="D6" t="s">
        <v>57</v>
      </c>
    </row>
    <row r="7" spans="2:6" x14ac:dyDescent="0.3">
      <c r="D7" t="s">
        <v>58</v>
      </c>
    </row>
    <row r="8" spans="2:6" x14ac:dyDescent="0.3">
      <c r="D8" t="s">
        <v>52</v>
      </c>
    </row>
    <row r="9" spans="2:6" x14ac:dyDescent="0.3">
      <c r="D9" t="s">
        <v>55</v>
      </c>
    </row>
    <row r="10" spans="2:6" x14ac:dyDescent="0.3">
      <c r="C10" t="s">
        <v>61</v>
      </c>
    </row>
    <row r="11" spans="2:6" x14ac:dyDescent="0.3">
      <c r="E11" t="s">
        <v>79</v>
      </c>
      <c r="F11" t="s">
        <v>80</v>
      </c>
    </row>
    <row r="12" spans="2:6" x14ac:dyDescent="0.3">
      <c r="D12" t="s">
        <v>62</v>
      </c>
    </row>
    <row r="13" spans="2:6" x14ac:dyDescent="0.3">
      <c r="D13" t="s">
        <v>63</v>
      </c>
    </row>
    <row r="14" spans="2:6" x14ac:dyDescent="0.3">
      <c r="D14" t="s">
        <v>64</v>
      </c>
    </row>
    <row r="15" spans="2:6" x14ac:dyDescent="0.3">
      <c r="D15" t="s">
        <v>65</v>
      </c>
    </row>
    <row r="16" spans="2:6" x14ac:dyDescent="0.3">
      <c r="C16" t="s">
        <v>66</v>
      </c>
      <c r="E16" t="s">
        <v>88</v>
      </c>
    </row>
    <row r="17" spans="3:8" x14ac:dyDescent="0.3">
      <c r="C17" t="s">
        <v>71</v>
      </c>
    </row>
    <row r="18" spans="3:8" x14ac:dyDescent="0.3">
      <c r="D18" t="s">
        <v>33</v>
      </c>
      <c r="E18">
        <v>2</v>
      </c>
      <c r="F18" t="s">
        <v>72</v>
      </c>
    </row>
    <row r="19" spans="3:8" x14ac:dyDescent="0.3">
      <c r="D19" t="s">
        <v>34</v>
      </c>
      <c r="E19">
        <v>2</v>
      </c>
      <c r="F19" t="s">
        <v>72</v>
      </c>
    </row>
    <row r="20" spans="3:8" x14ac:dyDescent="0.3">
      <c r="C20" t="s">
        <v>70</v>
      </c>
    </row>
    <row r="21" spans="3:8" x14ac:dyDescent="0.3">
      <c r="D21" t="s">
        <v>53</v>
      </c>
      <c r="E21" t="s">
        <v>54</v>
      </c>
      <c r="F21" t="s">
        <v>67</v>
      </c>
      <c r="G21" t="s">
        <v>69</v>
      </c>
      <c r="H21" t="s">
        <v>73</v>
      </c>
    </row>
    <row r="22" spans="3:8" x14ac:dyDescent="0.3">
      <c r="D22" t="s">
        <v>33</v>
      </c>
      <c r="E22">
        <v>3</v>
      </c>
      <c r="F22" t="s">
        <v>68</v>
      </c>
      <c r="G22">
        <v>3.5</v>
      </c>
      <c r="H22" t="s">
        <v>72</v>
      </c>
    </row>
    <row r="23" spans="3:8" x14ac:dyDescent="0.3">
      <c r="D23" t="s">
        <v>33</v>
      </c>
      <c r="E23">
        <v>6</v>
      </c>
      <c r="F23" t="s">
        <v>68</v>
      </c>
      <c r="G23">
        <v>4</v>
      </c>
      <c r="H23" t="s">
        <v>72</v>
      </c>
    </row>
    <row r="24" spans="3:8" x14ac:dyDescent="0.3">
      <c r="C24" t="s">
        <v>74</v>
      </c>
    </row>
    <row r="25" spans="3:8" x14ac:dyDescent="0.3">
      <c r="D25" t="s">
        <v>75</v>
      </c>
    </row>
    <row r="26" spans="3:8" x14ac:dyDescent="0.3">
      <c r="D26" t="s">
        <v>76</v>
      </c>
    </row>
    <row r="27" spans="3:8" x14ac:dyDescent="0.3">
      <c r="D27" t="s">
        <v>77</v>
      </c>
    </row>
    <row r="28" spans="3:8" x14ac:dyDescent="0.3">
      <c r="D28" t="s">
        <v>78</v>
      </c>
    </row>
    <row r="29" spans="3:8" x14ac:dyDescent="0.3">
      <c r="C29" t="s">
        <v>81</v>
      </c>
    </row>
    <row r="30" spans="3:8" x14ac:dyDescent="0.3">
      <c r="C30" t="s">
        <v>82</v>
      </c>
    </row>
    <row r="31" spans="3:8" x14ac:dyDescent="0.3">
      <c r="C31" t="s">
        <v>83</v>
      </c>
    </row>
    <row r="32" spans="3:8" x14ac:dyDescent="0.3">
      <c r="D32" t="s">
        <v>89</v>
      </c>
    </row>
    <row r="33" spans="2:7" x14ac:dyDescent="0.3">
      <c r="B33" t="s">
        <v>85</v>
      </c>
    </row>
    <row r="34" spans="2:7" x14ac:dyDescent="0.3">
      <c r="B34" t="s">
        <v>86</v>
      </c>
    </row>
    <row r="35" spans="2:7" x14ac:dyDescent="0.3">
      <c r="C35" t="s">
        <v>87</v>
      </c>
    </row>
    <row r="36" spans="2:7" x14ac:dyDescent="0.3">
      <c r="G36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4"/>
  <sheetViews>
    <sheetView topLeftCell="A14" workbookViewId="0">
      <selection activeCell="M29" sqref="M29"/>
    </sheetView>
  </sheetViews>
  <sheetFormatPr defaultRowHeight="14.4" x14ac:dyDescent="0.3"/>
  <cols>
    <col min="7" max="7" width="11.33203125" bestFit="1" customWidth="1"/>
    <col min="8" max="8" width="12" bestFit="1" customWidth="1"/>
    <col min="11" max="11" width="12" bestFit="1" customWidth="1"/>
    <col min="12" max="12" width="15.44140625" bestFit="1" customWidth="1"/>
  </cols>
  <sheetData>
    <row r="3" spans="2:3" x14ac:dyDescent="0.3">
      <c r="C3" t="s">
        <v>100</v>
      </c>
    </row>
    <row r="16" spans="2:3" x14ac:dyDescent="0.3">
      <c r="B16" t="s">
        <v>104</v>
      </c>
    </row>
    <row r="17" spans="2:14" x14ac:dyDescent="0.3">
      <c r="B17" t="s">
        <v>116</v>
      </c>
      <c r="G17" t="s">
        <v>119</v>
      </c>
    </row>
    <row r="18" spans="2:14" x14ac:dyDescent="0.3">
      <c r="C18" t="s">
        <v>101</v>
      </c>
      <c r="H18" t="s">
        <v>101</v>
      </c>
    </row>
    <row r="19" spans="2:14" x14ac:dyDescent="0.3">
      <c r="I19" t="s">
        <v>122</v>
      </c>
      <c r="J19" t="s">
        <v>124</v>
      </c>
      <c r="K19" t="s">
        <v>125</v>
      </c>
      <c r="L19" t="s">
        <v>126</v>
      </c>
    </row>
    <row r="20" spans="2:14" x14ac:dyDescent="0.3">
      <c r="C20" t="s">
        <v>102</v>
      </c>
      <c r="H20" t="s">
        <v>102</v>
      </c>
    </row>
    <row r="21" spans="2:14" x14ac:dyDescent="0.3">
      <c r="I21" t="s">
        <v>127</v>
      </c>
      <c r="J21" t="s">
        <v>128</v>
      </c>
      <c r="K21" t="s">
        <v>125</v>
      </c>
      <c r="L21" t="s">
        <v>126</v>
      </c>
    </row>
    <row r="22" spans="2:14" x14ac:dyDescent="0.3">
      <c r="B22" t="s">
        <v>117</v>
      </c>
      <c r="H22" t="s">
        <v>103</v>
      </c>
    </row>
    <row r="23" spans="2:14" x14ac:dyDescent="0.3">
      <c r="I23" t="s">
        <v>129</v>
      </c>
      <c r="J23" t="s">
        <v>130</v>
      </c>
      <c r="K23" t="s">
        <v>125</v>
      </c>
      <c r="L23" t="s">
        <v>126</v>
      </c>
    </row>
    <row r="24" spans="2:14" x14ac:dyDescent="0.3">
      <c r="H24" t="s">
        <v>143</v>
      </c>
    </row>
    <row r="25" spans="2:14" x14ac:dyDescent="0.3">
      <c r="I25" t="s">
        <v>123</v>
      </c>
      <c r="J25" t="s">
        <v>125</v>
      </c>
      <c r="K25" t="s">
        <v>126</v>
      </c>
    </row>
    <row r="26" spans="2:14" x14ac:dyDescent="0.3">
      <c r="H26" t="s">
        <v>133</v>
      </c>
    </row>
    <row r="27" spans="2:14" x14ac:dyDescent="0.3">
      <c r="I27" t="s">
        <v>123</v>
      </c>
      <c r="J27" t="s">
        <v>125</v>
      </c>
      <c r="K27" t="s">
        <v>126</v>
      </c>
    </row>
    <row r="28" spans="2:14" x14ac:dyDescent="0.3">
      <c r="C28" t="s">
        <v>105</v>
      </c>
      <c r="H28" t="s">
        <v>120</v>
      </c>
    </row>
    <row r="29" spans="2:14" x14ac:dyDescent="0.3">
      <c r="I29" t="s">
        <v>131</v>
      </c>
    </row>
    <row r="30" spans="2:14" x14ac:dyDescent="0.3">
      <c r="C30" t="s">
        <v>106</v>
      </c>
      <c r="H30" t="s">
        <v>121</v>
      </c>
    </row>
    <row r="31" spans="2:14" x14ac:dyDescent="0.3">
      <c r="C31" t="s">
        <v>107</v>
      </c>
      <c r="I31" t="s">
        <v>132</v>
      </c>
    </row>
    <row r="32" spans="2:14" x14ac:dyDescent="0.3">
      <c r="J32" t="s">
        <v>134</v>
      </c>
      <c r="K32" t="s">
        <v>135</v>
      </c>
      <c r="L32" t="s">
        <v>136</v>
      </c>
      <c r="N32" t="s">
        <v>128</v>
      </c>
    </row>
    <row r="33" spans="2:14" x14ac:dyDescent="0.3">
      <c r="C33" t="s">
        <v>108</v>
      </c>
      <c r="I33" t="s">
        <v>109</v>
      </c>
    </row>
    <row r="34" spans="2:14" x14ac:dyDescent="0.3">
      <c r="J34" t="s">
        <v>137</v>
      </c>
      <c r="K34" t="s">
        <v>138</v>
      </c>
      <c r="L34" t="s">
        <v>139</v>
      </c>
      <c r="M34" t="s">
        <v>140</v>
      </c>
      <c r="N34" t="s">
        <v>141</v>
      </c>
    </row>
    <row r="35" spans="2:14" x14ac:dyDescent="0.3">
      <c r="B35" t="s">
        <v>118</v>
      </c>
      <c r="I35" t="s">
        <v>111</v>
      </c>
    </row>
    <row r="36" spans="2:14" x14ac:dyDescent="0.3">
      <c r="J36" t="s">
        <v>141</v>
      </c>
      <c r="K36" t="s">
        <v>128</v>
      </c>
    </row>
    <row r="38" spans="2:14" x14ac:dyDescent="0.3">
      <c r="C38" t="s">
        <v>109</v>
      </c>
      <c r="I38" t="s">
        <v>112</v>
      </c>
      <c r="J38" t="s">
        <v>142</v>
      </c>
    </row>
    <row r="39" spans="2:14" x14ac:dyDescent="0.3">
      <c r="C39" t="s">
        <v>111</v>
      </c>
      <c r="I39" t="s">
        <v>113</v>
      </c>
    </row>
    <row r="40" spans="2:14" x14ac:dyDescent="0.3">
      <c r="C40" t="s">
        <v>112</v>
      </c>
    </row>
    <row r="41" spans="2:14" x14ac:dyDescent="0.3">
      <c r="C41" t="s">
        <v>113</v>
      </c>
    </row>
    <row r="42" spans="2:14" x14ac:dyDescent="0.3">
      <c r="C42" t="s">
        <v>110</v>
      </c>
    </row>
    <row r="43" spans="2:14" x14ac:dyDescent="0.3">
      <c r="C43" t="s">
        <v>114</v>
      </c>
    </row>
    <row r="44" spans="2:14" x14ac:dyDescent="0.3">
      <c r="C44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topLeftCell="A13" workbookViewId="0">
      <selection activeCell="I12" sqref="I12"/>
    </sheetView>
  </sheetViews>
  <sheetFormatPr defaultRowHeight="14.4" x14ac:dyDescent="0.3"/>
  <cols>
    <col min="7" max="7" width="28.6640625" bestFit="1" customWidth="1"/>
  </cols>
  <sheetData>
    <row r="2" spans="3:11" x14ac:dyDescent="0.3">
      <c r="C2" t="s">
        <v>156</v>
      </c>
      <c r="G2" t="s">
        <v>153</v>
      </c>
    </row>
    <row r="3" spans="3:11" x14ac:dyDescent="0.3">
      <c r="C3" t="s">
        <v>157</v>
      </c>
      <c r="G3" t="s">
        <v>152</v>
      </c>
      <c r="I3" t="s">
        <v>176</v>
      </c>
    </row>
    <row r="4" spans="3:11" x14ac:dyDescent="0.3">
      <c r="G4" t="s">
        <v>159</v>
      </c>
    </row>
    <row r="5" spans="3:11" x14ac:dyDescent="0.3">
      <c r="G5" t="s">
        <v>170</v>
      </c>
    </row>
    <row r="6" spans="3:11" x14ac:dyDescent="0.3">
      <c r="H6" t="s">
        <v>171</v>
      </c>
      <c r="K6" t="s">
        <v>172</v>
      </c>
    </row>
    <row r="7" spans="3:11" x14ac:dyDescent="0.3">
      <c r="H7" t="s">
        <v>173</v>
      </c>
    </row>
    <row r="8" spans="3:11" x14ac:dyDescent="0.3">
      <c r="G8" t="s">
        <v>158</v>
      </c>
      <c r="I8" s="19" t="s">
        <v>160</v>
      </c>
    </row>
    <row r="9" spans="3:11" x14ac:dyDescent="0.3">
      <c r="I9" t="s">
        <v>167</v>
      </c>
      <c r="K9" t="s">
        <v>174</v>
      </c>
    </row>
    <row r="10" spans="3:11" x14ac:dyDescent="0.3">
      <c r="I10" t="s">
        <v>175</v>
      </c>
    </row>
    <row r="11" spans="3:11" x14ac:dyDescent="0.3">
      <c r="I11" t="s">
        <v>178</v>
      </c>
    </row>
    <row r="13" spans="3:11" x14ac:dyDescent="0.3">
      <c r="G13" t="s">
        <v>168</v>
      </c>
      <c r="I13" t="s">
        <v>169</v>
      </c>
    </row>
    <row r="15" spans="3:11" x14ac:dyDescent="0.3">
      <c r="C15" t="s">
        <v>161</v>
      </c>
      <c r="G15" t="s">
        <v>163</v>
      </c>
      <c r="H15" t="s">
        <v>164</v>
      </c>
      <c r="I15" t="s">
        <v>37</v>
      </c>
    </row>
    <row r="16" spans="3:11" x14ac:dyDescent="0.3">
      <c r="C16" t="s">
        <v>162</v>
      </c>
      <c r="G16" t="s">
        <v>165</v>
      </c>
      <c r="H16" t="s">
        <v>164</v>
      </c>
      <c r="I16" t="s">
        <v>37</v>
      </c>
      <c r="J16" t="s">
        <v>166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1"/>
  <sheetViews>
    <sheetView workbookViewId="0">
      <selection activeCell="J22" sqref="J22"/>
    </sheetView>
  </sheetViews>
  <sheetFormatPr defaultRowHeight="14.4" x14ac:dyDescent="0.3"/>
  <cols>
    <col min="5" max="5" width="11.88671875" bestFit="1" customWidth="1"/>
  </cols>
  <sheetData>
    <row r="4" spans="5:9" x14ac:dyDescent="0.3">
      <c r="E4" t="s">
        <v>180</v>
      </c>
      <c r="G4" t="s">
        <v>182</v>
      </c>
    </row>
    <row r="5" spans="5:9" x14ac:dyDescent="0.3">
      <c r="E5" t="s">
        <v>181</v>
      </c>
      <c r="G5" t="s">
        <v>182</v>
      </c>
      <c r="H5" t="s">
        <v>183</v>
      </c>
      <c r="I5" t="s">
        <v>184</v>
      </c>
    </row>
    <row r="7" spans="5:9" x14ac:dyDescent="0.3">
      <c r="E7" t="s">
        <v>185</v>
      </c>
    </row>
    <row r="8" spans="5:9" x14ac:dyDescent="0.3">
      <c r="E8" t="s">
        <v>187</v>
      </c>
    </row>
    <row r="9" spans="5:9" x14ac:dyDescent="0.3">
      <c r="F9" t="s">
        <v>186</v>
      </c>
    </row>
    <row r="10" spans="5:9" x14ac:dyDescent="0.3">
      <c r="F10" t="s">
        <v>188</v>
      </c>
    </row>
    <row r="11" spans="5:9" x14ac:dyDescent="0.3">
      <c r="E1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sql</vt:lpstr>
      <vt:lpstr>工作安排</vt:lpstr>
      <vt:lpstr>Monitor</vt:lpstr>
      <vt:lpstr>Exchange</vt:lpstr>
      <vt:lpstr>Savings</vt:lpstr>
      <vt:lpstr>center</vt:lpstr>
      <vt:lpstr>credit</vt:lpstr>
      <vt:lpstr>Category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2018-07-24T18:58:46Z</dcterms:modified>
</cp:coreProperties>
</file>