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B17" i="4" l="1"/>
  <c r="O11" i="4"/>
  <c r="O10" i="4"/>
  <c r="O9" i="4"/>
  <c r="O8" i="4"/>
  <c r="O7" i="4"/>
  <c r="O6" i="4"/>
  <c r="O5" i="4"/>
  <c r="O4" i="4"/>
  <c r="O3" i="4"/>
  <c r="O2" i="4"/>
  <c r="L11" i="4"/>
  <c r="L10" i="4"/>
  <c r="L9" i="4"/>
  <c r="L8" i="4"/>
  <c r="L7" i="4"/>
  <c r="L6" i="4"/>
  <c r="L5" i="4"/>
  <c r="L4" i="4"/>
  <c r="L3" i="4"/>
  <c r="L2" i="4"/>
  <c r="L2" i="3"/>
  <c r="O2" i="3" s="1"/>
  <c r="L2" i="1"/>
  <c r="O2" i="1" s="1"/>
  <c r="L11" i="1"/>
  <c r="L10" i="1"/>
  <c r="L9" i="1"/>
  <c r="L8" i="1"/>
  <c r="L7" i="1"/>
  <c r="L6" i="1"/>
  <c r="L5" i="1"/>
  <c r="L4" i="1"/>
  <c r="L3" i="1"/>
  <c r="L14" i="4"/>
  <c r="D15" i="4" s="1"/>
  <c r="B17" i="1"/>
  <c r="B17" i="2"/>
  <c r="O2" i="2"/>
  <c r="B17" i="3"/>
  <c r="E15" i="4" l="1"/>
  <c r="F15" i="4"/>
  <c r="G15" i="4"/>
  <c r="H15" i="4"/>
  <c r="J15" i="4"/>
  <c r="B15" i="4"/>
  <c r="C15" i="4"/>
  <c r="K15" i="4"/>
  <c r="I15" i="4"/>
  <c r="C20" i="1"/>
  <c r="A20" i="1"/>
  <c r="B20" i="1"/>
  <c r="L11" i="3" l="1"/>
  <c r="O11" i="3" s="1"/>
  <c r="L10" i="3"/>
  <c r="O10" i="3" s="1"/>
  <c r="L9" i="3"/>
  <c r="O9" i="3" s="1"/>
  <c r="L8" i="3"/>
  <c r="O8" i="3" s="1"/>
  <c r="L7" i="3"/>
  <c r="O7" i="3" s="1"/>
  <c r="L6" i="3"/>
  <c r="O6" i="3" s="1"/>
  <c r="L5" i="3"/>
  <c r="O5" i="3" s="1"/>
  <c r="L4" i="3"/>
  <c r="O4" i="3" s="1"/>
  <c r="L3" i="3"/>
  <c r="O3" i="3" s="1"/>
  <c r="I15" i="3"/>
  <c r="L14" i="3"/>
  <c r="E15" i="3" s="1"/>
  <c r="O11" i="2"/>
  <c r="O10" i="2"/>
  <c r="O9" i="2"/>
  <c r="O8" i="2"/>
  <c r="O7" i="2"/>
  <c r="O6" i="2"/>
  <c r="O5" i="2"/>
  <c r="O4" i="2"/>
  <c r="O3" i="2"/>
  <c r="L11" i="2"/>
  <c r="L10" i="2"/>
  <c r="L9" i="2"/>
  <c r="L8" i="2"/>
  <c r="L7" i="2"/>
  <c r="L6" i="2"/>
  <c r="L5" i="2"/>
  <c r="L4" i="2"/>
  <c r="L3" i="2"/>
  <c r="L2" i="2"/>
  <c r="L14" i="2"/>
  <c r="K15" i="2" s="1"/>
  <c r="O11" i="1"/>
  <c r="O10" i="1"/>
  <c r="O9" i="1"/>
  <c r="O8" i="1"/>
  <c r="O7" i="1"/>
  <c r="O6" i="1"/>
  <c r="O5" i="1"/>
  <c r="O4" i="1"/>
  <c r="O3" i="1"/>
  <c r="L14" i="1"/>
  <c r="H15" i="1" s="1"/>
  <c r="N17" i="1" l="1"/>
  <c r="N17" i="4"/>
  <c r="F15" i="3"/>
  <c r="B15" i="3"/>
  <c r="J15" i="3"/>
  <c r="C15" i="3"/>
  <c r="K15" i="3"/>
  <c r="H15" i="3"/>
  <c r="D15" i="3"/>
  <c r="G15" i="3"/>
  <c r="C15" i="2"/>
  <c r="D15" i="2"/>
  <c r="E15" i="2"/>
  <c r="F15" i="2"/>
  <c r="G15" i="2"/>
  <c r="H15" i="2"/>
  <c r="I15" i="2"/>
  <c r="B15" i="2"/>
  <c r="J15" i="2"/>
  <c r="G15" i="1"/>
  <c r="I15" i="1"/>
  <c r="B15" i="1"/>
  <c r="J15" i="1"/>
  <c r="C15" i="1"/>
  <c r="K15" i="1"/>
  <c r="D15" i="1"/>
  <c r="E15" i="1"/>
  <c r="F15" i="1"/>
  <c r="N17" i="3" l="1"/>
  <c r="N17" i="2"/>
</calcChain>
</file>

<file path=xl/sharedStrings.xml><?xml version="1.0" encoding="utf-8"?>
<sst xmlns="http://schemas.openxmlformats.org/spreadsheetml/2006/main" count="190" uniqueCount="36">
  <si>
    <t>P(Pred=1|X)</t>
  </si>
  <si>
    <t>True label X</t>
  </si>
  <si>
    <t>X=0</t>
  </si>
  <si>
    <t>X=1</t>
  </si>
  <si>
    <t>X=2</t>
  </si>
  <si>
    <t>X=3</t>
  </si>
  <si>
    <t>X=4</t>
  </si>
  <si>
    <t>X=5</t>
  </si>
  <si>
    <t>X=6</t>
  </si>
  <si>
    <t>X=7</t>
  </si>
  <si>
    <t>X=8</t>
  </si>
  <si>
    <t>X=9</t>
  </si>
  <si>
    <t>P(Pred=0|X)</t>
  </si>
  <si>
    <t>P(Pred=9|X)</t>
  </si>
  <si>
    <t>P(Pred=8|X)</t>
  </si>
  <si>
    <t>P(Pred=7|X)</t>
  </si>
  <si>
    <t>P(Pred=6|X)</t>
  </si>
  <si>
    <t>P(Pred=5|X)</t>
  </si>
  <si>
    <t>P(Pred=4|X)</t>
  </si>
  <si>
    <t>P(Pred=3|X)</t>
  </si>
  <si>
    <t>P(Pred=2|X)</t>
  </si>
  <si>
    <t>Count</t>
  </si>
  <si>
    <t>Prob</t>
  </si>
  <si>
    <t>P(Pred=T)</t>
  </si>
  <si>
    <t>Total</t>
  </si>
  <si>
    <t>P(Pred=?)</t>
  </si>
  <si>
    <t>P(X=0|Pred=0)</t>
  </si>
  <si>
    <t>P(X=1|Pred=1)</t>
  </si>
  <si>
    <t>P(X=2|Pred=2)</t>
  </si>
  <si>
    <t>P(X=3|Pred=3)</t>
  </si>
  <si>
    <t>P(X=4|Pred=4)</t>
  </si>
  <si>
    <t>P(X=5|Pred=5)</t>
  </si>
  <si>
    <t>P(X=6|Pred=6)</t>
  </si>
  <si>
    <t>P(X=7|Pred=7)</t>
  </si>
  <si>
    <t>P(X=8|Pred=8)</t>
  </si>
  <si>
    <t>P(X=9|Pred=9)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</si>
</sst>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L2" sqref="L2"/>
    </sheetView>
  </sheetViews>
  <sheetFormatPr defaultRowHeight="14.5" x14ac:dyDescent="0.35"/>
  <cols>
    <col min="1" max="1" width="13.54296875" customWidth="1"/>
    <col min="2" max="2" width="8.6328125" customWidth="1"/>
    <col min="3" max="3" width="8.7265625" customWidth="1"/>
    <col min="4" max="4" width="8" customWidth="1"/>
    <col min="14" max="14" width="12.6328125" customWidth="1"/>
    <col min="15" max="15" width="8.7265625" customWidth="1"/>
  </cols>
  <sheetData>
    <row r="1" spans="1:15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</row>
    <row r="2" spans="1:15" x14ac:dyDescent="0.35">
      <c r="A2" t="s">
        <v>12</v>
      </c>
      <c r="B2">
        <v>0.97650000000000003</v>
      </c>
      <c r="C2">
        <v>0</v>
      </c>
      <c r="D2">
        <v>7.1000000000000004E-3</v>
      </c>
      <c r="E2">
        <v>3.0999999999999999E-3</v>
      </c>
      <c r="F2">
        <v>2E-3</v>
      </c>
      <c r="G2">
        <v>8.2000000000000007E-3</v>
      </c>
      <c r="H2">
        <v>9.1999999999999998E-3</v>
      </c>
      <c r="I2">
        <v>1E-3</v>
      </c>
      <c r="J2">
        <v>7.1000000000000004E-3</v>
      </c>
      <c r="K2">
        <v>1.0200000000000001E-2</v>
      </c>
      <c r="L2">
        <f>SUM(B2*B15+C2*C15+D2*D15+E2*E15+F2*F15+G2*G15+H2*H15+I2*I15+J2*J15+K2*K15)</f>
        <v>0.10037554000000001</v>
      </c>
      <c r="N2" t="s">
        <v>26</v>
      </c>
      <c r="O2">
        <f>B2*B15/L2</f>
        <v>0.9533896405439013</v>
      </c>
    </row>
    <row r="3" spans="1:15" x14ac:dyDescent="0.35">
      <c r="A3" t="s">
        <v>0</v>
      </c>
      <c r="B3">
        <v>0</v>
      </c>
      <c r="C3">
        <v>0.98240000000000005</v>
      </c>
      <c r="D3">
        <v>9.7000000000000003E-3</v>
      </c>
      <c r="E3">
        <v>8.9999999999999998E-4</v>
      </c>
      <c r="F3">
        <v>8.9999999999999998E-4</v>
      </c>
      <c r="G3">
        <v>1.8E-3</v>
      </c>
      <c r="H3">
        <v>2.5999999999999999E-3</v>
      </c>
      <c r="I3">
        <v>7.0000000000000001E-3</v>
      </c>
      <c r="J3">
        <v>7.9000000000000008E-3</v>
      </c>
      <c r="K3">
        <v>5.3E-3</v>
      </c>
      <c r="L3">
        <f>SUM(B3*B15+C3*C15+D3*D15+E3*E15+F3*F15+G3*G15+H3*H15+I3*I15+J3*J15+K3*K15)</f>
        <v>0.11511619000000002</v>
      </c>
      <c r="N3" t="s">
        <v>27</v>
      </c>
      <c r="O3">
        <f>C3*C15/L3</f>
        <v>0.96860745651849667</v>
      </c>
    </row>
    <row r="4" spans="1:15" x14ac:dyDescent="0.35">
      <c r="A4" t="s">
        <v>20</v>
      </c>
      <c r="B4">
        <v>1E-3</v>
      </c>
      <c r="C4">
        <v>1.9E-3</v>
      </c>
      <c r="D4">
        <v>0.88660000000000005</v>
      </c>
      <c r="E4">
        <v>1.9400000000000001E-2</v>
      </c>
      <c r="F4">
        <v>2.8999999999999998E-3</v>
      </c>
      <c r="G4">
        <v>2.8999999999999998E-3</v>
      </c>
      <c r="H4">
        <v>4.7999999999999996E-3</v>
      </c>
      <c r="I4">
        <v>2.23E-2</v>
      </c>
      <c r="J4">
        <v>5.7999999999999996E-3</v>
      </c>
      <c r="K4">
        <v>1E-3</v>
      </c>
      <c r="L4">
        <f>SUM(B4*B15+C4*C15+D4*D15+E4*E15+F4*F15+G4*G15+H4*H15+I4*I15+J4*J15+K4*K15)</f>
        <v>9.7731730000000003E-2</v>
      </c>
      <c r="N4" t="s">
        <v>28</v>
      </c>
      <c r="O4">
        <f>D4*D15/L4</f>
        <v>0.93620690025644693</v>
      </c>
    </row>
    <row r="5" spans="1:15" x14ac:dyDescent="0.35">
      <c r="A5" t="s">
        <v>19</v>
      </c>
      <c r="B5">
        <v>1E-3</v>
      </c>
      <c r="C5">
        <v>2E-3</v>
      </c>
      <c r="D5">
        <v>1.5800000000000002E-2</v>
      </c>
      <c r="E5">
        <v>0.90690000000000004</v>
      </c>
      <c r="F5">
        <v>1E-3</v>
      </c>
      <c r="G5">
        <v>3.0700000000000002E-2</v>
      </c>
      <c r="H5">
        <v>1E-3</v>
      </c>
      <c r="I5">
        <v>9.9000000000000008E-3</v>
      </c>
      <c r="J5">
        <v>1.78E-2</v>
      </c>
      <c r="K5">
        <v>1.09E-2</v>
      </c>
      <c r="L5">
        <f>SUM(B5*B15+C5*C15+D5*D15+E5*E15+F5*F15+G5*G15+H5*H15+I5*I15+J5*J15+K5*K15)</f>
        <v>0.10033615</v>
      </c>
      <c r="N5" t="s">
        <v>29</v>
      </c>
      <c r="O5">
        <f>E5*E15/L5</f>
        <v>0.91290028568965431</v>
      </c>
    </row>
    <row r="6" spans="1:15" x14ac:dyDescent="0.35">
      <c r="A6" t="s">
        <v>18</v>
      </c>
      <c r="B6">
        <v>0</v>
      </c>
      <c r="C6">
        <v>0</v>
      </c>
      <c r="D6">
        <v>6.1000000000000004E-3</v>
      </c>
      <c r="E6">
        <v>0</v>
      </c>
      <c r="F6">
        <v>0.92159999999999997</v>
      </c>
      <c r="G6">
        <v>8.0999999999999996E-3</v>
      </c>
      <c r="H6">
        <v>7.1000000000000004E-3</v>
      </c>
      <c r="I6">
        <v>6.1000000000000004E-3</v>
      </c>
      <c r="J6">
        <v>9.1999999999999998E-3</v>
      </c>
      <c r="K6">
        <v>2.6499999999999999E-2</v>
      </c>
      <c r="L6">
        <f>SUM(B6*B15+C6*C15+D6*D15+E6*E15+F6*F15+G6*G15+H6*H15+I6*I15+J6*J15+K6*K15)</f>
        <v>9.6730349999999993E-2</v>
      </c>
      <c r="N6" t="s">
        <v>30</v>
      </c>
      <c r="O6">
        <f>F6*F15/L6</f>
        <v>0.93560211453799136</v>
      </c>
    </row>
    <row r="7" spans="1:15" x14ac:dyDescent="0.35">
      <c r="A7" t="s">
        <v>17</v>
      </c>
      <c r="B7">
        <v>6.7000000000000002E-3</v>
      </c>
      <c r="C7">
        <v>3.3999999999999998E-3</v>
      </c>
      <c r="D7">
        <v>4.4999999999999997E-3</v>
      </c>
      <c r="E7">
        <v>2.9100000000000001E-2</v>
      </c>
      <c r="F7">
        <v>0</v>
      </c>
      <c r="G7">
        <v>0.87439999999999996</v>
      </c>
      <c r="H7">
        <v>1.35E-2</v>
      </c>
      <c r="I7">
        <v>0</v>
      </c>
      <c r="J7">
        <v>2.69E-2</v>
      </c>
      <c r="K7">
        <v>7.7999999999999996E-3</v>
      </c>
      <c r="L7">
        <f>SUM(B7*B15+C7*C15+D7*D15+E7*E15+F7*F15+G7*G15+H7*H15+I7*I15+J7*J15+K7*K15)</f>
        <v>8.7142859999999989E-2</v>
      </c>
      <c r="N7" t="s">
        <v>31</v>
      </c>
      <c r="O7">
        <f>G7*G15/L7</f>
        <v>0.89504154442486739</v>
      </c>
    </row>
    <row r="8" spans="1:15" x14ac:dyDescent="0.35">
      <c r="A8" t="s">
        <v>16</v>
      </c>
      <c r="B8">
        <v>1.04E-2</v>
      </c>
      <c r="C8">
        <v>4.1999999999999997E-3</v>
      </c>
      <c r="D8">
        <v>1.3599999999999999E-2</v>
      </c>
      <c r="E8">
        <v>3.0999999999999999E-3</v>
      </c>
      <c r="F8">
        <v>1.15E-2</v>
      </c>
      <c r="G8">
        <v>1.9800000000000002E-2</v>
      </c>
      <c r="H8">
        <v>0.95620000000000005</v>
      </c>
      <c r="I8">
        <v>0</v>
      </c>
      <c r="J8">
        <v>1.04E-2</v>
      </c>
      <c r="K8">
        <v>0</v>
      </c>
      <c r="L8">
        <f>SUM(B8*B15+C8*C15+D8*D15+E8*E15+F8*F15+G8*G15+H8*H15+I8*I15+J8*J15+K8*K15)</f>
        <v>9.872489999999999E-2</v>
      </c>
      <c r="N8" t="s">
        <v>32</v>
      </c>
      <c r="O8">
        <f>H8*H15/L8</f>
        <v>0.92787088161142739</v>
      </c>
    </row>
    <row r="9" spans="1:15" x14ac:dyDescent="0.35">
      <c r="A9" t="s">
        <v>15</v>
      </c>
      <c r="B9">
        <v>2.8999999999999998E-3</v>
      </c>
      <c r="C9">
        <v>1E-3</v>
      </c>
      <c r="D9">
        <v>9.7000000000000003E-3</v>
      </c>
      <c r="E9">
        <v>1.0699999999999999E-2</v>
      </c>
      <c r="F9">
        <v>1.9E-3</v>
      </c>
      <c r="G9">
        <v>1.9E-3</v>
      </c>
      <c r="H9">
        <v>1.9E-3</v>
      </c>
      <c r="I9">
        <v>0.90949999999999998</v>
      </c>
      <c r="J9">
        <v>8.8000000000000005E-3</v>
      </c>
      <c r="K9">
        <v>1.3599999999999999E-2</v>
      </c>
      <c r="L9">
        <f>SUM(B9*B15+C9*C15+D9*D15+E9*E15+F9*F15+G9*G15+H9*H15+I9*I15+J9*J15+K9*K15)</f>
        <v>9.8743479999999995E-2</v>
      </c>
      <c r="N9" t="s">
        <v>33</v>
      </c>
      <c r="O9">
        <f>I9*I15/L9</f>
        <v>0.9468635296224116</v>
      </c>
    </row>
    <row r="10" spans="1:15" x14ac:dyDescent="0.35">
      <c r="A10" t="s">
        <v>14</v>
      </c>
      <c r="B10">
        <v>2.0999999999999999E-3</v>
      </c>
      <c r="C10">
        <v>8.2000000000000007E-3</v>
      </c>
      <c r="D10">
        <v>4.5199999999999997E-2</v>
      </c>
      <c r="E10">
        <v>2.2599999999999999E-2</v>
      </c>
      <c r="F10">
        <v>1.03E-2</v>
      </c>
      <c r="G10">
        <v>3.1800000000000002E-2</v>
      </c>
      <c r="H10">
        <v>3.0999999999999999E-3</v>
      </c>
      <c r="I10">
        <v>3.0999999999999999E-3</v>
      </c>
      <c r="J10">
        <v>0.89839999999999998</v>
      </c>
      <c r="K10">
        <v>8.2000000000000007E-3</v>
      </c>
      <c r="L10">
        <f>SUM(B10*B15+C10*C15+D10*D15+E10*E15+F10*F15+G10*G15+H10*H15+I10*I15+J10*J15+K10*K15)</f>
        <v>0.10087896</v>
      </c>
      <c r="N10" t="s">
        <v>34</v>
      </c>
      <c r="O10">
        <f>J10*J15/L10</f>
        <v>0.8674173484738541</v>
      </c>
    </row>
    <row r="11" spans="1:15" x14ac:dyDescent="0.35">
      <c r="A11" t="s">
        <v>13</v>
      </c>
      <c r="B11">
        <v>0</v>
      </c>
      <c r="C11">
        <v>0</v>
      </c>
      <c r="D11">
        <v>5.8999999999999999E-3</v>
      </c>
      <c r="E11">
        <v>7.9000000000000008E-3</v>
      </c>
      <c r="F11">
        <v>4.6600000000000003E-2</v>
      </c>
      <c r="G11">
        <v>7.9000000000000008E-3</v>
      </c>
      <c r="H11">
        <v>0</v>
      </c>
      <c r="I11">
        <v>4.1599999999999998E-2</v>
      </c>
      <c r="J11">
        <v>6.8999999999999999E-3</v>
      </c>
      <c r="K11">
        <v>0.91769999999999996</v>
      </c>
      <c r="L11">
        <f>SUM(B11*B15+C11*C15+D11*D15+E11*E15+F11*F15+G11*G15+H11*H15+I11*I15+J11*J15+K11*K15)</f>
        <v>0.10423204999999999</v>
      </c>
      <c r="N11" t="s">
        <v>35</v>
      </c>
      <c r="O11">
        <f>K11*K15/L11</f>
        <v>0.88836332011123254</v>
      </c>
    </row>
    <row r="13" spans="1:15" x14ac:dyDescent="0.3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24</v>
      </c>
    </row>
    <row r="14" spans="1:15" x14ac:dyDescent="0.35">
      <c r="A14" t="s">
        <v>21</v>
      </c>
      <c r="B14">
        <v>980</v>
      </c>
      <c r="C14">
        <v>1135</v>
      </c>
      <c r="D14">
        <v>1032</v>
      </c>
      <c r="E14">
        <v>1010</v>
      </c>
      <c r="F14">
        <v>982</v>
      </c>
      <c r="G14">
        <v>892</v>
      </c>
      <c r="H14">
        <v>958</v>
      </c>
      <c r="I14">
        <v>1028</v>
      </c>
      <c r="J14">
        <v>974</v>
      </c>
      <c r="K14">
        <v>1009</v>
      </c>
      <c r="L14">
        <f>SUM(B14:K14)</f>
        <v>10000</v>
      </c>
    </row>
    <row r="15" spans="1:15" x14ac:dyDescent="0.35">
      <c r="A15" t="s">
        <v>22</v>
      </c>
      <c r="B15">
        <f>B14/L14</f>
        <v>9.8000000000000004E-2</v>
      </c>
      <c r="C15">
        <f>C14/L14</f>
        <v>0.1135</v>
      </c>
      <c r="D15">
        <f>D14/L14</f>
        <v>0.1032</v>
      </c>
      <c r="E15">
        <f>E14/L14</f>
        <v>0.10100000000000001</v>
      </c>
      <c r="F15">
        <f>F14/L14</f>
        <v>9.8199999999999996E-2</v>
      </c>
      <c r="G15">
        <f>G14/L14</f>
        <v>8.9200000000000002E-2</v>
      </c>
      <c r="H15">
        <f>H14/L14</f>
        <v>9.5799999999999996E-2</v>
      </c>
      <c r="I15">
        <f>I14/L14</f>
        <v>0.1028</v>
      </c>
      <c r="J15">
        <f>J14/L14</f>
        <v>9.74E-2</v>
      </c>
      <c r="K15">
        <f>K14/L14</f>
        <v>0.1009</v>
      </c>
    </row>
    <row r="17" spans="1:14" x14ac:dyDescent="0.35">
      <c r="A17" t="s">
        <v>23</v>
      </c>
      <c r="B17">
        <f>SUM(B2*B15+C3*C15+D4*D15+E5*E15+F6*F15+G7*G15+H8*H15+I9*I15+J10*J15+K11*K15)</f>
        <v>0.92399167000000004</v>
      </c>
      <c r="M17" t="s">
        <v>23</v>
      </c>
      <c r="N17">
        <f>O2*L2+O3*L3+O4*L4+O5*L5+O6*L6+O7*L7+O8*L8+O9*L9+O10*L10+O11*L11</f>
        <v>0.92399167000000004</v>
      </c>
    </row>
    <row r="20" spans="1:14" x14ac:dyDescent="0.35">
      <c r="A20">
        <f>B2*B15</f>
        <v>9.5697000000000004E-2</v>
      </c>
      <c r="B20">
        <f>B2*B15+C2*C15+D2*D15+E2*E15+F2*F15+G2*G15+H2*H15+I2*I15+J2*J15+K2*K15</f>
        <v>0.10037554000000001</v>
      </c>
      <c r="C20">
        <f>A20/B20</f>
        <v>0.9533896405439013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7" sqref="E17"/>
    </sheetView>
  </sheetViews>
  <sheetFormatPr defaultRowHeight="14.5" x14ac:dyDescent="0.35"/>
  <cols>
    <col min="14" max="14" width="14.7265625" customWidth="1"/>
    <col min="15" max="15" width="11.36328125" customWidth="1"/>
  </cols>
  <sheetData>
    <row r="1" spans="1:15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</row>
    <row r="2" spans="1:15" x14ac:dyDescent="0.35">
      <c r="A2" t="s">
        <v>12</v>
      </c>
      <c r="B2">
        <v>0.98370000000000002</v>
      </c>
      <c r="C2">
        <v>0</v>
      </c>
      <c r="D2">
        <v>4.1000000000000003E-3</v>
      </c>
      <c r="E2">
        <v>0</v>
      </c>
      <c r="F2">
        <v>2E-3</v>
      </c>
      <c r="G2">
        <v>3.0999999999999999E-3</v>
      </c>
      <c r="H2">
        <v>6.1000000000000004E-3</v>
      </c>
      <c r="I2">
        <v>0</v>
      </c>
      <c r="J2">
        <v>5.1000000000000004E-3</v>
      </c>
      <c r="K2">
        <v>2E-3</v>
      </c>
      <c r="L2">
        <f>SUM(B2*B15+C2*C15+D2*D15+E2*E15+F2*F15+G2*G15+H2*H15+I2*I15+J2*J15+K2*K15)</f>
        <v>9.8581559999999999E-2</v>
      </c>
      <c r="N2" t="s">
        <v>26</v>
      </c>
      <c r="O2">
        <f>B2*B15/L2</f>
        <v>0.97789688051193357</v>
      </c>
    </row>
    <row r="3" spans="1:15" x14ac:dyDescent="0.35">
      <c r="A3" t="s">
        <v>0</v>
      </c>
      <c r="B3">
        <v>0</v>
      </c>
      <c r="C3">
        <v>0.99380000000000002</v>
      </c>
      <c r="D3">
        <v>4.4000000000000003E-3</v>
      </c>
      <c r="E3">
        <v>8.9999999999999998E-4</v>
      </c>
      <c r="F3">
        <v>0</v>
      </c>
      <c r="G3">
        <v>2.5999999999999999E-3</v>
      </c>
      <c r="H3">
        <v>2.5999999999999999E-3</v>
      </c>
      <c r="I3">
        <v>8.8000000000000005E-3</v>
      </c>
      <c r="J3">
        <v>3.5000000000000001E-3</v>
      </c>
      <c r="K3">
        <v>6.1999999999999998E-3</v>
      </c>
      <c r="L3">
        <f>SUM(B3*B15+C3*C15+D3*D15+E3*E15+F3*F15+G3*G15+H3*H15+I3*I15+J3*J15+K3*K15)</f>
        <v>0.1156934</v>
      </c>
      <c r="N3" t="s">
        <v>27</v>
      </c>
      <c r="O3">
        <f>C3*C15/L3</f>
        <v>0.97495881355375502</v>
      </c>
    </row>
    <row r="4" spans="1:15" x14ac:dyDescent="0.35">
      <c r="A4" t="s">
        <v>20</v>
      </c>
      <c r="B4">
        <v>1E-3</v>
      </c>
      <c r="C4">
        <v>1E-3</v>
      </c>
      <c r="D4">
        <v>0.96709999999999996</v>
      </c>
      <c r="E4">
        <v>0</v>
      </c>
      <c r="F4">
        <v>2.8999999999999998E-3</v>
      </c>
      <c r="G4">
        <v>0</v>
      </c>
      <c r="H4">
        <v>1.9E-3</v>
      </c>
      <c r="I4">
        <v>1.3599999999999999E-2</v>
      </c>
      <c r="J4">
        <v>2.8999999999999998E-3</v>
      </c>
      <c r="K4">
        <v>1E-3</v>
      </c>
      <c r="L4">
        <f>SUM(B4*B15+C4*C15+D4*D15+E4*E15+F4*F15+G4*G15+H4*H15+I4*I15+J4*J15+K4*K15)</f>
        <v>0.10226446</v>
      </c>
      <c r="N4" t="s">
        <v>28</v>
      </c>
      <c r="O4">
        <f>D4*D15/L4</f>
        <v>0.97594726457265801</v>
      </c>
    </row>
    <row r="5" spans="1:15" x14ac:dyDescent="0.35">
      <c r="A5" t="s">
        <v>19</v>
      </c>
      <c r="B5">
        <v>2E-3</v>
      </c>
      <c r="C5">
        <v>1E-3</v>
      </c>
      <c r="D5">
        <v>8.8999999999999999E-3</v>
      </c>
      <c r="E5">
        <v>0.98419999999999996</v>
      </c>
      <c r="F5">
        <v>1E-3</v>
      </c>
      <c r="G5">
        <v>9.9000000000000008E-3</v>
      </c>
      <c r="H5">
        <v>1E-3</v>
      </c>
      <c r="I5">
        <v>7.9000000000000008E-3</v>
      </c>
      <c r="J5">
        <v>8.8999999999999999E-3</v>
      </c>
      <c r="K5">
        <v>9.9000000000000008E-3</v>
      </c>
      <c r="L5">
        <f>SUM(B5*B15+C5*C15+D5*D15+E5*E15+F5*F15+G5*G15+H5*H15+I5*I15+J5*J15+K5*K15)</f>
        <v>0.10438715</v>
      </c>
      <c r="N5" t="s">
        <v>29</v>
      </c>
      <c r="O5">
        <f>E5*E15/L5</f>
        <v>0.95226471840643223</v>
      </c>
    </row>
    <row r="6" spans="1:15" x14ac:dyDescent="0.35">
      <c r="A6" t="s">
        <v>18</v>
      </c>
      <c r="B6">
        <v>0</v>
      </c>
      <c r="C6">
        <v>0</v>
      </c>
      <c r="D6">
        <v>3.0999999999999999E-3</v>
      </c>
      <c r="E6">
        <v>0</v>
      </c>
      <c r="F6">
        <v>0.96540000000000004</v>
      </c>
      <c r="G6">
        <v>1E-3</v>
      </c>
      <c r="H6">
        <v>4.1000000000000003E-3</v>
      </c>
      <c r="I6">
        <v>3.0999999999999999E-3</v>
      </c>
      <c r="J6">
        <v>4.1000000000000003E-3</v>
      </c>
      <c r="K6">
        <v>1.12E-2</v>
      </c>
      <c r="L6">
        <f>SUM(B6*B15+C6*C15+D6*D15+E6*E15+F6*F15+G6*G15+H6*H15+I6*I15+J6*J15+K6*K15)</f>
        <v>9.7452280000000002E-2</v>
      </c>
      <c r="N6" t="s">
        <v>30</v>
      </c>
      <c r="O6">
        <f>F6*F15/L6</f>
        <v>0.97280720368984697</v>
      </c>
    </row>
    <row r="7" spans="1:15" x14ac:dyDescent="0.35">
      <c r="A7" t="s">
        <v>17</v>
      </c>
      <c r="B7">
        <v>2.2000000000000001E-3</v>
      </c>
      <c r="C7">
        <v>0</v>
      </c>
      <c r="D7">
        <v>0</v>
      </c>
      <c r="E7">
        <v>6.7000000000000002E-3</v>
      </c>
      <c r="F7">
        <v>0</v>
      </c>
      <c r="G7">
        <v>0.96189999999999998</v>
      </c>
      <c r="H7">
        <v>5.5999999999999999E-3</v>
      </c>
      <c r="I7">
        <v>0</v>
      </c>
      <c r="J7">
        <v>4.4999999999999997E-3</v>
      </c>
      <c r="K7">
        <v>4.4999999999999997E-3</v>
      </c>
      <c r="L7">
        <f>SUM(B7*B15+C7*C15+D7*D15+E7*E15+F7*F15+G7*G15+H7*H15+I7*I15+J7*J15+K7*K15)</f>
        <v>8.8122610000000004E-2</v>
      </c>
      <c r="N7" t="s">
        <v>31</v>
      </c>
      <c r="O7">
        <f>G7*G15/L7</f>
        <v>0.97366022182048395</v>
      </c>
    </row>
    <row r="8" spans="1:15" x14ac:dyDescent="0.35">
      <c r="A8" t="s">
        <v>16</v>
      </c>
      <c r="B8">
        <v>6.3E-3</v>
      </c>
      <c r="C8">
        <v>1E-3</v>
      </c>
      <c r="D8">
        <v>5.1999999999999998E-3</v>
      </c>
      <c r="E8">
        <v>0</v>
      </c>
      <c r="F8">
        <v>6.3E-3</v>
      </c>
      <c r="G8">
        <v>8.3999999999999995E-3</v>
      </c>
      <c r="H8">
        <v>0.97489999999999999</v>
      </c>
      <c r="I8">
        <v>0</v>
      </c>
      <c r="J8">
        <v>6.3E-3</v>
      </c>
      <c r="K8">
        <v>2.0999999999999999E-3</v>
      </c>
      <c r="L8">
        <f>SUM(B8*B15+C8*C15+D8*D15+E8*E15+F8*F15+G8*G15+H8*H15+I8*I15+J8*J15+K8*K15)</f>
        <v>9.685640999999999E-2</v>
      </c>
      <c r="N8" t="s">
        <v>32</v>
      </c>
      <c r="O8">
        <f>H8*H15/L8</f>
        <v>0.96426679452604125</v>
      </c>
    </row>
    <row r="9" spans="1:15" x14ac:dyDescent="0.35">
      <c r="A9" t="s">
        <v>15</v>
      </c>
      <c r="B9">
        <v>2.8999999999999998E-3</v>
      </c>
      <c r="C9">
        <v>0</v>
      </c>
      <c r="D9">
        <v>1.9E-3</v>
      </c>
      <c r="E9">
        <v>1.9E-3</v>
      </c>
      <c r="F9">
        <v>0</v>
      </c>
      <c r="G9">
        <v>1E-3</v>
      </c>
      <c r="H9">
        <v>0</v>
      </c>
      <c r="I9">
        <v>0.94750000000000001</v>
      </c>
      <c r="J9">
        <v>1.9E-3</v>
      </c>
      <c r="K9">
        <v>2.8999999999999998E-3</v>
      </c>
      <c r="L9">
        <f>SUM(B9*B15+C9*C15+D9*D15+E9*E15+F9*F15+G9*G15+H9*H15+I9*I15+J9*J15+K9*K15)</f>
        <v>9.8642050000000009E-2</v>
      </c>
      <c r="N9" t="s">
        <v>33</v>
      </c>
      <c r="O9">
        <f>I9*I15/L9</f>
        <v>0.98743892690794643</v>
      </c>
    </row>
    <row r="10" spans="1:15" x14ac:dyDescent="0.35">
      <c r="A10" t="s">
        <v>14</v>
      </c>
      <c r="B10">
        <v>2.0999999999999999E-3</v>
      </c>
      <c r="C10">
        <v>4.1000000000000003E-3</v>
      </c>
      <c r="D10">
        <v>5.1000000000000004E-3</v>
      </c>
      <c r="E10">
        <v>2.0999999999999999E-3</v>
      </c>
      <c r="F10">
        <v>3.0999999999999999E-3</v>
      </c>
      <c r="G10">
        <v>6.1999999999999998E-3</v>
      </c>
      <c r="H10">
        <v>3.0999999999999999E-3</v>
      </c>
      <c r="I10">
        <v>1E-3</v>
      </c>
      <c r="J10">
        <v>0.95689999999999997</v>
      </c>
      <c r="K10">
        <v>2.0999999999999999E-3</v>
      </c>
      <c r="L10">
        <f>SUM(B10*B15+C10*C15+D10*D15+E10*E15+F10*F15+G10*G15+H10*H15+I10*I15+J10*J15+K10*K15)</f>
        <v>9.6080760000000015E-2</v>
      </c>
      <c r="N10" t="s">
        <v>34</v>
      </c>
      <c r="O10">
        <f>J10*J15/L10</f>
        <v>0.97003874657111355</v>
      </c>
    </row>
    <row r="11" spans="1:15" x14ac:dyDescent="0.35">
      <c r="A11" t="s">
        <v>13</v>
      </c>
      <c r="B11">
        <v>0</v>
      </c>
      <c r="C11">
        <v>0</v>
      </c>
      <c r="D11">
        <v>1E-3</v>
      </c>
      <c r="E11">
        <v>5.0000000000000001E-3</v>
      </c>
      <c r="F11">
        <v>1.8800000000000001E-2</v>
      </c>
      <c r="G11">
        <v>2E-3</v>
      </c>
      <c r="H11">
        <v>0</v>
      </c>
      <c r="I11">
        <v>1.78E-2</v>
      </c>
      <c r="J11">
        <v>5.0000000000000001E-3</v>
      </c>
      <c r="K11">
        <v>0.95840000000000003</v>
      </c>
      <c r="L11">
        <f>SUM(B11*B15+C11*C15+D11*D15+E11*E15+F11*F15+G11*G15+H11*H15+I11*I15+J11*J15+K11*K15)</f>
        <v>0.10165216000000001</v>
      </c>
      <c r="N11" t="s">
        <v>35</v>
      </c>
      <c r="O11">
        <f>K11*K15/L11</f>
        <v>0.95130846211236442</v>
      </c>
    </row>
    <row r="13" spans="1:15" x14ac:dyDescent="0.3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24</v>
      </c>
    </row>
    <row r="14" spans="1:15" x14ac:dyDescent="0.35">
      <c r="A14" t="s">
        <v>21</v>
      </c>
      <c r="B14">
        <v>980</v>
      </c>
      <c r="C14">
        <v>1135</v>
      </c>
      <c r="D14">
        <v>1032</v>
      </c>
      <c r="E14">
        <v>1010</v>
      </c>
      <c r="F14">
        <v>982</v>
      </c>
      <c r="G14">
        <v>892</v>
      </c>
      <c r="H14">
        <v>958</v>
      </c>
      <c r="I14">
        <v>1028</v>
      </c>
      <c r="J14">
        <v>974</v>
      </c>
      <c r="K14">
        <v>1009</v>
      </c>
      <c r="L14">
        <f>SUM(B14:K14)</f>
        <v>10000</v>
      </c>
    </row>
    <row r="15" spans="1:15" x14ac:dyDescent="0.35">
      <c r="A15" t="s">
        <v>22</v>
      </c>
      <c r="B15">
        <f>B14/L14</f>
        <v>9.8000000000000004E-2</v>
      </c>
      <c r="C15">
        <f>C14/L14</f>
        <v>0.1135</v>
      </c>
      <c r="D15">
        <f>D14/L14</f>
        <v>0.1032</v>
      </c>
      <c r="E15">
        <f>E14/L14</f>
        <v>0.10100000000000001</v>
      </c>
      <c r="F15">
        <f>F14/L14</f>
        <v>9.8199999999999996E-2</v>
      </c>
      <c r="G15">
        <f>G14/L14</f>
        <v>8.9200000000000002E-2</v>
      </c>
      <c r="H15">
        <f>H14/L14</f>
        <v>9.5799999999999996E-2</v>
      </c>
      <c r="I15">
        <f>I14/L14</f>
        <v>0.1028</v>
      </c>
      <c r="J15">
        <f>J14/L14</f>
        <v>9.74E-2</v>
      </c>
      <c r="K15">
        <f>K14/L14</f>
        <v>0.1009</v>
      </c>
    </row>
    <row r="17" spans="1:14" x14ac:dyDescent="0.35">
      <c r="A17" t="s">
        <v>23</v>
      </c>
      <c r="B17">
        <f>SUM(B2*B15+C3*C15+D4*D15+E5*E15+F6*F15+G7*G15+H8*H15+I9*I15+J10*J15+K11*K15)</f>
        <v>0.96971461999999997</v>
      </c>
      <c r="M17" t="s">
        <v>23</v>
      </c>
      <c r="N17">
        <f>O2*L2+O3*L3+O4*L4+O5*L5+O6*L6+O7*L7+O8*L8+O9*L9+O10*L10+O11*L11</f>
        <v>0.96971461999999997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7" sqref="B17"/>
    </sheetView>
  </sheetViews>
  <sheetFormatPr defaultRowHeight="14.5" x14ac:dyDescent="0.35"/>
  <cols>
    <col min="11" max="11" width="9.7265625" customWidth="1"/>
    <col min="12" max="12" width="10.453125" customWidth="1"/>
    <col min="14" max="14" width="12.08984375" customWidth="1"/>
    <col min="15" max="15" width="8.7265625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</row>
    <row r="2" spans="1:15" x14ac:dyDescent="0.35">
      <c r="A2" t="s">
        <v>12</v>
      </c>
      <c r="B2">
        <v>0.97860000000000003</v>
      </c>
      <c r="C2">
        <v>0</v>
      </c>
      <c r="D2">
        <v>7.1000000000000004E-3</v>
      </c>
      <c r="E2">
        <v>2E-3</v>
      </c>
      <c r="F2">
        <v>2E-3</v>
      </c>
      <c r="G2">
        <v>8.2000000000000007E-3</v>
      </c>
      <c r="H2">
        <v>1.0200000000000001E-2</v>
      </c>
      <c r="I2">
        <v>1E-3</v>
      </c>
      <c r="J2">
        <v>6.1000000000000004E-3</v>
      </c>
      <c r="K2">
        <v>1.0200000000000001E-2</v>
      </c>
      <c r="L2">
        <f>SUM(B2*B15+C2*C15+D2*D15+E2*E15+F2*F15+G2*G15+H2*H15+I2*I15+J2*J15+K2*K15)</f>
        <v>0.10046864000000003</v>
      </c>
      <c r="N2" t="s">
        <v>26</v>
      </c>
      <c r="O2">
        <f>B2*B15/L2</f>
        <v>0.95455457543766875</v>
      </c>
    </row>
    <row r="3" spans="1:15" x14ac:dyDescent="0.35">
      <c r="A3" t="s">
        <v>0</v>
      </c>
      <c r="B3">
        <v>0</v>
      </c>
      <c r="C3">
        <v>0.98329999999999995</v>
      </c>
      <c r="D3">
        <v>9.7000000000000003E-3</v>
      </c>
      <c r="E3">
        <v>8.9999999999999998E-4</v>
      </c>
      <c r="F3">
        <v>8.9999999999999998E-4</v>
      </c>
      <c r="G3">
        <v>1.8E-3</v>
      </c>
      <c r="H3">
        <v>2.5999999999999999E-3</v>
      </c>
      <c r="I3">
        <v>7.0000000000000001E-3</v>
      </c>
      <c r="J3">
        <v>7.9000000000000008E-3</v>
      </c>
      <c r="K3">
        <v>6.1999999999999998E-3</v>
      </c>
      <c r="L3">
        <f>SUM(B3*B15+C3*C15+D3*D15+E3*E15+F3*F15+G3*G15+H3*H15+I3*I15+J3*J15+K3*K15)</f>
        <v>0.11530915</v>
      </c>
      <c r="N3" t="s">
        <v>27</v>
      </c>
      <c r="O3">
        <f>C3*C15/L3</f>
        <v>0.96787245418078272</v>
      </c>
    </row>
    <row r="4" spans="1:15" x14ac:dyDescent="0.35">
      <c r="A4" t="s">
        <v>20</v>
      </c>
      <c r="B4">
        <v>1E-3</v>
      </c>
      <c r="C4">
        <v>1.9E-3</v>
      </c>
      <c r="D4">
        <v>0.88859999999999995</v>
      </c>
      <c r="E4">
        <v>1.84E-2</v>
      </c>
      <c r="F4">
        <v>2.8999999999999998E-3</v>
      </c>
      <c r="G4">
        <v>1.9E-3</v>
      </c>
      <c r="H4">
        <v>4.7999999999999996E-3</v>
      </c>
      <c r="I4">
        <v>2.3300000000000001E-2</v>
      </c>
      <c r="J4">
        <v>5.7999999999999996E-3</v>
      </c>
      <c r="K4">
        <v>1E-3</v>
      </c>
      <c r="L4">
        <f>SUM(B4*B15+C4*C15+D4*D15+E4*E15+F4*F15+G4*G15+H4*H15+I4*I15+J4*J15+K4*K15)</f>
        <v>9.7850729999999997E-2</v>
      </c>
      <c r="N4" t="s">
        <v>28</v>
      </c>
      <c r="O4">
        <f>D4*D15/L4</f>
        <v>0.93717767869488555</v>
      </c>
    </row>
    <row r="5" spans="1:15" x14ac:dyDescent="0.35">
      <c r="A5" t="s">
        <v>19</v>
      </c>
      <c r="B5">
        <v>1E-3</v>
      </c>
      <c r="C5">
        <v>2E-3</v>
      </c>
      <c r="D5">
        <v>1.5800000000000002E-2</v>
      </c>
      <c r="E5">
        <v>0.90990000000000004</v>
      </c>
      <c r="F5">
        <v>1E-3</v>
      </c>
      <c r="G5">
        <v>3.1699999999999999E-2</v>
      </c>
      <c r="H5">
        <v>1E-3</v>
      </c>
      <c r="I5">
        <v>8.8999999999999999E-3</v>
      </c>
      <c r="J5">
        <v>1.78E-2</v>
      </c>
      <c r="K5">
        <v>1.09E-2</v>
      </c>
      <c r="L5">
        <f>SUM(B5*B15+C5*C15+D5*D15+E5*E15+F5*F15+G5*G15+H5*H15+I5*I15+J5*J15+K5*K15)</f>
        <v>0.10062555000000001</v>
      </c>
      <c r="N5" t="s">
        <v>29</v>
      </c>
      <c r="O5">
        <f>E5*E15/L5</f>
        <v>0.91328593980355888</v>
      </c>
    </row>
    <row r="6" spans="1:15" x14ac:dyDescent="0.35">
      <c r="A6" t="s">
        <v>18</v>
      </c>
      <c r="B6">
        <v>0</v>
      </c>
      <c r="C6">
        <v>0</v>
      </c>
      <c r="D6">
        <v>6.1000000000000004E-3</v>
      </c>
      <c r="E6">
        <v>1E-3</v>
      </c>
      <c r="F6">
        <v>0.92159999999999997</v>
      </c>
      <c r="G6">
        <v>8.0999999999999996E-3</v>
      </c>
      <c r="H6">
        <v>7.1000000000000004E-3</v>
      </c>
      <c r="I6">
        <v>7.1000000000000004E-3</v>
      </c>
      <c r="J6">
        <v>9.1999999999999998E-3</v>
      </c>
      <c r="K6">
        <v>2.6499999999999999E-2</v>
      </c>
      <c r="L6">
        <f>SUM(B6*B15+C6*C15+D6*D15+E6*E15+F6*F15+G6*G15+H6*H15+I6*I15+J6*J15+K6*K15)</f>
        <v>9.6934149999999997E-2</v>
      </c>
      <c r="N6" t="s">
        <v>30</v>
      </c>
      <c r="O6">
        <f>F6*F15/L6</f>
        <v>0.93363505018613147</v>
      </c>
    </row>
    <row r="7" spans="1:15" x14ac:dyDescent="0.35">
      <c r="A7" t="s">
        <v>17</v>
      </c>
      <c r="B7">
        <v>5.5999999999999999E-3</v>
      </c>
      <c r="C7">
        <v>2.2000000000000001E-3</v>
      </c>
      <c r="D7">
        <v>4.4999999999999997E-3</v>
      </c>
      <c r="E7">
        <v>2.9100000000000001E-2</v>
      </c>
      <c r="F7">
        <v>0</v>
      </c>
      <c r="G7">
        <v>0.87560000000000004</v>
      </c>
      <c r="H7">
        <v>1.35E-2</v>
      </c>
      <c r="I7">
        <v>0</v>
      </c>
      <c r="J7">
        <v>2.69E-2</v>
      </c>
      <c r="K7">
        <v>7.7999999999999996E-3</v>
      </c>
      <c r="L7">
        <f>SUM(B7*B15+C7*C15+D7*D15+E7*E15+F7*F15+G7*G15+H7*H15+I7*I15+J7*J15+K7*K15)</f>
        <v>8.7005899999999997E-2</v>
      </c>
      <c r="N7" t="s">
        <v>31</v>
      </c>
      <c r="O7">
        <f>G7*G15/L7</f>
        <v>0.89768073199633602</v>
      </c>
    </row>
    <row r="8" spans="1:15" x14ac:dyDescent="0.35">
      <c r="A8" t="s">
        <v>16</v>
      </c>
      <c r="B8">
        <v>9.4000000000000004E-3</v>
      </c>
      <c r="C8">
        <v>4.1999999999999997E-3</v>
      </c>
      <c r="D8">
        <v>1.3599999999999999E-2</v>
      </c>
      <c r="E8">
        <v>3.0999999999999999E-3</v>
      </c>
      <c r="F8">
        <v>1.15E-2</v>
      </c>
      <c r="G8">
        <v>1.8800000000000001E-2</v>
      </c>
      <c r="H8">
        <v>0.95509999999999995</v>
      </c>
      <c r="I8">
        <v>0</v>
      </c>
      <c r="J8">
        <v>1.04E-2</v>
      </c>
      <c r="K8">
        <v>0</v>
      </c>
      <c r="L8">
        <f>SUM(B8*B15+C8*C15+D8*D15+E8*E15+F8*F15+G8*G15+H8*H15+I8*I15+J8*J15+K8*K15)</f>
        <v>9.843231999999999E-2</v>
      </c>
      <c r="N8" t="s">
        <v>32</v>
      </c>
      <c r="O8">
        <f>H8*H15/L8</f>
        <v>0.9295582995503916</v>
      </c>
    </row>
    <row r="9" spans="1:15" x14ac:dyDescent="0.35">
      <c r="A9" t="s">
        <v>15</v>
      </c>
      <c r="B9">
        <v>2.8999999999999998E-3</v>
      </c>
      <c r="C9">
        <v>1E-3</v>
      </c>
      <c r="D9">
        <v>9.7000000000000003E-3</v>
      </c>
      <c r="E9">
        <v>8.8000000000000005E-3</v>
      </c>
      <c r="F9">
        <v>2.8999999999999998E-3</v>
      </c>
      <c r="G9">
        <v>1.9E-3</v>
      </c>
      <c r="H9">
        <v>1.9E-3</v>
      </c>
      <c r="I9">
        <v>0.90759999999999996</v>
      </c>
      <c r="J9">
        <v>8.8000000000000005E-3</v>
      </c>
      <c r="K9">
        <v>1.26E-2</v>
      </c>
      <c r="L9">
        <f>SUM(B9*B15+C9*C15+D9*D15+E9*E15+F9*F15+G9*G15+H9*H15+I9*I15+J9*J15+K9*K15)</f>
        <v>9.8353560000000007E-2</v>
      </c>
      <c r="N9" t="s">
        <v>33</v>
      </c>
      <c r="O9">
        <f>I9*I15/L9</f>
        <v>0.94863144760596352</v>
      </c>
    </row>
    <row r="10" spans="1:15" x14ac:dyDescent="0.35">
      <c r="A10" t="s">
        <v>14</v>
      </c>
      <c r="B10">
        <v>2.0999999999999999E-3</v>
      </c>
      <c r="C10">
        <v>8.2000000000000007E-3</v>
      </c>
      <c r="D10">
        <v>4.41E-2</v>
      </c>
      <c r="E10">
        <v>2.1600000000000001E-2</v>
      </c>
      <c r="F10">
        <v>1.03E-2</v>
      </c>
      <c r="G10">
        <v>3.1800000000000002E-2</v>
      </c>
      <c r="H10">
        <v>3.0999999999999999E-3</v>
      </c>
      <c r="I10">
        <v>3.0999999999999999E-3</v>
      </c>
      <c r="J10">
        <v>0.89939999999999998</v>
      </c>
      <c r="K10">
        <v>7.1999999999999998E-3</v>
      </c>
      <c r="L10">
        <f>SUM(B10*B15+C10*C15+D10*D15+E10*E15+F10*F15+G10*G15+H10*H15+I10*I15+J10*J15+K10*K15)</f>
        <v>0.10066094</v>
      </c>
      <c r="N10" t="s">
        <v>34</v>
      </c>
      <c r="O10">
        <f>J10*J15/L10</f>
        <v>0.87026367923844139</v>
      </c>
    </row>
    <row r="11" spans="1:15" x14ac:dyDescent="0.35">
      <c r="A11" t="s">
        <v>13</v>
      </c>
      <c r="B11">
        <v>0</v>
      </c>
      <c r="C11">
        <v>0</v>
      </c>
      <c r="D11">
        <v>5.0000000000000001E-3</v>
      </c>
      <c r="E11">
        <v>8.8999999999999999E-3</v>
      </c>
      <c r="F11">
        <v>4.5600000000000002E-2</v>
      </c>
      <c r="G11">
        <v>7.9000000000000008E-3</v>
      </c>
      <c r="H11">
        <v>0</v>
      </c>
      <c r="I11">
        <v>4.2599999999999999E-2</v>
      </c>
      <c r="J11">
        <v>6.8999999999999999E-3</v>
      </c>
      <c r="K11">
        <v>0.91869999999999996</v>
      </c>
      <c r="L11">
        <f>SUM(B11*B15+C11*C15+D11*D15+E11*E15+F11*F15+G11*G15+H11*H15+I11*I15+J11*J15+K11*K15)</f>
        <v>0.10434567</v>
      </c>
      <c r="N11" t="s">
        <v>35</v>
      </c>
      <c r="O11">
        <f>K11*K15/L11</f>
        <v>0.88836297663333796</v>
      </c>
    </row>
    <row r="13" spans="1:15" x14ac:dyDescent="0.3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24</v>
      </c>
    </row>
    <row r="14" spans="1:15" x14ac:dyDescent="0.35">
      <c r="A14" t="s">
        <v>21</v>
      </c>
      <c r="B14">
        <v>980</v>
      </c>
      <c r="C14">
        <v>1135</v>
      </c>
      <c r="D14">
        <v>1032</v>
      </c>
      <c r="E14">
        <v>1010</v>
      </c>
      <c r="F14">
        <v>982</v>
      </c>
      <c r="G14">
        <v>892</v>
      </c>
      <c r="H14">
        <v>958</v>
      </c>
      <c r="I14">
        <v>1028</v>
      </c>
      <c r="J14">
        <v>974</v>
      </c>
      <c r="K14">
        <v>1009</v>
      </c>
      <c r="L14">
        <f>SUM(B14:K14)</f>
        <v>10000</v>
      </c>
    </row>
    <row r="15" spans="1:15" x14ac:dyDescent="0.35">
      <c r="A15" t="s">
        <v>22</v>
      </c>
      <c r="B15">
        <f>B14/L14</f>
        <v>9.8000000000000004E-2</v>
      </c>
      <c r="C15">
        <f>C14/L14</f>
        <v>0.1135</v>
      </c>
      <c r="D15">
        <f>D14/L14</f>
        <v>0.1032</v>
      </c>
      <c r="E15">
        <f>E14/L14</f>
        <v>0.10100000000000001</v>
      </c>
      <c r="F15">
        <f>F14/L14</f>
        <v>9.8199999999999996E-2</v>
      </c>
      <c r="G15">
        <f>G14/L14</f>
        <v>8.9200000000000002E-2</v>
      </c>
      <c r="H15">
        <f>H14/L14</f>
        <v>9.5799999999999996E-2</v>
      </c>
      <c r="I15">
        <f>I14/L14</f>
        <v>0.1028</v>
      </c>
      <c r="J15">
        <f>J14/L14</f>
        <v>9.74E-2</v>
      </c>
      <c r="K15">
        <f>K14/L14</f>
        <v>0.1009</v>
      </c>
    </row>
    <row r="17" spans="1:14" x14ac:dyDescent="0.35">
      <c r="A17" t="s">
        <v>23</v>
      </c>
      <c r="B17">
        <f>SUM(B2*B15+C3*C15+D4*D15+E5*E15+F6*F15+G7*G15+H8*H15+I9*I15+J10*J15+K11*K15)</f>
        <v>0.92481365999999998</v>
      </c>
      <c r="M17" t="s">
        <v>23</v>
      </c>
      <c r="N17">
        <f>O2*L2+O3*L3+O4*L4+O5*L5+O6*L6+O7*L7+O8*L8+O9*L9+O10*L10+O11*L11</f>
        <v>0.92481365999999998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17" sqref="B17"/>
    </sheetView>
  </sheetViews>
  <sheetFormatPr defaultRowHeight="14.5" x14ac:dyDescent="0.35"/>
  <cols>
    <col min="1" max="1" width="12.81640625" customWidth="1"/>
    <col min="12" max="12" width="11.453125" customWidth="1"/>
    <col min="14" max="14" width="12.7265625" customWidth="1"/>
    <col min="15" max="15" width="11.6328125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</row>
    <row r="2" spans="1:15" x14ac:dyDescent="0.35">
      <c r="A2" t="s">
        <v>12</v>
      </c>
      <c r="B2">
        <v>0.96120000000000005</v>
      </c>
      <c r="C2">
        <v>0</v>
      </c>
      <c r="D2">
        <v>1.6299999999999999E-2</v>
      </c>
      <c r="E2">
        <v>5.1000000000000004E-3</v>
      </c>
      <c r="F2">
        <v>1E-3</v>
      </c>
      <c r="G2">
        <v>8.2000000000000007E-3</v>
      </c>
      <c r="H2">
        <v>1.43E-2</v>
      </c>
      <c r="I2">
        <v>1E-3</v>
      </c>
      <c r="J2">
        <v>8.2000000000000007E-3</v>
      </c>
      <c r="K2">
        <v>1.5299999999999999E-2</v>
      </c>
      <c r="L2">
        <f>SUM(B2*B15+C2*C15+D2*D15+E2*E15+F2*F15+G2*G15+H2*H15+I2*I15+J2*J15+K2*K15)</f>
        <v>0.10103969000000002</v>
      </c>
      <c r="N2" t="s">
        <v>26</v>
      </c>
      <c r="O2">
        <f>B2*B15/L2</f>
        <v>0.9322831453659447</v>
      </c>
    </row>
    <row r="3" spans="1:15" x14ac:dyDescent="0.35">
      <c r="A3" t="s">
        <v>0</v>
      </c>
      <c r="B3">
        <v>0</v>
      </c>
      <c r="C3">
        <v>0.97</v>
      </c>
      <c r="D3">
        <v>1.32E-2</v>
      </c>
      <c r="E3">
        <v>3.5000000000000001E-3</v>
      </c>
      <c r="F3">
        <v>3.5000000000000001E-3</v>
      </c>
      <c r="G3">
        <v>5.3E-3</v>
      </c>
      <c r="H3">
        <v>2.5999999999999999E-3</v>
      </c>
      <c r="I3">
        <v>1.9400000000000001E-2</v>
      </c>
      <c r="J3">
        <v>1.4999999999999999E-2</v>
      </c>
      <c r="K3">
        <v>7.9000000000000008E-3</v>
      </c>
      <c r="L3">
        <f>SUM(B3*B15+C3*C15+D3*D15+E3*E15+F3*F15+G3*G15+H3*H15+I3*I15+J3*J15+K3*K15)</f>
        <v>0.11712871000000001</v>
      </c>
      <c r="N3" t="s">
        <v>27</v>
      </c>
      <c r="O3">
        <f>C3*C15/L3</f>
        <v>0.93994888187533177</v>
      </c>
    </row>
    <row r="4" spans="1:15" x14ac:dyDescent="0.35">
      <c r="A4" t="s">
        <v>20</v>
      </c>
      <c r="B4">
        <v>0</v>
      </c>
      <c r="C4">
        <v>1.9E-3</v>
      </c>
      <c r="D4">
        <v>0.8488</v>
      </c>
      <c r="E4">
        <v>1.9400000000000001E-2</v>
      </c>
      <c r="F4">
        <v>3.8999999999999998E-3</v>
      </c>
      <c r="G4">
        <v>1.9E-3</v>
      </c>
      <c r="H4">
        <v>3.8999999999999998E-3</v>
      </c>
      <c r="I4">
        <v>2.3300000000000001E-2</v>
      </c>
      <c r="J4">
        <v>1.0699999999999999E-2</v>
      </c>
      <c r="K4">
        <v>4.7999999999999996E-3</v>
      </c>
      <c r="L4">
        <f>SUM(B4*B15+C4*C15+D4*D15+E4*E15+F4*F15+G4*G15+H4*H15+I4*I15+J4*J15+K4*K15)</f>
        <v>9.4619030000000021E-2</v>
      </c>
      <c r="N4" t="s">
        <v>28</v>
      </c>
      <c r="O4">
        <f>D4*D15/L4</f>
        <v>0.92577740439740275</v>
      </c>
    </row>
    <row r="5" spans="1:15" x14ac:dyDescent="0.35">
      <c r="A5" t="s">
        <v>19</v>
      </c>
      <c r="B5">
        <v>3.0000000000000001E-3</v>
      </c>
      <c r="C5">
        <v>3.0000000000000001E-3</v>
      </c>
      <c r="D5">
        <v>2.2800000000000001E-2</v>
      </c>
      <c r="E5">
        <v>0.88319999999999999</v>
      </c>
      <c r="F5">
        <v>0</v>
      </c>
      <c r="G5">
        <v>4.0599999999999997E-2</v>
      </c>
      <c r="H5">
        <v>0</v>
      </c>
      <c r="I5">
        <v>5.8999999999999999E-3</v>
      </c>
      <c r="J5">
        <v>3.27E-2</v>
      </c>
      <c r="K5">
        <v>1.49E-2</v>
      </c>
      <c r="L5">
        <f>SUM(B5*B15+C5*C15+D5*D15+E5*E15+F5*F15+G5*G15+H5*H15+I5*I15+J5*J15+K5*K15)</f>
        <v>0.10110709000000001</v>
      </c>
      <c r="N5" t="s">
        <v>29</v>
      </c>
      <c r="O5">
        <f>E5*E15/L5</f>
        <v>0.88226453753144318</v>
      </c>
    </row>
    <row r="6" spans="1:15" x14ac:dyDescent="0.35">
      <c r="A6" t="s">
        <v>18</v>
      </c>
      <c r="B6">
        <v>1E-3</v>
      </c>
      <c r="C6">
        <v>1E-3</v>
      </c>
      <c r="D6">
        <v>1.32E-2</v>
      </c>
      <c r="E6">
        <v>1E-3</v>
      </c>
      <c r="F6">
        <v>0.89610000000000001</v>
      </c>
      <c r="G6">
        <v>1.43E-2</v>
      </c>
      <c r="H6">
        <v>8.0999999999999996E-3</v>
      </c>
      <c r="I6">
        <v>1.0200000000000001E-2</v>
      </c>
      <c r="J6">
        <v>1.0200000000000001E-2</v>
      </c>
      <c r="K6">
        <v>3.6700000000000003E-2</v>
      </c>
      <c r="L6">
        <f>SUM(B6*B15+C6*C15+D6*D15+E6*E15+F6*F15+G6*G15+H6*H15+I6*I15+J6*J15+K6*K15)</f>
        <v>9.7468369999999985E-2</v>
      </c>
      <c r="N6" t="s">
        <v>30</v>
      </c>
      <c r="O6">
        <f>F6*F15/L6</f>
        <v>0.90282642461344131</v>
      </c>
    </row>
    <row r="7" spans="1:15" x14ac:dyDescent="0.35">
      <c r="A7" t="s">
        <v>17</v>
      </c>
      <c r="B7">
        <v>8.9999999999999993E-3</v>
      </c>
      <c r="C7">
        <v>5.5999999999999999E-3</v>
      </c>
      <c r="D7">
        <v>2.2000000000000001E-3</v>
      </c>
      <c r="E7">
        <v>3.8100000000000002E-2</v>
      </c>
      <c r="F7">
        <v>0</v>
      </c>
      <c r="G7">
        <v>0.82399999999999995</v>
      </c>
      <c r="H7">
        <v>1.9099999999999999E-2</v>
      </c>
      <c r="I7">
        <v>0</v>
      </c>
      <c r="J7">
        <v>3.3599999999999998E-2</v>
      </c>
      <c r="K7">
        <v>8.9999999999999993E-3</v>
      </c>
      <c r="L7">
        <f>SUM(B7*B15+C7*C15+D7*D15+E7*E15+F7*F15+G7*G15+H7*H15+I7*I15+J7*J15+K7*K15)</f>
        <v>8.5104059999999981E-2</v>
      </c>
      <c r="N7" t="s">
        <v>31</v>
      </c>
      <c r="O7">
        <f>G7*G15/L7</f>
        <v>0.863657973544388</v>
      </c>
    </row>
    <row r="8" spans="1:15" x14ac:dyDescent="0.35">
      <c r="A8" t="s">
        <v>16</v>
      </c>
      <c r="B8">
        <v>1.77E-2</v>
      </c>
      <c r="C8">
        <v>4.1999999999999997E-3</v>
      </c>
      <c r="D8">
        <v>1.8800000000000001E-2</v>
      </c>
      <c r="E8">
        <v>5.1999999999999998E-3</v>
      </c>
      <c r="F8">
        <v>1.46E-2</v>
      </c>
      <c r="G8">
        <v>1.8800000000000001E-2</v>
      </c>
      <c r="H8">
        <v>0.94889999999999997</v>
      </c>
      <c r="I8">
        <v>2.0999999999999999E-3</v>
      </c>
      <c r="J8">
        <v>1.04E-2</v>
      </c>
      <c r="K8">
        <v>1E-3</v>
      </c>
      <c r="L8">
        <f>SUM(B8*B15+C8*C15+D8*D15+E8*E15+F8*F15+G8*G15+H8*H15+I8*I15+J8*J15+K8*K15)</f>
        <v>0.10002169999999999</v>
      </c>
      <c r="N8" t="s">
        <v>32</v>
      </c>
      <c r="O8">
        <f>H8*H15/L8</f>
        <v>0.90884897977138956</v>
      </c>
    </row>
    <row r="9" spans="1:15" x14ac:dyDescent="0.35">
      <c r="A9" t="s">
        <v>15</v>
      </c>
      <c r="B9">
        <v>1E-3</v>
      </c>
      <c r="C9">
        <v>0</v>
      </c>
      <c r="D9">
        <v>1.5599999999999999E-2</v>
      </c>
      <c r="E9">
        <v>1.5599999999999999E-2</v>
      </c>
      <c r="F9">
        <v>1E-3</v>
      </c>
      <c r="G9">
        <v>5.7999999999999996E-3</v>
      </c>
      <c r="H9">
        <v>0</v>
      </c>
      <c r="I9">
        <v>0.87739999999999996</v>
      </c>
      <c r="J9">
        <v>1.26E-2</v>
      </c>
      <c r="K9">
        <v>1.3599999999999999E-2</v>
      </c>
      <c r="L9">
        <f>SUM(B9*B15+C9*C15+D9*D15+E9*E15+F9*F15+G9*G15+H9*H15+I9*I15+J9*J15+K9*K15)</f>
        <v>9.6695279999999995E-2</v>
      </c>
      <c r="N9" t="s">
        <v>33</v>
      </c>
      <c r="O9">
        <f>I9*I15/L9</f>
        <v>0.93279341039190333</v>
      </c>
    </row>
    <row r="10" spans="1:15" x14ac:dyDescent="0.35">
      <c r="A10" t="s">
        <v>14</v>
      </c>
      <c r="B10">
        <v>8.2000000000000007E-3</v>
      </c>
      <c r="C10">
        <v>1.95E-2</v>
      </c>
      <c r="D10">
        <v>4.8300000000000003E-2</v>
      </c>
      <c r="E10">
        <v>2.2599999999999999E-2</v>
      </c>
      <c r="F10">
        <v>9.1999999999999998E-3</v>
      </c>
      <c r="G10">
        <v>5.0299999999999997E-2</v>
      </c>
      <c r="H10">
        <v>3.0999999999999999E-3</v>
      </c>
      <c r="I10">
        <v>4.1000000000000003E-3</v>
      </c>
      <c r="J10">
        <v>0.84599999999999997</v>
      </c>
      <c r="K10">
        <v>2.0999999999999999E-3</v>
      </c>
      <c r="L10">
        <f>SUM(B10*B15+C10*C15+D10*D15+E10*E15+F10*F15+G10*G15+H10*H15+I10*I15+J10*J15+K10*K15)</f>
        <v>9.9004960000000003E-2</v>
      </c>
      <c r="N10" t="s">
        <v>34</v>
      </c>
      <c r="O10">
        <f>J10*J15/L10</f>
        <v>0.83228557437930384</v>
      </c>
    </row>
    <row r="11" spans="1:15" x14ac:dyDescent="0.35">
      <c r="A11" t="s">
        <v>13</v>
      </c>
      <c r="B11">
        <v>0</v>
      </c>
      <c r="C11">
        <v>0</v>
      </c>
      <c r="D11">
        <v>5.8999999999999999E-3</v>
      </c>
      <c r="E11">
        <v>1.09E-2</v>
      </c>
      <c r="F11">
        <v>6.8400000000000002E-2</v>
      </c>
      <c r="G11">
        <v>1.29E-2</v>
      </c>
      <c r="H11">
        <v>0</v>
      </c>
      <c r="I11">
        <v>5.6500000000000002E-2</v>
      </c>
      <c r="J11">
        <v>1.78E-2</v>
      </c>
      <c r="K11">
        <v>0.89590000000000003</v>
      </c>
      <c r="L11">
        <f>SUM(B11*B15+C11*C15+D11*D15+E11*E15+F11*F15+G11*G15+H11*H15+I11*I15+J11*J15+K11*K15)</f>
        <v>0.10751557</v>
      </c>
      <c r="N11" t="s">
        <v>35</v>
      </c>
      <c r="O11">
        <f>K11*K15/L11</f>
        <v>0.84077413159786996</v>
      </c>
    </row>
    <row r="13" spans="1:15" x14ac:dyDescent="0.3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24</v>
      </c>
    </row>
    <row r="14" spans="1:15" x14ac:dyDescent="0.35">
      <c r="A14" t="s">
        <v>21</v>
      </c>
      <c r="B14">
        <v>980</v>
      </c>
      <c r="C14">
        <v>1135</v>
      </c>
      <c r="D14">
        <v>1032</v>
      </c>
      <c r="E14">
        <v>1010</v>
      </c>
      <c r="F14">
        <v>982</v>
      </c>
      <c r="G14">
        <v>892</v>
      </c>
      <c r="H14">
        <v>958</v>
      </c>
      <c r="I14">
        <v>1028</v>
      </c>
      <c r="J14">
        <v>974</v>
      </c>
      <c r="K14">
        <v>1009</v>
      </c>
      <c r="L14">
        <f>SUM(B14:K14)</f>
        <v>10000</v>
      </c>
    </row>
    <row r="15" spans="1:15" x14ac:dyDescent="0.35">
      <c r="A15" t="s">
        <v>22</v>
      </c>
      <c r="B15">
        <f>B14/L14</f>
        <v>9.8000000000000004E-2</v>
      </c>
      <c r="C15">
        <f>C14/L14</f>
        <v>0.1135</v>
      </c>
      <c r="D15">
        <f>D14/L14</f>
        <v>0.1032</v>
      </c>
      <c r="E15">
        <f>E14/L14</f>
        <v>0.10100000000000001</v>
      </c>
      <c r="F15">
        <f>F14/L14</f>
        <v>9.8199999999999996E-2</v>
      </c>
      <c r="G15">
        <f>G14/L14</f>
        <v>8.9200000000000002E-2</v>
      </c>
      <c r="H15">
        <f>H14/L14</f>
        <v>9.5799999999999996E-2</v>
      </c>
      <c r="I15">
        <f>I14/L14</f>
        <v>0.1028</v>
      </c>
      <c r="J15">
        <f>J14/L14</f>
        <v>9.74E-2</v>
      </c>
      <c r="K15">
        <f>K14/L14</f>
        <v>0.1009</v>
      </c>
    </row>
    <row r="17" spans="1:14" x14ac:dyDescent="0.35">
      <c r="A17" t="s">
        <v>23</v>
      </c>
      <c r="B17">
        <f>SUM(B2*B15+C3*C15+D4*D15+E5*E15+F6*F15+G7*G15+H8*H15+I9*I15+J10*J15+K11*K15)</f>
        <v>0.8964878300000001</v>
      </c>
      <c r="M17" t="s">
        <v>23</v>
      </c>
      <c r="N17">
        <f>O2*L2+O3*L3+O4*L4+O5*L5+O6*L6+O7*L7+O8*L8+O9*L9+O10*L10+O11*L11</f>
        <v>0.8964878300000001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2022-12-17T04:32:44Z</dcterms:modified>
</cp:coreProperties>
</file>