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8195" windowHeight="10005"/>
  </bookViews>
  <sheets>
    <sheet name="Sheet1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H280" i="1"/>
  <c r="G280"/>
  <c r="F280"/>
  <c r="E280"/>
  <c r="D280"/>
  <c r="C280"/>
  <c r="B280"/>
  <c r="A279"/>
  <c r="M275"/>
  <c r="H275"/>
  <c r="G275"/>
  <c r="F275"/>
  <c r="E275"/>
  <c r="D275"/>
  <c r="C275"/>
  <c r="B275"/>
  <c r="J275" s="1"/>
  <c r="N274" s="1"/>
  <c r="M270"/>
  <c r="L270"/>
  <c r="K270"/>
  <c r="H270"/>
  <c r="G270"/>
  <c r="F270"/>
  <c r="E270"/>
  <c r="D270"/>
  <c r="C270"/>
  <c r="B270"/>
  <c r="M265"/>
  <c r="L265"/>
  <c r="K265"/>
  <c r="H265"/>
  <c r="G265"/>
  <c r="F265"/>
  <c r="E265"/>
  <c r="D265"/>
  <c r="C265"/>
  <c r="B265"/>
  <c r="J265" s="1"/>
  <c r="N264" s="1"/>
  <c r="A264"/>
  <c r="M260"/>
  <c r="L260"/>
  <c r="K260"/>
  <c r="H260"/>
  <c r="G260"/>
  <c r="F260"/>
  <c r="E260"/>
  <c r="D260"/>
  <c r="C260"/>
  <c r="B260"/>
  <c r="M255"/>
  <c r="L255"/>
  <c r="K255"/>
  <c r="H255"/>
  <c r="G255"/>
  <c r="F255"/>
  <c r="E255"/>
  <c r="D255"/>
  <c r="C255"/>
  <c r="B255"/>
  <c r="J255" s="1"/>
  <c r="N254" s="1"/>
  <c r="A254"/>
  <c r="M250"/>
  <c r="L250"/>
  <c r="K250"/>
  <c r="H250"/>
  <c r="G250"/>
  <c r="F250"/>
  <c r="E250"/>
  <c r="D250"/>
  <c r="C250"/>
  <c r="B250"/>
  <c r="M245"/>
  <c r="L245"/>
  <c r="K245"/>
  <c r="H245"/>
  <c r="G245"/>
  <c r="F245"/>
  <c r="E245"/>
  <c r="D245"/>
  <c r="C245"/>
  <c r="B245"/>
  <c r="A244"/>
  <c r="M240"/>
  <c r="L240"/>
  <c r="K240"/>
  <c r="H240"/>
  <c r="G240"/>
  <c r="F240"/>
  <c r="E240"/>
  <c r="D240"/>
  <c r="C240"/>
  <c r="B240"/>
  <c r="J240" s="1"/>
  <c r="N239" s="1"/>
  <c r="A239"/>
  <c r="M235"/>
  <c r="L235"/>
  <c r="K235"/>
  <c r="H235"/>
  <c r="G235"/>
  <c r="F235"/>
  <c r="E235"/>
  <c r="D235"/>
  <c r="C235"/>
  <c r="B235"/>
  <c r="J235" s="1"/>
  <c r="N234" s="1"/>
  <c r="A234"/>
  <c r="M230"/>
  <c r="L230"/>
  <c r="K230"/>
  <c r="H230"/>
  <c r="G230"/>
  <c r="F230"/>
  <c r="E230"/>
  <c r="D230"/>
  <c r="C230"/>
  <c r="B230"/>
  <c r="A229"/>
  <c r="M225"/>
  <c r="L225"/>
  <c r="K225"/>
  <c r="H225"/>
  <c r="G225"/>
  <c r="F225"/>
  <c r="E225"/>
  <c r="D225"/>
  <c r="C225"/>
  <c r="B225"/>
  <c r="A224"/>
  <c r="M220"/>
  <c r="L220"/>
  <c r="K220"/>
  <c r="H220"/>
  <c r="G220"/>
  <c r="F220"/>
  <c r="E220"/>
  <c r="D220"/>
  <c r="C220"/>
  <c r="B220"/>
  <c r="A219"/>
  <c r="M215"/>
  <c r="L215"/>
  <c r="K215"/>
  <c r="H215"/>
  <c r="G215"/>
  <c r="F215"/>
  <c r="E215"/>
  <c r="D215"/>
  <c r="C215"/>
  <c r="B215"/>
  <c r="J215" s="1"/>
  <c r="N214" s="1"/>
  <c r="A214"/>
  <c r="M210"/>
  <c r="L210"/>
  <c r="K210"/>
  <c r="H210"/>
  <c r="G210"/>
  <c r="F210"/>
  <c r="E210"/>
  <c r="D210"/>
  <c r="C210"/>
  <c r="B210"/>
  <c r="A209"/>
  <c r="M205"/>
  <c r="L205"/>
  <c r="K205"/>
  <c r="H205"/>
  <c r="G205"/>
  <c r="F205"/>
  <c r="E205"/>
  <c r="D205"/>
  <c r="C205"/>
  <c r="B205"/>
  <c r="A204"/>
  <c r="M200"/>
  <c r="L200"/>
  <c r="K200"/>
  <c r="H200"/>
  <c r="G200"/>
  <c r="F200"/>
  <c r="E200"/>
  <c r="D200"/>
  <c r="C200"/>
  <c r="J200" s="1"/>
  <c r="N199" s="1"/>
  <c r="B200"/>
  <c r="A199"/>
  <c r="M195"/>
  <c r="L195"/>
  <c r="K195"/>
  <c r="H195"/>
  <c r="G195"/>
  <c r="F195"/>
  <c r="E195"/>
  <c r="D195"/>
  <c r="C195"/>
  <c r="B195"/>
  <c r="A194"/>
  <c r="M190"/>
  <c r="L190"/>
  <c r="K190"/>
  <c r="H190"/>
  <c r="G190"/>
  <c r="F190"/>
  <c r="E190"/>
  <c r="D190"/>
  <c r="C190"/>
  <c r="B190"/>
  <c r="J190" s="1"/>
  <c r="N189" s="1"/>
  <c r="A189"/>
  <c r="M185"/>
  <c r="L185"/>
  <c r="K185"/>
  <c r="H185"/>
  <c r="G185"/>
  <c r="F185"/>
  <c r="E185"/>
  <c r="D185"/>
  <c r="C185"/>
  <c r="B185"/>
  <c r="A184"/>
  <c r="M180"/>
  <c r="L180"/>
  <c r="K180"/>
  <c r="H180"/>
  <c r="G180"/>
  <c r="F180"/>
  <c r="E180"/>
  <c r="D180"/>
  <c r="C180"/>
  <c r="B180"/>
  <c r="A179"/>
  <c r="M175"/>
  <c r="L175"/>
  <c r="K175"/>
  <c r="H175"/>
  <c r="G175"/>
  <c r="F175"/>
  <c r="E175"/>
  <c r="D175"/>
  <c r="C175"/>
  <c r="B175"/>
  <c r="M170"/>
  <c r="L170"/>
  <c r="K170"/>
  <c r="H170"/>
  <c r="G170"/>
  <c r="F170"/>
  <c r="E170"/>
  <c r="D170"/>
  <c r="C170"/>
  <c r="B170"/>
  <c r="A169"/>
  <c r="M165"/>
  <c r="L165"/>
  <c r="K165"/>
  <c r="H165"/>
  <c r="G165"/>
  <c r="F165"/>
  <c r="E165"/>
  <c r="D165"/>
  <c r="C165"/>
  <c r="B165"/>
  <c r="A164"/>
  <c r="M160"/>
  <c r="L160"/>
  <c r="K160"/>
  <c r="H160"/>
  <c r="G160"/>
  <c r="F160"/>
  <c r="E160"/>
  <c r="D160"/>
  <c r="C160"/>
  <c r="B160"/>
  <c r="A159"/>
  <c r="M155"/>
  <c r="L155"/>
  <c r="K155"/>
  <c r="H155"/>
  <c r="G155"/>
  <c r="F155"/>
  <c r="E155"/>
  <c r="D155"/>
  <c r="C155"/>
  <c r="B155"/>
  <c r="J155" s="1"/>
  <c r="N154" s="1"/>
  <c r="A154"/>
  <c r="M150"/>
  <c r="L150"/>
  <c r="K150"/>
  <c r="H150"/>
  <c r="G150"/>
  <c r="F150"/>
  <c r="E150"/>
  <c r="D150"/>
  <c r="C150"/>
  <c r="B150"/>
  <c r="M145"/>
  <c r="L145"/>
  <c r="K145"/>
  <c r="H145"/>
  <c r="G145"/>
  <c r="F145"/>
  <c r="E145"/>
  <c r="D145"/>
  <c r="C145"/>
  <c r="B145"/>
  <c r="A144"/>
  <c r="M140"/>
  <c r="L140"/>
  <c r="K140"/>
  <c r="H140"/>
  <c r="G140"/>
  <c r="F140"/>
  <c r="E140"/>
  <c r="D140"/>
  <c r="C140"/>
  <c r="B140"/>
  <c r="A139"/>
  <c r="M135"/>
  <c r="L135"/>
  <c r="K135"/>
  <c r="H135"/>
  <c r="G135"/>
  <c r="F135"/>
  <c r="E135"/>
  <c r="D135"/>
  <c r="C135"/>
  <c r="B135"/>
  <c r="A134"/>
  <c r="M130"/>
  <c r="L130"/>
  <c r="K130"/>
  <c r="H130"/>
  <c r="G130"/>
  <c r="F130"/>
  <c r="E130"/>
  <c r="D130"/>
  <c r="C130"/>
  <c r="B130"/>
  <c r="A129"/>
  <c r="M125"/>
  <c r="L125"/>
  <c r="K125"/>
  <c r="H125"/>
  <c r="G125"/>
  <c r="F125"/>
  <c r="E125"/>
  <c r="D125"/>
  <c r="C125"/>
  <c r="B125"/>
  <c r="A124"/>
  <c r="M120"/>
  <c r="L120"/>
  <c r="K120"/>
  <c r="H120"/>
  <c r="G120"/>
  <c r="F120"/>
  <c r="E120"/>
  <c r="D120"/>
  <c r="C120"/>
  <c r="B120"/>
  <c r="A119"/>
  <c r="M115"/>
  <c r="L115"/>
  <c r="K115"/>
  <c r="H115"/>
  <c r="G115"/>
  <c r="F115"/>
  <c r="E115"/>
  <c r="D115"/>
  <c r="C115"/>
  <c r="B115"/>
  <c r="J115" s="1"/>
  <c r="N114" s="1"/>
  <c r="A114"/>
  <c r="M110"/>
  <c r="L110"/>
  <c r="K110"/>
  <c r="H110"/>
  <c r="G110"/>
  <c r="F110"/>
  <c r="E110"/>
  <c r="J110" s="1"/>
  <c r="N109" s="1"/>
  <c r="D110"/>
  <c r="C110"/>
  <c r="B110"/>
  <c r="A109"/>
  <c r="M105"/>
  <c r="L105"/>
  <c r="K105"/>
  <c r="H105"/>
  <c r="G105"/>
  <c r="F105"/>
  <c r="E105"/>
  <c r="D105"/>
  <c r="C105"/>
  <c r="B105"/>
  <c r="A104"/>
  <c r="M100"/>
  <c r="L100"/>
  <c r="K100"/>
  <c r="H100"/>
  <c r="G100"/>
  <c r="F100"/>
  <c r="E100"/>
  <c r="D100"/>
  <c r="C100"/>
  <c r="B100"/>
  <c r="A99"/>
  <c r="M95"/>
  <c r="L95"/>
  <c r="K95"/>
  <c r="H95"/>
  <c r="G95"/>
  <c r="F95"/>
  <c r="E95"/>
  <c r="D95"/>
  <c r="C95"/>
  <c r="B95"/>
  <c r="J95" s="1"/>
  <c r="N94" s="1"/>
  <c r="A94"/>
  <c r="M90"/>
  <c r="L90"/>
  <c r="K90"/>
  <c r="H90"/>
  <c r="G90"/>
  <c r="F90"/>
  <c r="E90"/>
  <c r="D90"/>
  <c r="C90"/>
  <c r="B90"/>
  <c r="J90" s="1"/>
  <c r="N89" s="1"/>
  <c r="A89"/>
  <c r="M85"/>
  <c r="L85"/>
  <c r="K85"/>
  <c r="H85"/>
  <c r="G85"/>
  <c r="F85"/>
  <c r="E85"/>
  <c r="D85"/>
  <c r="C85"/>
  <c r="B85"/>
  <c r="M80"/>
  <c r="L80"/>
  <c r="K80"/>
  <c r="H80"/>
  <c r="G80"/>
  <c r="F80"/>
  <c r="E80"/>
  <c r="D80"/>
  <c r="C80"/>
  <c r="B80"/>
  <c r="A79"/>
  <c r="M75"/>
  <c r="L75"/>
  <c r="K75"/>
  <c r="H75"/>
  <c r="G75"/>
  <c r="F75"/>
  <c r="E75"/>
  <c r="D75"/>
  <c r="C75"/>
  <c r="B75"/>
  <c r="J75" s="1"/>
  <c r="N74" s="1"/>
  <c r="A74"/>
  <c r="M70"/>
  <c r="L70"/>
  <c r="K70"/>
  <c r="H70"/>
  <c r="G70"/>
  <c r="F70"/>
  <c r="E70"/>
  <c r="D70"/>
  <c r="C70"/>
  <c r="B70"/>
  <c r="A69"/>
  <c r="M65"/>
  <c r="L65"/>
  <c r="K65"/>
  <c r="H65"/>
  <c r="G65"/>
  <c r="F65"/>
  <c r="E65"/>
  <c r="D65"/>
  <c r="C65"/>
  <c r="B65"/>
  <c r="A64"/>
  <c r="M60"/>
  <c r="L60"/>
  <c r="K60"/>
  <c r="H60"/>
  <c r="G60"/>
  <c r="F60"/>
  <c r="E60"/>
  <c r="D60"/>
  <c r="C60"/>
  <c r="B60"/>
  <c r="A59"/>
  <c r="M55"/>
  <c r="L55"/>
  <c r="K55"/>
  <c r="H55"/>
  <c r="G55"/>
  <c r="F55"/>
  <c r="E55"/>
  <c r="D55"/>
  <c r="C55"/>
  <c r="B55"/>
  <c r="J55" s="1"/>
  <c r="N54" s="1"/>
  <c r="A54"/>
  <c r="M50"/>
  <c r="L50"/>
  <c r="K50"/>
  <c r="H50"/>
  <c r="G50"/>
  <c r="F50"/>
  <c r="E50"/>
  <c r="D50"/>
  <c r="C50"/>
  <c r="B50"/>
  <c r="A49"/>
  <c r="M45"/>
  <c r="L45"/>
  <c r="K45"/>
  <c r="H45"/>
  <c r="G45"/>
  <c r="F45"/>
  <c r="E45"/>
  <c r="J45" s="1"/>
  <c r="N44" s="1"/>
  <c r="D45"/>
  <c r="C45"/>
  <c r="B45"/>
  <c r="A44"/>
  <c r="M40"/>
  <c r="L40"/>
  <c r="K40"/>
  <c r="H40"/>
  <c r="G40"/>
  <c r="F40"/>
  <c r="E40"/>
  <c r="D40"/>
  <c r="C40"/>
  <c r="B40"/>
  <c r="A39"/>
  <c r="M35"/>
  <c r="L35"/>
  <c r="K35"/>
  <c r="H35"/>
  <c r="G35"/>
  <c r="F35"/>
  <c r="E35"/>
  <c r="D35"/>
  <c r="C35"/>
  <c r="B35"/>
  <c r="A34"/>
  <c r="M30"/>
  <c r="L30"/>
  <c r="K30"/>
  <c r="H30"/>
  <c r="G30"/>
  <c r="F30"/>
  <c r="E30"/>
  <c r="D30"/>
  <c r="C30"/>
  <c r="B30"/>
  <c r="A29"/>
  <c r="M25"/>
  <c r="L25"/>
  <c r="K25"/>
  <c r="H25"/>
  <c r="G25"/>
  <c r="F25"/>
  <c r="E25"/>
  <c r="J25" s="1"/>
  <c r="N24" s="1"/>
  <c r="D25"/>
  <c r="C25"/>
  <c r="B25"/>
  <c r="A24"/>
  <c r="M20"/>
  <c r="L20"/>
  <c r="K20"/>
  <c r="H20"/>
  <c r="G20"/>
  <c r="F20"/>
  <c r="E20"/>
  <c r="D20"/>
  <c r="C20"/>
  <c r="B20"/>
  <c r="M15"/>
  <c r="L15"/>
  <c r="K15"/>
  <c r="H15"/>
  <c r="G15"/>
  <c r="F15"/>
  <c r="E15"/>
  <c r="D15"/>
  <c r="C15"/>
  <c r="B15"/>
  <c r="J15" s="1"/>
  <c r="N14" s="1"/>
  <c r="A14"/>
  <c r="M10"/>
  <c r="L10"/>
  <c r="K10"/>
  <c r="H10"/>
  <c r="G10"/>
  <c r="F10"/>
  <c r="E10"/>
  <c r="D10"/>
  <c r="C10"/>
  <c r="B10"/>
  <c r="A9"/>
  <c r="M5"/>
  <c r="L5"/>
  <c r="K5"/>
  <c r="H5"/>
  <c r="G5"/>
  <c r="F5"/>
  <c r="E5"/>
  <c r="D5"/>
  <c r="C5"/>
  <c r="B5"/>
  <c r="J10" l="1"/>
  <c r="N9" s="1"/>
  <c r="J30"/>
  <c r="N29" s="1"/>
  <c r="J65"/>
  <c r="N64" s="1"/>
  <c r="J85"/>
  <c r="N84" s="1"/>
  <c r="J130"/>
  <c r="N129" s="1"/>
  <c r="J135"/>
  <c r="N134" s="1"/>
  <c r="J150"/>
  <c r="N149" s="1"/>
  <c r="J160"/>
  <c r="N159" s="1"/>
  <c r="J175"/>
  <c r="N174" s="1"/>
  <c r="J195"/>
  <c r="N194" s="1"/>
  <c r="J225"/>
  <c r="N224" s="1"/>
  <c r="J245"/>
  <c r="N244" s="1"/>
  <c r="J270"/>
  <c r="N269" s="1"/>
  <c r="J35"/>
  <c r="N34" s="1"/>
  <c r="J60"/>
  <c r="N59" s="1"/>
  <c r="J80"/>
  <c r="N79" s="1"/>
  <c r="J100"/>
  <c r="N99" s="1"/>
  <c r="J120"/>
  <c r="N119" s="1"/>
  <c r="J140"/>
  <c r="N139" s="1"/>
  <c r="J165"/>
  <c r="N164" s="1"/>
  <c r="J205"/>
  <c r="N204" s="1"/>
  <c r="J220"/>
  <c r="N219" s="1"/>
  <c r="J260"/>
  <c r="N259" s="1"/>
  <c r="J280"/>
  <c r="N279" s="1"/>
  <c r="J5"/>
  <c r="N4" s="1"/>
  <c r="J20"/>
  <c r="N19" s="1"/>
  <c r="J40"/>
  <c r="N39" s="1"/>
  <c r="J50"/>
  <c r="N49" s="1"/>
  <c r="J70"/>
  <c r="N69" s="1"/>
  <c r="J105"/>
  <c r="N104" s="1"/>
  <c r="J125"/>
  <c r="N124" s="1"/>
  <c r="J145"/>
  <c r="N144" s="1"/>
  <c r="J170"/>
  <c r="N169" s="1"/>
  <c r="J180"/>
  <c r="N179" s="1"/>
  <c r="J185"/>
  <c r="N184" s="1"/>
  <c r="J210"/>
  <c r="N209" s="1"/>
  <c r="J230"/>
  <c r="N229" s="1"/>
  <c r="J250"/>
  <c r="N249" s="1"/>
</calcChain>
</file>

<file path=xl/sharedStrings.xml><?xml version="1.0" encoding="utf-8"?>
<sst xmlns="http://schemas.openxmlformats.org/spreadsheetml/2006/main" count="961" uniqueCount="30">
  <si>
    <t>赤峰市建设工程质量检测中心 2015年8月份 工资条</t>
  </si>
  <si>
    <t>姓  名</t>
  </si>
  <si>
    <t>应          领          取         部           分</t>
  </si>
  <si>
    <t>扣  除  部  分</t>
    <phoneticPr fontId="5" type="noConversion"/>
  </si>
  <si>
    <t>实领金额</t>
  </si>
  <si>
    <t>张洪奎</t>
  </si>
  <si>
    <t>基本工资</t>
  </si>
  <si>
    <t>学历工资</t>
  </si>
  <si>
    <t>工龄工资</t>
  </si>
  <si>
    <t>职称工资</t>
  </si>
  <si>
    <t>妇幼保健费</t>
  </si>
  <si>
    <t>交通补贴</t>
  </si>
  <si>
    <t>职务工资</t>
  </si>
  <si>
    <t>其他</t>
    <phoneticPr fontId="5" type="noConversion"/>
  </si>
  <si>
    <t>合   计</t>
  </si>
  <si>
    <t xml:space="preserve"> 公积金</t>
  </si>
  <si>
    <t>养老保险</t>
  </si>
  <si>
    <t>其他扣款</t>
    <phoneticPr fontId="5" type="noConversion"/>
  </si>
  <si>
    <t>程志超</t>
    <phoneticPr fontId="4" type="noConversion"/>
  </si>
  <si>
    <t>赤峰市建设工程质量检测中心 2015年8月份 临时工工资条</t>
  </si>
  <si>
    <t>其他</t>
    <phoneticPr fontId="5" type="noConversion"/>
  </si>
  <si>
    <t>其他扣款</t>
    <phoneticPr fontId="5" type="noConversion"/>
  </si>
  <si>
    <t>扣  除  部  分</t>
    <phoneticPr fontId="5" type="noConversion"/>
  </si>
  <si>
    <t>盛飞</t>
    <phoneticPr fontId="4" type="noConversion"/>
  </si>
  <si>
    <t>徐舒婷</t>
    <phoneticPr fontId="4" type="noConversion"/>
  </si>
  <si>
    <t>钱荟屹</t>
    <phoneticPr fontId="4" type="noConversion"/>
  </si>
  <si>
    <t>李建伟</t>
    <phoneticPr fontId="4" type="noConversion"/>
  </si>
  <si>
    <t>王桂艳</t>
    <phoneticPr fontId="4" type="noConversion"/>
  </si>
  <si>
    <t>张铮</t>
    <phoneticPr fontId="4" type="noConversion"/>
  </si>
  <si>
    <t>张璐瑶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</si>
</sst>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7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Protection="0">
      <alignment vertical="center"/>
    </xf>
  </cellStyleXfs>
  <cellXfs count="34">
    <xf numFmtId="0" fontId="0" fillId="0" borderId="0" xfId="0">
      <alignment vertical="center"/>
    </xf>
    <xf numFmtId="176" fontId="4" fillId="2" borderId="1" xfId="1" applyNumberFormat="1" applyFont="1" applyFill="1" applyBorder="1" applyAlignment="1">
      <alignment horizontal="center" vertical="center"/>
    </xf>
    <xf numFmtId="176" fontId="4" fillId="2" borderId="6" xfId="1" applyNumberFormat="1" applyFont="1" applyFill="1" applyBorder="1" applyAlignment="1">
      <alignment horizontal="center" vertical="center"/>
    </xf>
    <xf numFmtId="176" fontId="4" fillId="2" borderId="8" xfId="1" applyNumberFormat="1" applyFont="1" applyFill="1" applyBorder="1" applyAlignment="1">
      <alignment horizontal="center" vertical="center"/>
    </xf>
    <xf numFmtId="176" fontId="4" fillId="2" borderId="8" xfId="1" applyNumberFormat="1" applyFont="1" applyFill="1" applyBorder="1" applyAlignment="1">
      <alignment horizontal="center" vertical="center" wrapText="1"/>
    </xf>
    <xf numFmtId="176" fontId="4" fillId="2" borderId="9" xfId="1" applyNumberFormat="1" applyFont="1" applyFill="1" applyBorder="1" applyAlignment="1">
      <alignment horizontal="center" vertical="center"/>
    </xf>
    <xf numFmtId="176" fontId="4" fillId="2" borderId="12" xfId="0" applyNumberFormat="1" applyFont="1" applyFill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center"/>
    </xf>
    <xf numFmtId="176" fontId="6" fillId="2" borderId="1" xfId="1" applyNumberFormat="1" applyFont="1" applyFill="1" applyBorder="1" applyAlignment="1">
      <alignment horizontal="center" vertical="center"/>
    </xf>
    <xf numFmtId="176" fontId="6" fillId="2" borderId="6" xfId="1" applyNumberFormat="1" applyFont="1" applyFill="1" applyBorder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/>
    </xf>
    <xf numFmtId="176" fontId="4" fillId="0" borderId="6" xfId="1" applyNumberFormat="1" applyFont="1" applyFill="1" applyBorder="1" applyAlignment="1">
      <alignment horizontal="center" vertical="center"/>
    </xf>
    <xf numFmtId="176" fontId="4" fillId="0" borderId="8" xfId="1" applyNumberFormat="1" applyFont="1" applyFill="1" applyBorder="1" applyAlignment="1">
      <alignment horizontal="center" vertical="center"/>
    </xf>
    <xf numFmtId="176" fontId="4" fillId="0" borderId="8" xfId="1" applyNumberFormat="1" applyFont="1" applyFill="1" applyBorder="1" applyAlignment="1">
      <alignment horizontal="center" vertical="center" wrapText="1"/>
    </xf>
    <xf numFmtId="176" fontId="4" fillId="0" borderId="12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/>
    </xf>
    <xf numFmtId="176" fontId="4" fillId="0" borderId="8" xfId="0" applyNumberFormat="1" applyFont="1" applyFill="1" applyBorder="1" applyAlignment="1">
      <alignment vertical="center"/>
    </xf>
    <xf numFmtId="176" fontId="4" fillId="0" borderId="14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176" fontId="4" fillId="2" borderId="10" xfId="0" applyNumberFormat="1" applyFont="1" applyFill="1" applyBorder="1" applyAlignment="1">
      <alignment horizontal="center" vertical="center"/>
    </xf>
    <xf numFmtId="176" fontId="4" fillId="2" borderId="13" xfId="0" applyNumberFormat="1" applyFont="1" applyFill="1" applyBorder="1" applyAlignment="1">
      <alignment horizontal="center" vertical="center"/>
    </xf>
    <xf numFmtId="176" fontId="2" fillId="0" borderId="0" xfId="1" applyNumberFormat="1" applyFont="1" applyFill="1" applyBorder="1" applyAlignment="1">
      <alignment horizontal="center" vertical="center"/>
    </xf>
    <xf numFmtId="176" fontId="4" fillId="0" borderId="2" xfId="1" applyNumberFormat="1" applyFont="1" applyFill="1" applyBorder="1" applyAlignment="1">
      <alignment horizontal="center" vertical="center"/>
    </xf>
    <xf numFmtId="176" fontId="4" fillId="2" borderId="3" xfId="1" applyNumberFormat="1" applyFont="1" applyFill="1" applyBorder="1" applyAlignment="1">
      <alignment horizontal="center" vertical="center"/>
    </xf>
    <xf numFmtId="176" fontId="4" fillId="2" borderId="4" xfId="1" applyNumberFormat="1" applyFont="1" applyFill="1" applyBorder="1" applyAlignment="1">
      <alignment horizontal="center" vertical="center"/>
    </xf>
    <xf numFmtId="176" fontId="4" fillId="2" borderId="5" xfId="1" applyNumberFormat="1" applyFont="1" applyFill="1" applyBorder="1" applyAlignment="1">
      <alignment horizontal="center" vertical="center"/>
    </xf>
    <xf numFmtId="176" fontId="4" fillId="0" borderId="7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176" fontId="4" fillId="2" borderId="2" xfId="1" applyNumberFormat="1" applyFont="1" applyFill="1" applyBorder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176" fontId="4" fillId="2" borderId="11" xfId="0" applyNumberFormat="1" applyFont="1" applyFill="1" applyBorder="1" applyAlignment="1">
      <alignment horizontal="center" vertical="center"/>
    </xf>
    <xf numFmtId="176" fontId="6" fillId="2" borderId="2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36164;&#30456;&#20851;/2015&#24180;9&#26376;&#20221;&#24037;&#36164;&#30456;&#20851;/2015&#24180;9&#26376;&#20221;&#24037;&#3616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制等"/>
      <sheetName val="6月编制员工扣税"/>
      <sheetName val="端午节加班费"/>
      <sheetName val="合同制员工端午节加班费"/>
      <sheetName val="8月退休人员"/>
      <sheetName val="7月退休人员 "/>
      <sheetName val="保健费"/>
      <sheetName val="在编加班费正常"/>
      <sheetName val="合同加班费"/>
      <sheetName val="毛素芬加班费"/>
      <sheetName val="合同制个人所得税"/>
      <sheetName val="合同制员工工资"/>
      <sheetName val="临时聘用人员工资"/>
      <sheetName val="在编工资条"/>
      <sheetName val="退休工资条"/>
      <sheetName val="合同制工资条"/>
      <sheetName val="临时工工资表"/>
      <sheetName val="能效测评临时工工资表  "/>
      <sheetName val="能效测评员工工资表"/>
      <sheetName val="能效测评员工加班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C5">
            <v>1500</v>
          </cell>
          <cell r="D5">
            <v>400</v>
          </cell>
          <cell r="E5">
            <v>600</v>
          </cell>
          <cell r="F5">
            <v>400</v>
          </cell>
          <cell r="H5">
            <v>150</v>
          </cell>
          <cell r="K5">
            <v>348</v>
          </cell>
          <cell r="L5">
            <v>588.11</v>
          </cell>
          <cell r="M5">
            <v>2113.89</v>
          </cell>
        </row>
        <row r="6">
          <cell r="B6" t="str">
            <v>王丹丹</v>
          </cell>
          <cell r="C6">
            <v>1500</v>
          </cell>
          <cell r="D6">
            <v>400</v>
          </cell>
          <cell r="E6">
            <v>200</v>
          </cell>
          <cell r="G6">
            <v>5</v>
          </cell>
          <cell r="H6">
            <v>150</v>
          </cell>
          <cell r="K6">
            <v>252</v>
          </cell>
          <cell r="L6">
            <v>504.63</v>
          </cell>
          <cell r="M6">
            <v>1498.37</v>
          </cell>
        </row>
        <row r="7">
          <cell r="B7" t="str">
            <v>万思奇</v>
          </cell>
          <cell r="C7">
            <v>1500</v>
          </cell>
          <cell r="D7">
            <v>200</v>
          </cell>
          <cell r="E7">
            <v>150</v>
          </cell>
          <cell r="H7">
            <v>150</v>
          </cell>
          <cell r="K7">
            <v>222</v>
          </cell>
          <cell r="L7">
            <v>477.86</v>
          </cell>
          <cell r="M7">
            <v>75</v>
          </cell>
        </row>
        <row r="8">
          <cell r="C8">
            <v>1500</v>
          </cell>
          <cell r="D8">
            <v>400</v>
          </cell>
          <cell r="E8">
            <v>500</v>
          </cell>
          <cell r="F8">
            <v>200</v>
          </cell>
          <cell r="H8">
            <v>150</v>
          </cell>
          <cell r="K8">
            <v>312</v>
          </cell>
          <cell r="L8">
            <v>0</v>
          </cell>
        </row>
        <row r="9">
          <cell r="B9" t="str">
            <v>杨东升</v>
          </cell>
          <cell r="C9">
            <v>1500</v>
          </cell>
          <cell r="D9">
            <v>400</v>
          </cell>
          <cell r="E9">
            <v>450</v>
          </cell>
          <cell r="F9">
            <v>400</v>
          </cell>
          <cell r="H9">
            <v>150</v>
          </cell>
          <cell r="I9">
            <v>500</v>
          </cell>
          <cell r="K9">
            <v>330</v>
          </cell>
          <cell r="L9">
            <v>624.86</v>
          </cell>
          <cell r="M9">
            <v>2269.5599999999995</v>
          </cell>
        </row>
        <row r="10">
          <cell r="B10" t="str">
            <v>王雪</v>
          </cell>
          <cell r="C10">
            <v>1500</v>
          </cell>
          <cell r="D10">
            <v>400</v>
          </cell>
          <cell r="E10">
            <v>450</v>
          </cell>
          <cell r="F10">
            <v>200</v>
          </cell>
          <cell r="G10">
            <v>5</v>
          </cell>
          <cell r="H10">
            <v>150</v>
          </cell>
          <cell r="K10">
            <v>306</v>
          </cell>
          <cell r="L10">
            <v>551.88</v>
          </cell>
          <cell r="M10">
            <v>1588.1999999999989</v>
          </cell>
        </row>
        <row r="11">
          <cell r="B11" t="str">
            <v>赵亚君</v>
          </cell>
          <cell r="C11">
            <v>1500</v>
          </cell>
          <cell r="D11">
            <v>400</v>
          </cell>
          <cell r="E11">
            <v>250</v>
          </cell>
          <cell r="G11">
            <v>5</v>
          </cell>
          <cell r="H11">
            <v>150</v>
          </cell>
          <cell r="K11">
            <v>258</v>
          </cell>
          <cell r="L11">
            <v>509.88</v>
          </cell>
          <cell r="M11">
            <v>1537.12</v>
          </cell>
        </row>
        <row r="12">
          <cell r="B12" t="str">
            <v>宫树伟</v>
          </cell>
          <cell r="C12">
            <v>1500</v>
          </cell>
          <cell r="D12">
            <v>200</v>
          </cell>
          <cell r="E12">
            <v>200</v>
          </cell>
          <cell r="G12">
            <v>5</v>
          </cell>
          <cell r="H12">
            <v>150</v>
          </cell>
          <cell r="K12">
            <v>228</v>
          </cell>
          <cell r="L12">
            <v>483.63</v>
          </cell>
          <cell r="M12">
            <v>1343.37</v>
          </cell>
        </row>
        <row r="13">
          <cell r="B13" t="str">
            <v>郭磊</v>
          </cell>
          <cell r="C13">
            <v>1500</v>
          </cell>
          <cell r="D13">
            <v>400</v>
          </cell>
          <cell r="E13">
            <v>250</v>
          </cell>
          <cell r="F13">
            <v>200</v>
          </cell>
          <cell r="H13">
            <v>150</v>
          </cell>
          <cell r="K13">
            <v>282</v>
          </cell>
          <cell r="L13">
            <v>530.36</v>
          </cell>
          <cell r="M13">
            <v>1579.1999999999998</v>
          </cell>
        </row>
        <row r="14">
          <cell r="B14" t="str">
            <v>于洪桥</v>
          </cell>
          <cell r="C14">
            <v>1500</v>
          </cell>
          <cell r="D14">
            <v>200</v>
          </cell>
          <cell r="E14">
            <v>200</v>
          </cell>
          <cell r="H14">
            <v>150</v>
          </cell>
          <cell r="K14">
            <v>228</v>
          </cell>
          <cell r="L14">
            <v>483.11</v>
          </cell>
          <cell r="M14">
            <v>1338.8899999999999</v>
          </cell>
        </row>
        <row r="15">
          <cell r="B15" t="str">
            <v>芦颖慧</v>
          </cell>
          <cell r="C15">
            <v>1500</v>
          </cell>
          <cell r="D15">
            <v>200</v>
          </cell>
          <cell r="E15">
            <v>200</v>
          </cell>
          <cell r="G15">
            <v>5</v>
          </cell>
          <cell r="H15">
            <v>150</v>
          </cell>
          <cell r="K15">
            <v>228</v>
          </cell>
          <cell r="L15">
            <v>483.63</v>
          </cell>
          <cell r="M15">
            <v>1343.37</v>
          </cell>
        </row>
        <row r="16">
          <cell r="B16" t="str">
            <v>赵婧婧</v>
          </cell>
          <cell r="C16">
            <v>1500</v>
          </cell>
          <cell r="D16">
            <v>200</v>
          </cell>
          <cell r="E16">
            <v>200</v>
          </cell>
          <cell r="G16">
            <v>5</v>
          </cell>
          <cell r="H16">
            <v>150</v>
          </cell>
          <cell r="K16">
            <v>228</v>
          </cell>
          <cell r="L16">
            <v>483.63</v>
          </cell>
          <cell r="M16">
            <v>1343.37</v>
          </cell>
        </row>
        <row r="17">
          <cell r="B17" t="str">
            <v>许亚萍</v>
          </cell>
          <cell r="C17">
            <v>1500</v>
          </cell>
          <cell r="D17">
            <v>200</v>
          </cell>
          <cell r="E17">
            <v>650</v>
          </cell>
          <cell r="F17">
            <v>200</v>
          </cell>
          <cell r="G17">
            <v>5</v>
          </cell>
          <cell r="H17">
            <v>150</v>
          </cell>
          <cell r="K17">
            <v>306</v>
          </cell>
          <cell r="L17">
            <v>551.88</v>
          </cell>
          <cell r="M17">
            <v>-69</v>
          </cell>
        </row>
        <row r="18">
          <cell r="B18" t="str">
            <v>蔡双燕</v>
          </cell>
          <cell r="C18">
            <v>1500</v>
          </cell>
          <cell r="D18">
            <v>200</v>
          </cell>
          <cell r="E18">
            <v>600</v>
          </cell>
          <cell r="F18">
            <v>200</v>
          </cell>
          <cell r="G18">
            <v>5</v>
          </cell>
          <cell r="H18">
            <v>150</v>
          </cell>
          <cell r="K18">
            <v>300</v>
          </cell>
          <cell r="L18">
            <v>546.63</v>
          </cell>
          <cell r="M18">
            <v>-69</v>
          </cell>
        </row>
        <row r="19">
          <cell r="B19" t="str">
            <v>关建伟</v>
          </cell>
          <cell r="C19">
            <v>1500</v>
          </cell>
          <cell r="D19">
            <v>200</v>
          </cell>
          <cell r="E19">
            <v>450</v>
          </cell>
          <cell r="H19">
            <v>150</v>
          </cell>
          <cell r="K19">
            <v>258</v>
          </cell>
          <cell r="L19">
            <v>509.36</v>
          </cell>
          <cell r="M19">
            <v>75</v>
          </cell>
        </row>
        <row r="20">
          <cell r="B20" t="str">
            <v>张亚娟</v>
          </cell>
          <cell r="C20">
            <v>1500</v>
          </cell>
          <cell r="D20">
            <v>200</v>
          </cell>
          <cell r="E20">
            <v>150</v>
          </cell>
          <cell r="G20">
            <v>5</v>
          </cell>
          <cell r="H20">
            <v>150</v>
          </cell>
          <cell r="K20">
            <v>222</v>
          </cell>
          <cell r="L20">
            <v>478.38</v>
          </cell>
          <cell r="M20">
            <v>1304.6199999999999</v>
          </cell>
        </row>
        <row r="21">
          <cell r="C21">
            <v>1500</v>
          </cell>
          <cell r="D21">
            <v>400</v>
          </cell>
          <cell r="E21">
            <v>500</v>
          </cell>
          <cell r="F21">
            <v>200</v>
          </cell>
          <cell r="G21">
            <v>5</v>
          </cell>
          <cell r="H21">
            <v>150</v>
          </cell>
          <cell r="K21">
            <v>312</v>
          </cell>
          <cell r="L21">
            <v>0</v>
          </cell>
        </row>
        <row r="22">
          <cell r="B22" t="str">
            <v>李楠楠</v>
          </cell>
          <cell r="C22">
            <v>1500</v>
          </cell>
          <cell r="D22">
            <v>400</v>
          </cell>
          <cell r="E22">
            <v>450</v>
          </cell>
          <cell r="F22">
            <v>400</v>
          </cell>
          <cell r="H22">
            <v>150</v>
          </cell>
          <cell r="I22">
            <v>500</v>
          </cell>
          <cell r="K22">
            <v>330</v>
          </cell>
          <cell r="L22">
            <v>603.86</v>
          </cell>
          <cell r="M22">
            <v>2005.5599999999995</v>
          </cell>
        </row>
        <row r="23">
          <cell r="B23" t="str">
            <v>高延文</v>
          </cell>
          <cell r="C23">
            <v>1500</v>
          </cell>
          <cell r="D23">
            <v>400</v>
          </cell>
          <cell r="E23">
            <v>150</v>
          </cell>
          <cell r="H23">
            <v>150</v>
          </cell>
          <cell r="K23">
            <v>246</v>
          </cell>
          <cell r="L23">
            <v>498.86</v>
          </cell>
          <cell r="M23">
            <v>1455.1399999999999</v>
          </cell>
        </row>
        <row r="24">
          <cell r="B24" t="str">
            <v>麻华颖</v>
          </cell>
          <cell r="C24">
            <v>1500</v>
          </cell>
          <cell r="D24">
            <v>400</v>
          </cell>
          <cell r="E24">
            <v>450</v>
          </cell>
          <cell r="F24">
            <v>400</v>
          </cell>
          <cell r="G24">
            <v>5</v>
          </cell>
          <cell r="H24">
            <v>150</v>
          </cell>
          <cell r="I24">
            <v>300</v>
          </cell>
          <cell r="K24">
            <v>330</v>
          </cell>
          <cell r="L24">
            <v>604.38</v>
          </cell>
          <cell r="M24">
            <v>1999.3199999999988</v>
          </cell>
        </row>
        <row r="25">
          <cell r="B25" t="str">
            <v>侯云成</v>
          </cell>
          <cell r="C25">
            <v>1500</v>
          </cell>
          <cell r="D25">
            <v>1000</v>
          </cell>
          <cell r="E25">
            <v>100</v>
          </cell>
          <cell r="F25">
            <v>400</v>
          </cell>
          <cell r="H25">
            <v>150</v>
          </cell>
          <cell r="K25">
            <v>360</v>
          </cell>
          <cell r="L25">
            <v>598.61</v>
          </cell>
          <cell r="M25">
            <v>75</v>
          </cell>
        </row>
        <row r="26">
          <cell r="B26" t="str">
            <v>刘新阳</v>
          </cell>
          <cell r="C26">
            <v>1500</v>
          </cell>
          <cell r="D26">
            <v>400</v>
          </cell>
          <cell r="E26">
            <v>600</v>
          </cell>
          <cell r="F26">
            <v>200</v>
          </cell>
          <cell r="H26">
            <v>150</v>
          </cell>
          <cell r="K26">
            <v>324</v>
          </cell>
          <cell r="L26">
            <v>567.11</v>
          </cell>
          <cell r="M26">
            <v>1605.7200000000003</v>
          </cell>
        </row>
        <row r="27">
          <cell r="B27" t="str">
            <v>董磊</v>
          </cell>
          <cell r="C27">
            <v>1500</v>
          </cell>
          <cell r="D27">
            <v>400</v>
          </cell>
          <cell r="E27">
            <v>450</v>
          </cell>
          <cell r="F27">
            <v>400</v>
          </cell>
          <cell r="G27">
            <v>5</v>
          </cell>
          <cell r="H27">
            <v>150</v>
          </cell>
          <cell r="I27">
            <v>300</v>
          </cell>
          <cell r="K27">
            <v>330</v>
          </cell>
          <cell r="L27">
            <v>604.38</v>
          </cell>
          <cell r="M27">
            <v>2270.62</v>
          </cell>
        </row>
        <row r="28">
          <cell r="B28" t="str">
            <v>黄海涛</v>
          </cell>
          <cell r="C28">
            <v>1500</v>
          </cell>
          <cell r="D28">
            <v>400</v>
          </cell>
          <cell r="E28">
            <v>250</v>
          </cell>
          <cell r="F28">
            <v>200</v>
          </cell>
          <cell r="H28">
            <v>150</v>
          </cell>
          <cell r="I28">
            <v>300</v>
          </cell>
          <cell r="K28">
            <v>282</v>
          </cell>
          <cell r="L28">
            <v>530.36</v>
          </cell>
          <cell r="M28">
            <v>1579.1999999999998</v>
          </cell>
        </row>
        <row r="29">
          <cell r="B29" t="str">
            <v>赵凤洋</v>
          </cell>
          <cell r="C29">
            <v>1500</v>
          </cell>
          <cell r="D29">
            <v>200</v>
          </cell>
          <cell r="E29">
            <v>200</v>
          </cell>
          <cell r="H29">
            <v>150</v>
          </cell>
          <cell r="K29">
            <v>228</v>
          </cell>
          <cell r="L29">
            <v>483.11</v>
          </cell>
          <cell r="M29">
            <v>1338.8899999999999</v>
          </cell>
        </row>
        <row r="30">
          <cell r="B30" t="str">
            <v>王月然</v>
          </cell>
          <cell r="C30">
            <v>1500</v>
          </cell>
          <cell r="D30">
            <v>400</v>
          </cell>
          <cell r="E30">
            <v>600</v>
          </cell>
          <cell r="F30">
            <v>200</v>
          </cell>
          <cell r="H30">
            <v>150</v>
          </cell>
          <cell r="K30">
            <v>324</v>
          </cell>
          <cell r="L30">
            <v>567.11</v>
          </cell>
          <cell r="M30">
            <v>-69</v>
          </cell>
        </row>
        <row r="31">
          <cell r="B31" t="str">
            <v>盖志超</v>
          </cell>
          <cell r="C31">
            <v>1500</v>
          </cell>
          <cell r="D31">
            <v>400</v>
          </cell>
          <cell r="E31">
            <v>100</v>
          </cell>
          <cell r="H31">
            <v>150</v>
          </cell>
          <cell r="K31">
            <v>240</v>
          </cell>
          <cell r="L31">
            <v>493.61</v>
          </cell>
          <cell r="M31">
            <v>75</v>
          </cell>
        </row>
        <row r="32">
          <cell r="B32" t="str">
            <v>罗梦迪</v>
          </cell>
          <cell r="C32">
            <v>1500</v>
          </cell>
          <cell r="D32">
            <v>200</v>
          </cell>
          <cell r="E32">
            <v>100</v>
          </cell>
          <cell r="G32">
            <v>5</v>
          </cell>
          <cell r="H32">
            <v>150</v>
          </cell>
          <cell r="K32">
            <v>216</v>
          </cell>
          <cell r="L32">
            <v>473.13</v>
          </cell>
          <cell r="M32">
            <v>75</v>
          </cell>
        </row>
        <row r="33">
          <cell r="B33" t="str">
            <v>韩叙</v>
          </cell>
          <cell r="C33">
            <v>1500</v>
          </cell>
          <cell r="D33">
            <v>200</v>
          </cell>
          <cell r="E33">
            <v>150</v>
          </cell>
          <cell r="G33">
            <v>5</v>
          </cell>
          <cell r="H33">
            <v>150</v>
          </cell>
          <cell r="K33">
            <v>222</v>
          </cell>
          <cell r="L33">
            <v>478.38</v>
          </cell>
          <cell r="M33">
            <v>1304.6199999999999</v>
          </cell>
        </row>
        <row r="34">
          <cell r="C34">
            <v>1500</v>
          </cell>
          <cell r="D34">
            <v>200</v>
          </cell>
          <cell r="E34">
            <v>50</v>
          </cell>
          <cell r="G34">
            <v>5</v>
          </cell>
          <cell r="H34">
            <v>150</v>
          </cell>
          <cell r="K34">
            <v>210</v>
          </cell>
          <cell r="L34">
            <v>0</v>
          </cell>
        </row>
        <row r="35">
          <cell r="B35" t="str">
            <v>韩晓宾</v>
          </cell>
          <cell r="C35">
            <v>1500</v>
          </cell>
          <cell r="D35">
            <v>400</v>
          </cell>
          <cell r="E35">
            <v>250</v>
          </cell>
          <cell r="F35">
            <v>200</v>
          </cell>
          <cell r="G35">
            <v>5</v>
          </cell>
          <cell r="H35">
            <v>150</v>
          </cell>
          <cell r="I35">
            <v>300</v>
          </cell>
          <cell r="K35">
            <v>282</v>
          </cell>
          <cell r="L35">
            <v>530.88</v>
          </cell>
          <cell r="M35">
            <v>1572.96</v>
          </cell>
        </row>
        <row r="36">
          <cell r="B36" t="str">
            <v>李庆春</v>
          </cell>
          <cell r="C36">
            <v>1500</v>
          </cell>
          <cell r="D36">
            <v>400</v>
          </cell>
          <cell r="E36">
            <v>150</v>
          </cell>
          <cell r="F36">
            <v>200</v>
          </cell>
          <cell r="H36">
            <v>150</v>
          </cell>
          <cell r="K36">
            <v>270</v>
          </cell>
          <cell r="L36">
            <v>519.86</v>
          </cell>
          <cell r="M36">
            <v>1610.1399999999996</v>
          </cell>
        </row>
        <row r="43">
          <cell r="B43" t="str">
            <v>王贺</v>
          </cell>
          <cell r="C43">
            <v>1500</v>
          </cell>
          <cell r="D43">
            <v>400</v>
          </cell>
          <cell r="E43">
            <v>100</v>
          </cell>
          <cell r="G43">
            <v>5</v>
          </cell>
          <cell r="H43">
            <v>150</v>
          </cell>
          <cell r="K43">
            <v>240</v>
          </cell>
          <cell r="L43">
            <v>494.13</v>
          </cell>
          <cell r="M43">
            <v>75</v>
          </cell>
        </row>
        <row r="44">
          <cell r="B44" t="str">
            <v>关迪皓</v>
          </cell>
          <cell r="C44">
            <v>1500</v>
          </cell>
          <cell r="D44">
            <v>400</v>
          </cell>
          <cell r="E44">
            <v>100</v>
          </cell>
          <cell r="H44">
            <v>150</v>
          </cell>
          <cell r="K44">
            <v>240</v>
          </cell>
          <cell r="L44">
            <v>493.61</v>
          </cell>
          <cell r="M44">
            <v>75</v>
          </cell>
        </row>
        <row r="45">
          <cell r="C45">
            <v>1500</v>
          </cell>
          <cell r="D45">
            <v>400</v>
          </cell>
          <cell r="E45">
            <v>300</v>
          </cell>
          <cell r="H45">
            <v>150</v>
          </cell>
          <cell r="K45">
            <v>264</v>
          </cell>
          <cell r="L45">
            <v>0</v>
          </cell>
        </row>
        <row r="46">
          <cell r="B46" t="str">
            <v>常振兴</v>
          </cell>
          <cell r="C46">
            <v>1500</v>
          </cell>
          <cell r="D46">
            <v>400</v>
          </cell>
          <cell r="E46">
            <v>650</v>
          </cell>
          <cell r="F46">
            <v>200</v>
          </cell>
          <cell r="H46">
            <v>150</v>
          </cell>
          <cell r="K46">
            <v>330</v>
          </cell>
          <cell r="L46">
            <v>572.36</v>
          </cell>
          <cell r="M46">
            <v>1922.9999999999991</v>
          </cell>
        </row>
        <row r="47">
          <cell r="B47" t="str">
            <v>吴文杰</v>
          </cell>
          <cell r="C47">
            <v>1500</v>
          </cell>
          <cell r="D47">
            <v>400</v>
          </cell>
          <cell r="E47">
            <v>200</v>
          </cell>
          <cell r="F47">
            <v>200</v>
          </cell>
          <cell r="G47">
            <v>5</v>
          </cell>
          <cell r="H47">
            <v>150</v>
          </cell>
          <cell r="K47">
            <v>276</v>
          </cell>
          <cell r="L47">
            <v>525.63</v>
          </cell>
          <cell r="M47">
            <v>1472.7600000000002</v>
          </cell>
        </row>
        <row r="48">
          <cell r="B48" t="str">
            <v>郭建波</v>
          </cell>
          <cell r="C48">
            <v>1500</v>
          </cell>
          <cell r="D48">
            <v>400</v>
          </cell>
          <cell r="E48">
            <v>150</v>
          </cell>
          <cell r="H48">
            <v>150</v>
          </cell>
          <cell r="I48">
            <v>300</v>
          </cell>
          <cell r="K48">
            <v>246</v>
          </cell>
          <cell r="L48">
            <v>498.86</v>
          </cell>
          <cell r="M48">
            <v>1466.6400000000003</v>
          </cell>
        </row>
        <row r="49">
          <cell r="B49" t="str">
            <v>于跃</v>
          </cell>
          <cell r="C49">
            <v>1500</v>
          </cell>
          <cell r="D49">
            <v>400</v>
          </cell>
          <cell r="E49">
            <v>100</v>
          </cell>
          <cell r="F49">
            <v>200</v>
          </cell>
          <cell r="H49">
            <v>150</v>
          </cell>
          <cell r="K49">
            <v>264</v>
          </cell>
          <cell r="L49">
            <v>514.61</v>
          </cell>
          <cell r="M49">
            <v>75</v>
          </cell>
        </row>
        <row r="50">
          <cell r="B50" t="str">
            <v>李泽宇</v>
          </cell>
          <cell r="C50">
            <v>1500</v>
          </cell>
          <cell r="D50">
            <v>400</v>
          </cell>
          <cell r="E50">
            <v>100</v>
          </cell>
          <cell r="F50">
            <v>200</v>
          </cell>
          <cell r="H50">
            <v>150</v>
          </cell>
          <cell r="K50">
            <v>264</v>
          </cell>
          <cell r="L50">
            <v>514.61</v>
          </cell>
          <cell r="M50">
            <v>75</v>
          </cell>
        </row>
        <row r="51">
          <cell r="B51" t="str">
            <v>潘慧</v>
          </cell>
          <cell r="C51">
            <v>1500</v>
          </cell>
          <cell r="D51">
            <v>400</v>
          </cell>
          <cell r="E51">
            <v>100</v>
          </cell>
          <cell r="H51">
            <v>150</v>
          </cell>
          <cell r="K51">
            <v>240</v>
          </cell>
          <cell r="L51">
            <v>493.61</v>
          </cell>
          <cell r="M51">
            <v>75</v>
          </cell>
        </row>
        <row r="52">
          <cell r="B52" t="str">
            <v>孙永志</v>
          </cell>
          <cell r="C52">
            <v>1500</v>
          </cell>
          <cell r="D52">
            <v>400</v>
          </cell>
          <cell r="E52">
            <v>550</v>
          </cell>
          <cell r="F52">
            <v>200</v>
          </cell>
          <cell r="H52">
            <v>150</v>
          </cell>
          <cell r="K52">
            <v>318</v>
          </cell>
          <cell r="L52">
            <v>561.86</v>
          </cell>
          <cell r="M52">
            <v>1733.88</v>
          </cell>
        </row>
        <row r="53">
          <cell r="B53" t="str">
            <v>齐永生</v>
          </cell>
          <cell r="C53">
            <v>1500</v>
          </cell>
          <cell r="D53">
            <v>400</v>
          </cell>
          <cell r="E53">
            <v>550</v>
          </cell>
          <cell r="F53">
            <v>400</v>
          </cell>
          <cell r="H53">
            <v>150</v>
          </cell>
          <cell r="K53">
            <v>342</v>
          </cell>
          <cell r="L53">
            <v>582.86</v>
          </cell>
          <cell r="M53">
            <v>1749.12</v>
          </cell>
        </row>
        <row r="54">
          <cell r="B54" t="str">
            <v>丁涛</v>
          </cell>
          <cell r="C54">
            <v>1500</v>
          </cell>
          <cell r="D54">
            <v>200</v>
          </cell>
          <cell r="E54">
            <v>450</v>
          </cell>
          <cell r="H54">
            <v>150</v>
          </cell>
          <cell r="K54">
            <v>258</v>
          </cell>
          <cell r="L54">
            <v>509.36</v>
          </cell>
          <cell r="M54">
            <v>1532.6399999999999</v>
          </cell>
        </row>
        <row r="55">
          <cell r="B55" t="str">
            <v>黄振光</v>
          </cell>
          <cell r="C55">
            <v>1500</v>
          </cell>
          <cell r="D55">
            <v>400</v>
          </cell>
          <cell r="E55">
            <v>400</v>
          </cell>
          <cell r="F55">
            <v>200</v>
          </cell>
          <cell r="G55">
            <v>5</v>
          </cell>
          <cell r="H55">
            <v>150</v>
          </cell>
          <cell r="K55">
            <v>300</v>
          </cell>
          <cell r="L55">
            <v>546.63</v>
          </cell>
          <cell r="M55">
            <v>1584.3600000000006</v>
          </cell>
        </row>
        <row r="56">
          <cell r="B56" t="str">
            <v>张升升</v>
          </cell>
          <cell r="C56">
            <v>1500</v>
          </cell>
          <cell r="D56">
            <v>400</v>
          </cell>
          <cell r="E56">
            <v>250</v>
          </cell>
          <cell r="H56">
            <v>150</v>
          </cell>
          <cell r="K56">
            <v>258</v>
          </cell>
          <cell r="L56">
            <v>488.36</v>
          </cell>
          <cell r="M56">
            <v>1548.8399999999992</v>
          </cell>
        </row>
        <row r="57">
          <cell r="B57" t="str">
            <v>李任喆</v>
          </cell>
          <cell r="C57">
            <v>1500</v>
          </cell>
          <cell r="D57">
            <v>400</v>
          </cell>
          <cell r="E57">
            <v>100</v>
          </cell>
          <cell r="F57">
            <v>200</v>
          </cell>
          <cell r="H57">
            <v>150</v>
          </cell>
          <cell r="K57">
            <v>264</v>
          </cell>
          <cell r="L57">
            <v>49.01</v>
          </cell>
          <cell r="M57">
            <v>75</v>
          </cell>
        </row>
        <row r="58">
          <cell r="B58" t="str">
            <v>邰岩</v>
          </cell>
          <cell r="C58">
            <v>1500</v>
          </cell>
          <cell r="D58">
            <v>200</v>
          </cell>
          <cell r="E58">
            <v>250</v>
          </cell>
          <cell r="H58">
            <v>150</v>
          </cell>
          <cell r="K58">
            <v>234</v>
          </cell>
          <cell r="L58">
            <v>488.36</v>
          </cell>
          <cell r="M58">
            <v>-69</v>
          </cell>
        </row>
        <row r="59">
          <cell r="B59" t="str">
            <v>齐博</v>
          </cell>
          <cell r="C59">
            <v>1500</v>
          </cell>
          <cell r="D59">
            <v>400</v>
          </cell>
          <cell r="E59">
            <v>100</v>
          </cell>
          <cell r="F59">
            <v>200</v>
          </cell>
          <cell r="H59">
            <v>150</v>
          </cell>
          <cell r="K59">
            <v>264</v>
          </cell>
          <cell r="L59">
            <v>514.61</v>
          </cell>
          <cell r="M59">
            <v>0</v>
          </cell>
        </row>
        <row r="60">
          <cell r="C60">
            <v>1500</v>
          </cell>
          <cell r="D60">
            <v>400</v>
          </cell>
          <cell r="E60">
            <v>50</v>
          </cell>
          <cell r="F60">
            <v>200</v>
          </cell>
          <cell r="H60">
            <v>150</v>
          </cell>
          <cell r="K60">
            <v>258</v>
          </cell>
          <cell r="L60">
            <v>0</v>
          </cell>
        </row>
        <row r="61">
          <cell r="B61" t="str">
            <v>刘宏超</v>
          </cell>
          <cell r="C61">
            <v>1500</v>
          </cell>
          <cell r="D61">
            <v>200</v>
          </cell>
          <cell r="E61">
            <v>150</v>
          </cell>
          <cell r="H61">
            <v>150</v>
          </cell>
          <cell r="K61">
            <v>222</v>
          </cell>
          <cell r="L61">
            <v>477.86</v>
          </cell>
          <cell r="M61">
            <v>1300.1399999999999</v>
          </cell>
        </row>
        <row r="62">
          <cell r="C62">
            <v>1500</v>
          </cell>
          <cell r="D62">
            <v>200</v>
          </cell>
          <cell r="E62">
            <v>950</v>
          </cell>
          <cell r="G62">
            <v>5</v>
          </cell>
          <cell r="H62">
            <v>150</v>
          </cell>
          <cell r="K62">
            <v>318</v>
          </cell>
          <cell r="L62">
            <v>0</v>
          </cell>
        </row>
        <row r="63">
          <cell r="B63" t="str">
            <v>武斌</v>
          </cell>
          <cell r="C63">
            <v>1500</v>
          </cell>
          <cell r="D63">
            <v>200</v>
          </cell>
          <cell r="E63">
            <v>550</v>
          </cell>
          <cell r="F63">
            <v>200</v>
          </cell>
          <cell r="H63">
            <v>150</v>
          </cell>
          <cell r="K63">
            <v>294</v>
          </cell>
          <cell r="L63">
            <v>540.86</v>
          </cell>
          <cell r="M63">
            <v>1765.1399999999999</v>
          </cell>
        </row>
        <row r="64">
          <cell r="C64">
            <v>1500</v>
          </cell>
          <cell r="D64">
            <v>400</v>
          </cell>
          <cell r="E64">
            <v>450</v>
          </cell>
          <cell r="F64">
            <v>400</v>
          </cell>
          <cell r="H64">
            <v>150</v>
          </cell>
          <cell r="K64">
            <v>330</v>
          </cell>
          <cell r="L64">
            <v>0</v>
          </cell>
        </row>
      </sheetData>
      <sheetData sheetId="12">
        <row r="5">
          <cell r="B5" t="str">
            <v>毛素芬</v>
          </cell>
          <cell r="C5">
            <v>3500</v>
          </cell>
        </row>
      </sheetData>
      <sheetData sheetId="13"/>
      <sheetData sheetId="14"/>
      <sheetData sheetId="15"/>
      <sheetData sheetId="16">
        <row r="5">
          <cell r="B5">
            <v>2400</v>
          </cell>
          <cell r="J5">
            <v>20</v>
          </cell>
        </row>
      </sheetData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0"/>
  <sheetViews>
    <sheetView tabSelected="1" workbookViewId="0">
      <selection activeCell="P21" sqref="P21"/>
    </sheetView>
  </sheetViews>
  <sheetFormatPr defaultRowHeight="13.5"/>
  <sheetData>
    <row r="1" spans="1:14">
      <c r="A1" s="19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4.25" thickBot="1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>
      <c r="A3" s="1" t="s">
        <v>1</v>
      </c>
      <c r="B3" s="30" t="s">
        <v>2</v>
      </c>
      <c r="C3" s="30"/>
      <c r="D3" s="30"/>
      <c r="E3" s="30"/>
      <c r="F3" s="30"/>
      <c r="G3" s="30"/>
      <c r="H3" s="30"/>
      <c r="I3" s="30"/>
      <c r="J3" s="30"/>
      <c r="K3" s="24" t="s">
        <v>3</v>
      </c>
      <c r="L3" s="25"/>
      <c r="M3" s="26"/>
      <c r="N3" s="2" t="s">
        <v>4</v>
      </c>
    </row>
    <row r="4" spans="1:14">
      <c r="A4" s="31" t="s">
        <v>5</v>
      </c>
      <c r="B4" s="3" t="s">
        <v>6</v>
      </c>
      <c r="C4" s="4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5" t="s">
        <v>17</v>
      </c>
      <c r="N4" s="20">
        <f>SUM(J5-K5-L5-M5)</f>
        <v>0</v>
      </c>
    </row>
    <row r="5" spans="1:14" ht="14.25" thickBot="1">
      <c r="A5" s="32"/>
      <c r="B5" s="6">
        <f>[1]合同制员工工资!C5</f>
        <v>1500</v>
      </c>
      <c r="C5" s="6">
        <f>[1]合同制员工工资!D5</f>
        <v>400</v>
      </c>
      <c r="D5" s="6">
        <f>[1]合同制员工工资!E5</f>
        <v>600</v>
      </c>
      <c r="E5" s="6">
        <f>[1]合同制员工工资!F5</f>
        <v>400</v>
      </c>
      <c r="F5" s="6">
        <f>[1]合同制员工工资!G5</f>
        <v>0</v>
      </c>
      <c r="G5" s="6">
        <f>[1]合同制员工工资!H5</f>
        <v>150</v>
      </c>
      <c r="H5" s="6">
        <f>[1]合同制员工工资!I5</f>
        <v>0</v>
      </c>
      <c r="I5" s="6"/>
      <c r="J5" s="6">
        <f>SUM(B5:I5)</f>
        <v>3050</v>
      </c>
      <c r="K5" s="6">
        <f>[1]合同制员工工资!K5</f>
        <v>348</v>
      </c>
      <c r="L5" s="6">
        <f>[1]合同制员工工资!L5</f>
        <v>588.11</v>
      </c>
      <c r="M5" s="6">
        <f>[1]合同制员工工资!M5</f>
        <v>2113.89</v>
      </c>
      <c r="N5" s="21"/>
    </row>
    <row r="6" spans="1:14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14.25" thickBot="1">
      <c r="A7" s="29" t="s">
        <v>0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1:14">
      <c r="A8" s="1" t="s">
        <v>1</v>
      </c>
      <c r="B8" s="30" t="s">
        <v>2</v>
      </c>
      <c r="C8" s="30"/>
      <c r="D8" s="30"/>
      <c r="E8" s="30"/>
      <c r="F8" s="30"/>
      <c r="G8" s="30"/>
      <c r="H8" s="30"/>
      <c r="I8" s="30"/>
      <c r="J8" s="30"/>
      <c r="K8" s="24" t="s">
        <v>3</v>
      </c>
      <c r="L8" s="25"/>
      <c r="M8" s="26"/>
      <c r="N8" s="2" t="s">
        <v>4</v>
      </c>
    </row>
    <row r="9" spans="1:14">
      <c r="A9" s="31" t="str">
        <f>[1]合同制员工工资!B6</f>
        <v>王丹丹</v>
      </c>
      <c r="B9" s="3" t="s">
        <v>6</v>
      </c>
      <c r="C9" s="4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  <c r="I9" s="3" t="s">
        <v>13</v>
      </c>
      <c r="J9" s="3" t="s">
        <v>14</v>
      </c>
      <c r="K9" s="3" t="s">
        <v>15</v>
      </c>
      <c r="L9" s="3" t="s">
        <v>16</v>
      </c>
      <c r="M9" s="5" t="s">
        <v>17</v>
      </c>
      <c r="N9" s="20">
        <f>SUM(J10-K10-L10-M10)</f>
        <v>0</v>
      </c>
    </row>
    <row r="10" spans="1:14" ht="14.25" thickBot="1">
      <c r="A10" s="32"/>
      <c r="B10" s="6">
        <f>[1]合同制员工工资!C6</f>
        <v>1500</v>
      </c>
      <c r="C10" s="6">
        <f>[1]合同制员工工资!D6</f>
        <v>400</v>
      </c>
      <c r="D10" s="6">
        <f>[1]合同制员工工资!E6</f>
        <v>200</v>
      </c>
      <c r="E10" s="6">
        <f>[1]合同制员工工资!F6</f>
        <v>0</v>
      </c>
      <c r="F10" s="6">
        <f>[1]合同制员工工资!G6</f>
        <v>5</v>
      </c>
      <c r="G10" s="6">
        <f>[1]合同制员工工资!H6</f>
        <v>150</v>
      </c>
      <c r="H10" s="6">
        <f>[1]合同制员工工资!I6</f>
        <v>0</v>
      </c>
      <c r="I10" s="6"/>
      <c r="J10" s="6">
        <f>SUM(B10:I10)</f>
        <v>2255</v>
      </c>
      <c r="K10" s="6">
        <f>[1]合同制员工工资!K6</f>
        <v>252</v>
      </c>
      <c r="L10" s="6">
        <f>[1]合同制员工工资!L6</f>
        <v>504.63</v>
      </c>
      <c r="M10" s="6">
        <f>[1]合同制员工工资!M6</f>
        <v>1498.37</v>
      </c>
      <c r="N10" s="21"/>
    </row>
    <row r="11" spans="1:1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14.25" thickBot="1">
      <c r="A12" s="29" t="s">
        <v>0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</row>
    <row r="13" spans="1:14">
      <c r="A13" s="1" t="s">
        <v>1</v>
      </c>
      <c r="B13" s="30" t="s">
        <v>2</v>
      </c>
      <c r="C13" s="30"/>
      <c r="D13" s="30"/>
      <c r="E13" s="30"/>
      <c r="F13" s="30"/>
      <c r="G13" s="30"/>
      <c r="H13" s="30"/>
      <c r="I13" s="30"/>
      <c r="J13" s="30"/>
      <c r="K13" s="24" t="s">
        <v>3</v>
      </c>
      <c r="L13" s="25"/>
      <c r="M13" s="26"/>
      <c r="N13" s="2" t="s">
        <v>4</v>
      </c>
    </row>
    <row r="14" spans="1:14">
      <c r="A14" s="31" t="str">
        <f>[1]合同制员工工资!B7</f>
        <v>万思奇</v>
      </c>
      <c r="B14" s="3" t="s">
        <v>6</v>
      </c>
      <c r="C14" s="4" t="s">
        <v>7</v>
      </c>
      <c r="D14" s="3" t="s">
        <v>8</v>
      </c>
      <c r="E14" s="3" t="s">
        <v>9</v>
      </c>
      <c r="F14" s="3" t="s">
        <v>10</v>
      </c>
      <c r="G14" s="3" t="s">
        <v>11</v>
      </c>
      <c r="H14" s="3" t="s">
        <v>12</v>
      </c>
      <c r="I14" s="3" t="s">
        <v>13</v>
      </c>
      <c r="J14" s="3" t="s">
        <v>14</v>
      </c>
      <c r="K14" s="3" t="s">
        <v>15</v>
      </c>
      <c r="L14" s="3" t="s">
        <v>16</v>
      </c>
      <c r="M14" s="5" t="s">
        <v>17</v>
      </c>
      <c r="N14" s="20">
        <f>SUM(J15-K15-L15-M15)</f>
        <v>1225.1399999999999</v>
      </c>
    </row>
    <row r="15" spans="1:14" ht="14.25" thickBot="1">
      <c r="A15" s="32"/>
      <c r="B15" s="6">
        <f>[1]合同制员工工资!C7</f>
        <v>1500</v>
      </c>
      <c r="C15" s="6">
        <f>[1]合同制员工工资!D7</f>
        <v>200</v>
      </c>
      <c r="D15" s="6">
        <f>[1]合同制员工工资!E7</f>
        <v>150</v>
      </c>
      <c r="E15" s="6">
        <f>[1]合同制员工工资!F7</f>
        <v>0</v>
      </c>
      <c r="F15" s="6">
        <f>[1]合同制员工工资!G7</f>
        <v>0</v>
      </c>
      <c r="G15" s="6">
        <f>[1]合同制员工工资!H7</f>
        <v>150</v>
      </c>
      <c r="H15" s="6">
        <f>[1]合同制员工工资!I7</f>
        <v>0</v>
      </c>
      <c r="I15" s="6"/>
      <c r="J15" s="6">
        <f>SUM(B15:I15)</f>
        <v>2000</v>
      </c>
      <c r="K15" s="6">
        <f>[1]合同制员工工资!K7</f>
        <v>222</v>
      </c>
      <c r="L15" s="6">
        <f>[1]合同制员工工资!L7</f>
        <v>477.86</v>
      </c>
      <c r="M15" s="6">
        <f>[1]合同制员工工资!M7</f>
        <v>75</v>
      </c>
      <c r="N15" s="21"/>
    </row>
    <row r="16" spans="1:1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ht="14.25" thickBot="1">
      <c r="A17" s="29" t="s">
        <v>0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spans="1:14">
      <c r="A18" s="1" t="s">
        <v>1</v>
      </c>
      <c r="B18" s="30" t="s">
        <v>2</v>
      </c>
      <c r="C18" s="30"/>
      <c r="D18" s="30"/>
      <c r="E18" s="30"/>
      <c r="F18" s="30"/>
      <c r="G18" s="30"/>
      <c r="H18" s="30"/>
      <c r="I18" s="30"/>
      <c r="J18" s="30"/>
      <c r="K18" s="24" t="s">
        <v>3</v>
      </c>
      <c r="L18" s="25"/>
      <c r="M18" s="26"/>
      <c r="N18" s="2" t="s">
        <v>4</v>
      </c>
    </row>
    <row r="19" spans="1:14">
      <c r="A19" s="31" t="s">
        <v>18</v>
      </c>
      <c r="B19" s="3" t="s">
        <v>6</v>
      </c>
      <c r="C19" s="4" t="s">
        <v>7</v>
      </c>
      <c r="D19" s="3" t="s">
        <v>8</v>
      </c>
      <c r="E19" s="3" t="s">
        <v>9</v>
      </c>
      <c r="F19" s="3" t="s">
        <v>10</v>
      </c>
      <c r="G19" s="3" t="s">
        <v>11</v>
      </c>
      <c r="H19" s="3" t="s">
        <v>12</v>
      </c>
      <c r="I19" s="3" t="s">
        <v>13</v>
      </c>
      <c r="J19" s="3" t="s">
        <v>14</v>
      </c>
      <c r="K19" s="3" t="s">
        <v>15</v>
      </c>
      <c r="L19" s="3" t="s">
        <v>16</v>
      </c>
      <c r="M19" s="5" t="s">
        <v>17</v>
      </c>
      <c r="N19" s="20">
        <f>SUM(J20-K20-L20-M20)</f>
        <v>2438</v>
      </c>
    </row>
    <row r="20" spans="1:14" ht="14.25" thickBot="1">
      <c r="A20" s="32"/>
      <c r="B20" s="6">
        <f>[1]合同制员工工资!C8</f>
        <v>1500</v>
      </c>
      <c r="C20" s="6">
        <f>[1]合同制员工工资!D8</f>
        <v>400</v>
      </c>
      <c r="D20" s="6">
        <f>[1]合同制员工工资!E8</f>
        <v>500</v>
      </c>
      <c r="E20" s="6">
        <f>[1]合同制员工工资!F8</f>
        <v>200</v>
      </c>
      <c r="F20" s="6">
        <f>[1]合同制员工工资!G8</f>
        <v>0</v>
      </c>
      <c r="G20" s="6">
        <f>[1]合同制员工工资!H8</f>
        <v>150</v>
      </c>
      <c r="H20" s="6">
        <f>[1]合同制员工工资!I8</f>
        <v>0</v>
      </c>
      <c r="I20" s="6"/>
      <c r="J20" s="6">
        <f>SUM(B20:I20)</f>
        <v>2750</v>
      </c>
      <c r="K20" s="6">
        <f>[1]合同制员工工资!K8</f>
        <v>312</v>
      </c>
      <c r="L20" s="6">
        <f>[1]合同制员工工资!L8</f>
        <v>0</v>
      </c>
      <c r="M20" s="6">
        <f>[1]合同制员工工资!M8</f>
        <v>0</v>
      </c>
      <c r="N20" s="21"/>
    </row>
    <row r="21" spans="1:1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ht="14.25" thickBot="1">
      <c r="A22" s="29" t="s">
        <v>0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4">
      <c r="A23" s="1" t="s">
        <v>1</v>
      </c>
      <c r="B23" s="30" t="s">
        <v>2</v>
      </c>
      <c r="C23" s="30"/>
      <c r="D23" s="30"/>
      <c r="E23" s="30"/>
      <c r="F23" s="30"/>
      <c r="G23" s="30"/>
      <c r="H23" s="30"/>
      <c r="I23" s="30"/>
      <c r="J23" s="30"/>
      <c r="K23" s="24" t="s">
        <v>3</v>
      </c>
      <c r="L23" s="25"/>
      <c r="M23" s="26"/>
      <c r="N23" s="2" t="s">
        <v>4</v>
      </c>
    </row>
    <row r="24" spans="1:14">
      <c r="A24" s="31" t="str">
        <f>[1]合同制员工工资!B9</f>
        <v>杨东升</v>
      </c>
      <c r="B24" s="3" t="s">
        <v>6</v>
      </c>
      <c r="C24" s="4" t="s">
        <v>7</v>
      </c>
      <c r="D24" s="3" t="s">
        <v>8</v>
      </c>
      <c r="E24" s="3" t="s">
        <v>9</v>
      </c>
      <c r="F24" s="3" t="s">
        <v>10</v>
      </c>
      <c r="G24" s="3" t="s">
        <v>11</v>
      </c>
      <c r="H24" s="3" t="s">
        <v>12</v>
      </c>
      <c r="I24" s="3" t="s">
        <v>13</v>
      </c>
      <c r="J24" s="3" t="s">
        <v>14</v>
      </c>
      <c r="K24" s="3" t="s">
        <v>15</v>
      </c>
      <c r="L24" s="3" t="s">
        <v>16</v>
      </c>
      <c r="M24" s="5" t="s">
        <v>17</v>
      </c>
      <c r="N24" s="20">
        <f>SUM(J25-K25-L25-M25)</f>
        <v>175.58000000000038</v>
      </c>
    </row>
    <row r="25" spans="1:14" ht="14.25" thickBot="1">
      <c r="A25" s="32"/>
      <c r="B25" s="6">
        <f>[1]合同制员工工资!C9</f>
        <v>1500</v>
      </c>
      <c r="C25" s="6">
        <f>[1]合同制员工工资!D9</f>
        <v>400</v>
      </c>
      <c r="D25" s="6">
        <f>[1]合同制员工工资!E9</f>
        <v>450</v>
      </c>
      <c r="E25" s="6">
        <f>[1]合同制员工工资!F9</f>
        <v>400</v>
      </c>
      <c r="F25" s="6">
        <f>[1]合同制员工工资!G9</f>
        <v>0</v>
      </c>
      <c r="G25" s="6">
        <f>[1]合同制员工工资!H9</f>
        <v>150</v>
      </c>
      <c r="H25" s="6">
        <f>[1]合同制员工工资!I9</f>
        <v>500</v>
      </c>
      <c r="I25" s="6"/>
      <c r="J25" s="6">
        <f>SUM(B25:I25)</f>
        <v>3400</v>
      </c>
      <c r="K25" s="6">
        <f>[1]合同制员工工资!K9</f>
        <v>330</v>
      </c>
      <c r="L25" s="6">
        <f>[1]合同制员工工资!L9</f>
        <v>624.86</v>
      </c>
      <c r="M25" s="6">
        <f>[1]合同制员工工资!M9</f>
        <v>2269.5599999999995</v>
      </c>
      <c r="N25" s="21"/>
    </row>
    <row r="26" spans="1:1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ht="14.25" thickBot="1">
      <c r="A27" s="29" t="s">
        <v>0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</row>
    <row r="28" spans="1:14">
      <c r="A28" s="1" t="s">
        <v>1</v>
      </c>
      <c r="B28" s="30" t="s">
        <v>2</v>
      </c>
      <c r="C28" s="30"/>
      <c r="D28" s="30"/>
      <c r="E28" s="30"/>
      <c r="F28" s="30"/>
      <c r="G28" s="30"/>
      <c r="H28" s="30"/>
      <c r="I28" s="30"/>
      <c r="J28" s="30"/>
      <c r="K28" s="24" t="s">
        <v>3</v>
      </c>
      <c r="L28" s="25"/>
      <c r="M28" s="26"/>
      <c r="N28" s="2" t="s">
        <v>4</v>
      </c>
    </row>
    <row r="29" spans="1:14">
      <c r="A29" s="31" t="str">
        <f>[1]合同制员工工资!B10</f>
        <v>王雪</v>
      </c>
      <c r="B29" s="3" t="s">
        <v>6</v>
      </c>
      <c r="C29" s="4" t="s">
        <v>7</v>
      </c>
      <c r="D29" s="3" t="s">
        <v>8</v>
      </c>
      <c r="E29" s="3" t="s">
        <v>9</v>
      </c>
      <c r="F29" s="3" t="s">
        <v>10</v>
      </c>
      <c r="G29" s="3" t="s">
        <v>11</v>
      </c>
      <c r="H29" s="3" t="s">
        <v>12</v>
      </c>
      <c r="I29" s="3" t="s">
        <v>13</v>
      </c>
      <c r="J29" s="3" t="s">
        <v>14</v>
      </c>
      <c r="K29" s="3" t="s">
        <v>15</v>
      </c>
      <c r="L29" s="3" t="s">
        <v>16</v>
      </c>
      <c r="M29" s="5" t="s">
        <v>17</v>
      </c>
      <c r="N29" s="20">
        <f>SUM(J30-K30-L30-M30)</f>
        <v>258.92000000000098</v>
      </c>
    </row>
    <row r="30" spans="1:14" ht="14.25" thickBot="1">
      <c r="A30" s="32"/>
      <c r="B30" s="6">
        <f>[1]合同制员工工资!C10</f>
        <v>1500</v>
      </c>
      <c r="C30" s="6">
        <f>[1]合同制员工工资!D10</f>
        <v>400</v>
      </c>
      <c r="D30" s="6">
        <f>[1]合同制员工工资!E10</f>
        <v>450</v>
      </c>
      <c r="E30" s="6">
        <f>[1]合同制员工工资!F10</f>
        <v>200</v>
      </c>
      <c r="F30" s="6">
        <f>[1]合同制员工工资!G10</f>
        <v>5</v>
      </c>
      <c r="G30" s="6">
        <f>[1]合同制员工工资!H10</f>
        <v>150</v>
      </c>
      <c r="H30" s="6">
        <f>[1]合同制员工工资!I10</f>
        <v>0</v>
      </c>
      <c r="I30" s="6"/>
      <c r="J30" s="6">
        <f>SUM(B30:I30)</f>
        <v>2705</v>
      </c>
      <c r="K30" s="6">
        <f>[1]合同制员工工资!K10</f>
        <v>306</v>
      </c>
      <c r="L30" s="6">
        <f>[1]合同制员工工资!L10</f>
        <v>551.88</v>
      </c>
      <c r="M30" s="6">
        <f>[1]合同制员工工资!M10</f>
        <v>1588.1999999999989</v>
      </c>
      <c r="N30" s="21"/>
    </row>
    <row r="31" spans="1:1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ht="14.25" thickBot="1">
      <c r="A32" s="29" t="s">
        <v>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1:14">
      <c r="A33" s="1" t="s">
        <v>1</v>
      </c>
      <c r="B33" s="30" t="s">
        <v>2</v>
      </c>
      <c r="C33" s="30"/>
      <c r="D33" s="30"/>
      <c r="E33" s="30"/>
      <c r="F33" s="30"/>
      <c r="G33" s="30"/>
      <c r="H33" s="30"/>
      <c r="I33" s="30"/>
      <c r="J33" s="30"/>
      <c r="K33" s="24" t="s">
        <v>3</v>
      </c>
      <c r="L33" s="25"/>
      <c r="M33" s="26"/>
      <c r="N33" s="2" t="s">
        <v>4</v>
      </c>
    </row>
    <row r="34" spans="1:14">
      <c r="A34" s="31" t="str">
        <f>[1]合同制员工工资!B11</f>
        <v>赵亚君</v>
      </c>
      <c r="B34" s="3" t="s">
        <v>6</v>
      </c>
      <c r="C34" s="4" t="s">
        <v>7</v>
      </c>
      <c r="D34" s="3" t="s">
        <v>8</v>
      </c>
      <c r="E34" s="3" t="s">
        <v>9</v>
      </c>
      <c r="F34" s="3" t="s">
        <v>10</v>
      </c>
      <c r="G34" s="3" t="s">
        <v>11</v>
      </c>
      <c r="H34" s="3" t="s">
        <v>12</v>
      </c>
      <c r="I34" s="3" t="s">
        <v>20</v>
      </c>
      <c r="J34" s="3" t="s">
        <v>14</v>
      </c>
      <c r="K34" s="3" t="s">
        <v>15</v>
      </c>
      <c r="L34" s="3" t="s">
        <v>16</v>
      </c>
      <c r="M34" s="5" t="s">
        <v>21</v>
      </c>
      <c r="N34" s="20">
        <f>SUM(J35-K35-L35-M35)</f>
        <v>0</v>
      </c>
    </row>
    <row r="35" spans="1:14" ht="14.25" thickBot="1">
      <c r="A35" s="32"/>
      <c r="B35" s="6">
        <f>[1]合同制员工工资!C11</f>
        <v>1500</v>
      </c>
      <c r="C35" s="6">
        <f>[1]合同制员工工资!D11</f>
        <v>400</v>
      </c>
      <c r="D35" s="6">
        <f>[1]合同制员工工资!E11</f>
        <v>250</v>
      </c>
      <c r="E35" s="6">
        <f>[1]合同制员工工资!F11</f>
        <v>0</v>
      </c>
      <c r="F35" s="6">
        <f>[1]合同制员工工资!G11</f>
        <v>5</v>
      </c>
      <c r="G35" s="6">
        <f>[1]合同制员工工资!H11</f>
        <v>150</v>
      </c>
      <c r="H35" s="6">
        <f>[1]合同制员工工资!I11</f>
        <v>0</v>
      </c>
      <c r="I35" s="6"/>
      <c r="J35" s="6">
        <f>SUM(B35:I35)</f>
        <v>2305</v>
      </c>
      <c r="K35" s="6">
        <f>[1]合同制员工工资!K11</f>
        <v>258</v>
      </c>
      <c r="L35" s="6">
        <f>[1]合同制员工工资!L11</f>
        <v>509.88</v>
      </c>
      <c r="M35" s="6">
        <f>[1]合同制员工工资!M11</f>
        <v>1537.12</v>
      </c>
      <c r="N35" s="21"/>
    </row>
    <row r="36" spans="1:14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ht="14.25" thickBot="1">
      <c r="A37" s="29" t="s">
        <v>0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</row>
    <row r="38" spans="1:14">
      <c r="A38" s="1" t="s">
        <v>1</v>
      </c>
      <c r="B38" s="30" t="s">
        <v>2</v>
      </c>
      <c r="C38" s="30"/>
      <c r="D38" s="30"/>
      <c r="E38" s="30"/>
      <c r="F38" s="30"/>
      <c r="G38" s="30"/>
      <c r="H38" s="30"/>
      <c r="I38" s="30"/>
      <c r="J38" s="30"/>
      <c r="K38" s="24" t="s">
        <v>22</v>
      </c>
      <c r="L38" s="25"/>
      <c r="M38" s="26"/>
      <c r="N38" s="2" t="s">
        <v>4</v>
      </c>
    </row>
    <row r="39" spans="1:14">
      <c r="A39" s="31" t="str">
        <f>[1]合同制员工工资!B12</f>
        <v>宫树伟</v>
      </c>
      <c r="B39" s="3" t="s">
        <v>6</v>
      </c>
      <c r="C39" s="4" t="s">
        <v>7</v>
      </c>
      <c r="D39" s="3" t="s">
        <v>8</v>
      </c>
      <c r="E39" s="3" t="s">
        <v>9</v>
      </c>
      <c r="F39" s="3" t="s">
        <v>10</v>
      </c>
      <c r="G39" s="3" t="s">
        <v>11</v>
      </c>
      <c r="H39" s="3" t="s">
        <v>12</v>
      </c>
      <c r="I39" s="3" t="s">
        <v>20</v>
      </c>
      <c r="J39" s="3" t="s">
        <v>14</v>
      </c>
      <c r="K39" s="3" t="s">
        <v>15</v>
      </c>
      <c r="L39" s="3" t="s">
        <v>16</v>
      </c>
      <c r="M39" s="5" t="s">
        <v>21</v>
      </c>
      <c r="N39" s="20">
        <f>SUM(J40-K40-L40-M40)</f>
        <v>0</v>
      </c>
    </row>
    <row r="40" spans="1:14" ht="14.25" thickBot="1">
      <c r="A40" s="32"/>
      <c r="B40" s="6">
        <f>[1]合同制员工工资!C12</f>
        <v>1500</v>
      </c>
      <c r="C40" s="6">
        <f>[1]合同制员工工资!D12</f>
        <v>200</v>
      </c>
      <c r="D40" s="6">
        <f>[1]合同制员工工资!E12</f>
        <v>200</v>
      </c>
      <c r="E40" s="6">
        <f>[1]合同制员工工资!F12</f>
        <v>0</v>
      </c>
      <c r="F40" s="6">
        <f>[1]合同制员工工资!G12</f>
        <v>5</v>
      </c>
      <c r="G40" s="6">
        <f>[1]合同制员工工资!H12</f>
        <v>150</v>
      </c>
      <c r="H40" s="6">
        <f>[1]合同制员工工资!I12</f>
        <v>0</v>
      </c>
      <c r="I40" s="6"/>
      <c r="J40" s="6">
        <f>SUM(B40:I40)</f>
        <v>2055</v>
      </c>
      <c r="K40" s="6">
        <f>[1]合同制员工工资!K12</f>
        <v>228</v>
      </c>
      <c r="L40" s="6">
        <f>[1]合同制员工工资!L12</f>
        <v>483.63</v>
      </c>
      <c r="M40" s="6">
        <f>[1]合同制员工工资!M12</f>
        <v>1343.37</v>
      </c>
      <c r="N40" s="21"/>
    </row>
    <row r="41" spans="1: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ht="14.25" thickBot="1">
      <c r="A42" s="29" t="s">
        <v>0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</row>
    <row r="43" spans="1:14">
      <c r="A43" s="1" t="s">
        <v>1</v>
      </c>
      <c r="B43" s="30" t="s">
        <v>2</v>
      </c>
      <c r="C43" s="30"/>
      <c r="D43" s="30"/>
      <c r="E43" s="30"/>
      <c r="F43" s="30"/>
      <c r="G43" s="30"/>
      <c r="H43" s="30"/>
      <c r="I43" s="30"/>
      <c r="J43" s="30"/>
      <c r="K43" s="24" t="s">
        <v>22</v>
      </c>
      <c r="L43" s="25"/>
      <c r="M43" s="26"/>
      <c r="N43" s="2" t="s">
        <v>4</v>
      </c>
    </row>
    <row r="44" spans="1:14">
      <c r="A44" s="31" t="str">
        <f>[1]合同制员工工资!B13</f>
        <v>郭磊</v>
      </c>
      <c r="B44" s="3" t="s">
        <v>6</v>
      </c>
      <c r="C44" s="4" t="s">
        <v>7</v>
      </c>
      <c r="D44" s="3" t="s">
        <v>8</v>
      </c>
      <c r="E44" s="3" t="s">
        <v>9</v>
      </c>
      <c r="F44" s="3" t="s">
        <v>10</v>
      </c>
      <c r="G44" s="3" t="s">
        <v>11</v>
      </c>
      <c r="H44" s="3" t="s">
        <v>12</v>
      </c>
      <c r="I44" s="3" t="s">
        <v>20</v>
      </c>
      <c r="J44" s="3" t="s">
        <v>14</v>
      </c>
      <c r="K44" s="3" t="s">
        <v>15</v>
      </c>
      <c r="L44" s="3" t="s">
        <v>16</v>
      </c>
      <c r="M44" s="5" t="s">
        <v>21</v>
      </c>
      <c r="N44" s="20">
        <f>SUM(J45-K45-L45-M45)</f>
        <v>108.44000000000005</v>
      </c>
    </row>
    <row r="45" spans="1:14" ht="14.25" thickBot="1">
      <c r="A45" s="32"/>
      <c r="B45" s="6">
        <f>[1]合同制员工工资!C13</f>
        <v>1500</v>
      </c>
      <c r="C45" s="6">
        <f>[1]合同制员工工资!D13</f>
        <v>400</v>
      </c>
      <c r="D45" s="6">
        <f>[1]合同制员工工资!E13</f>
        <v>250</v>
      </c>
      <c r="E45" s="6">
        <f>[1]合同制员工工资!F13</f>
        <v>200</v>
      </c>
      <c r="F45" s="6">
        <f>[1]合同制员工工资!G13</f>
        <v>0</v>
      </c>
      <c r="G45" s="6">
        <f>[1]合同制员工工资!H13</f>
        <v>150</v>
      </c>
      <c r="H45" s="6">
        <f>[1]合同制员工工资!I13</f>
        <v>0</v>
      </c>
      <c r="I45" s="6"/>
      <c r="J45" s="6">
        <f>SUM(B45:I45)</f>
        <v>2500</v>
      </c>
      <c r="K45" s="6">
        <f>[1]合同制员工工资!K13</f>
        <v>282</v>
      </c>
      <c r="L45" s="6">
        <f>[1]合同制员工工资!L13</f>
        <v>530.36</v>
      </c>
      <c r="M45" s="6">
        <f>[1]合同制员工工资!M13</f>
        <v>1579.1999999999998</v>
      </c>
      <c r="N45" s="21"/>
    </row>
    <row r="46" spans="1: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ht="14.25" thickBot="1">
      <c r="A47" s="29" t="s">
        <v>0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  <row r="48" spans="1:14">
      <c r="A48" s="1" t="s">
        <v>1</v>
      </c>
      <c r="B48" s="30" t="s">
        <v>2</v>
      </c>
      <c r="C48" s="30"/>
      <c r="D48" s="30"/>
      <c r="E48" s="30"/>
      <c r="F48" s="30"/>
      <c r="G48" s="30"/>
      <c r="H48" s="30"/>
      <c r="I48" s="30"/>
      <c r="J48" s="30"/>
      <c r="K48" s="24" t="s">
        <v>22</v>
      </c>
      <c r="L48" s="25"/>
      <c r="M48" s="26"/>
      <c r="N48" s="2" t="s">
        <v>4</v>
      </c>
    </row>
    <row r="49" spans="1:14">
      <c r="A49" s="31" t="str">
        <f>[1]合同制员工工资!B14</f>
        <v>于洪桥</v>
      </c>
      <c r="B49" s="3" t="s">
        <v>6</v>
      </c>
      <c r="C49" s="4" t="s">
        <v>7</v>
      </c>
      <c r="D49" s="3" t="s">
        <v>8</v>
      </c>
      <c r="E49" s="3" t="s">
        <v>9</v>
      </c>
      <c r="F49" s="3" t="s">
        <v>10</v>
      </c>
      <c r="G49" s="3" t="s">
        <v>11</v>
      </c>
      <c r="H49" s="3" t="s">
        <v>12</v>
      </c>
      <c r="I49" s="3" t="s">
        <v>20</v>
      </c>
      <c r="J49" s="3" t="s">
        <v>14</v>
      </c>
      <c r="K49" s="3" t="s">
        <v>15</v>
      </c>
      <c r="L49" s="3" t="s">
        <v>16</v>
      </c>
      <c r="M49" s="5" t="s">
        <v>21</v>
      </c>
      <c r="N49" s="20">
        <f>SUM(J50-K50-L50-M50)</f>
        <v>0</v>
      </c>
    </row>
    <row r="50" spans="1:14" ht="14.25" thickBot="1">
      <c r="A50" s="32"/>
      <c r="B50" s="6">
        <f>[1]合同制员工工资!C14</f>
        <v>1500</v>
      </c>
      <c r="C50" s="6">
        <f>[1]合同制员工工资!D14</f>
        <v>200</v>
      </c>
      <c r="D50" s="6">
        <f>[1]合同制员工工资!E14</f>
        <v>200</v>
      </c>
      <c r="E50" s="6">
        <f>[1]合同制员工工资!F14</f>
        <v>0</v>
      </c>
      <c r="F50" s="6">
        <f>[1]合同制员工工资!G14</f>
        <v>0</v>
      </c>
      <c r="G50" s="6">
        <f>[1]合同制员工工资!H14</f>
        <v>150</v>
      </c>
      <c r="H50" s="6">
        <f>[1]合同制员工工资!I14</f>
        <v>0</v>
      </c>
      <c r="I50" s="6"/>
      <c r="J50" s="6">
        <f>SUM(B50:I50)</f>
        <v>2050</v>
      </c>
      <c r="K50" s="6">
        <f>[1]合同制员工工资!K14</f>
        <v>228</v>
      </c>
      <c r="L50" s="6">
        <f>[1]合同制员工工资!L14</f>
        <v>483.11</v>
      </c>
      <c r="M50" s="6">
        <f>[1]合同制员工工资!M14</f>
        <v>1338.8899999999999</v>
      </c>
      <c r="N50" s="21"/>
    </row>
    <row r="51" spans="1: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ht="14.25" thickBot="1">
      <c r="A52" s="29" t="s">
        <v>0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</row>
    <row r="53" spans="1:14">
      <c r="A53" s="1" t="s">
        <v>1</v>
      </c>
      <c r="B53" s="30" t="s">
        <v>2</v>
      </c>
      <c r="C53" s="30"/>
      <c r="D53" s="30"/>
      <c r="E53" s="30"/>
      <c r="F53" s="30"/>
      <c r="G53" s="30"/>
      <c r="H53" s="30"/>
      <c r="I53" s="30"/>
      <c r="J53" s="30"/>
      <c r="K53" s="24" t="s">
        <v>22</v>
      </c>
      <c r="L53" s="25"/>
      <c r="M53" s="26"/>
      <c r="N53" s="2" t="s">
        <v>4</v>
      </c>
    </row>
    <row r="54" spans="1:14">
      <c r="A54" s="31" t="str">
        <f>[1]合同制员工工资!B15</f>
        <v>芦颖慧</v>
      </c>
      <c r="B54" s="3" t="s">
        <v>6</v>
      </c>
      <c r="C54" s="4" t="s">
        <v>7</v>
      </c>
      <c r="D54" s="3" t="s">
        <v>8</v>
      </c>
      <c r="E54" s="3" t="s">
        <v>9</v>
      </c>
      <c r="F54" s="3" t="s">
        <v>10</v>
      </c>
      <c r="G54" s="3" t="s">
        <v>11</v>
      </c>
      <c r="H54" s="3" t="s">
        <v>12</v>
      </c>
      <c r="I54" s="3" t="s">
        <v>20</v>
      </c>
      <c r="J54" s="3" t="s">
        <v>14</v>
      </c>
      <c r="K54" s="3" t="s">
        <v>15</v>
      </c>
      <c r="L54" s="3" t="s">
        <v>16</v>
      </c>
      <c r="M54" s="5" t="s">
        <v>21</v>
      </c>
      <c r="N54" s="20">
        <f>SUM(J55-K55-L55-M55)</f>
        <v>0</v>
      </c>
    </row>
    <row r="55" spans="1:14" ht="14.25" thickBot="1">
      <c r="A55" s="32"/>
      <c r="B55" s="6">
        <f>[1]合同制员工工资!C15</f>
        <v>1500</v>
      </c>
      <c r="C55" s="6">
        <f>[1]合同制员工工资!D15</f>
        <v>200</v>
      </c>
      <c r="D55" s="6">
        <f>[1]合同制员工工资!E15</f>
        <v>200</v>
      </c>
      <c r="E55" s="6">
        <f>[1]合同制员工工资!F15</f>
        <v>0</v>
      </c>
      <c r="F55" s="6">
        <f>[1]合同制员工工资!G15</f>
        <v>5</v>
      </c>
      <c r="G55" s="6">
        <f>[1]合同制员工工资!H15</f>
        <v>150</v>
      </c>
      <c r="H55" s="6">
        <f>[1]合同制员工工资!I15</f>
        <v>0</v>
      </c>
      <c r="I55" s="6"/>
      <c r="J55" s="6">
        <f>SUM(B55:I55)</f>
        <v>2055</v>
      </c>
      <c r="K55" s="6">
        <f>[1]合同制员工工资!K15</f>
        <v>228</v>
      </c>
      <c r="L55" s="6">
        <f>[1]合同制员工工资!L15</f>
        <v>483.63</v>
      </c>
      <c r="M55" s="6">
        <f>[1]合同制员工工资!M15</f>
        <v>1343.37</v>
      </c>
      <c r="N55" s="21"/>
    </row>
    <row r="56" spans="1:14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ht="14.25" thickBot="1">
      <c r="A57" s="29" t="s">
        <v>0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</row>
    <row r="58" spans="1:14">
      <c r="A58" s="1" t="s">
        <v>1</v>
      </c>
      <c r="B58" s="30" t="s">
        <v>2</v>
      </c>
      <c r="C58" s="30"/>
      <c r="D58" s="30"/>
      <c r="E58" s="30"/>
      <c r="F58" s="30"/>
      <c r="G58" s="30"/>
      <c r="H58" s="30"/>
      <c r="I58" s="30"/>
      <c r="J58" s="30"/>
      <c r="K58" s="24" t="s">
        <v>22</v>
      </c>
      <c r="L58" s="25"/>
      <c r="M58" s="26"/>
      <c r="N58" s="2" t="s">
        <v>4</v>
      </c>
    </row>
    <row r="59" spans="1:14">
      <c r="A59" s="31" t="str">
        <f>[1]合同制员工工资!B16</f>
        <v>赵婧婧</v>
      </c>
      <c r="B59" s="3" t="s">
        <v>6</v>
      </c>
      <c r="C59" s="4" t="s">
        <v>7</v>
      </c>
      <c r="D59" s="3" t="s">
        <v>8</v>
      </c>
      <c r="E59" s="3" t="s">
        <v>9</v>
      </c>
      <c r="F59" s="3" t="s">
        <v>10</v>
      </c>
      <c r="G59" s="3" t="s">
        <v>11</v>
      </c>
      <c r="H59" s="3" t="s">
        <v>12</v>
      </c>
      <c r="I59" s="3" t="s">
        <v>20</v>
      </c>
      <c r="J59" s="3" t="s">
        <v>14</v>
      </c>
      <c r="K59" s="3" t="s">
        <v>15</v>
      </c>
      <c r="L59" s="3" t="s">
        <v>16</v>
      </c>
      <c r="M59" s="5" t="s">
        <v>21</v>
      </c>
      <c r="N59" s="20">
        <f>SUM(J60-K60-L60-M60)</f>
        <v>0</v>
      </c>
    </row>
    <row r="60" spans="1:14" ht="14.25" thickBot="1">
      <c r="A60" s="32"/>
      <c r="B60" s="6">
        <f>[1]合同制员工工资!C16</f>
        <v>1500</v>
      </c>
      <c r="C60" s="6">
        <f>[1]合同制员工工资!D16</f>
        <v>200</v>
      </c>
      <c r="D60" s="6">
        <f>[1]合同制员工工资!E16</f>
        <v>200</v>
      </c>
      <c r="E60" s="6">
        <f>[1]合同制员工工资!F16</f>
        <v>0</v>
      </c>
      <c r="F60" s="6">
        <f>[1]合同制员工工资!G16</f>
        <v>5</v>
      </c>
      <c r="G60" s="6">
        <f>[1]合同制员工工资!H16</f>
        <v>150</v>
      </c>
      <c r="H60" s="6">
        <f>[1]合同制员工工资!I16</f>
        <v>0</v>
      </c>
      <c r="I60" s="6"/>
      <c r="J60" s="6">
        <f>SUM(B60:I60)</f>
        <v>2055</v>
      </c>
      <c r="K60" s="6">
        <f>[1]合同制员工工资!K16</f>
        <v>228</v>
      </c>
      <c r="L60" s="6">
        <f>[1]合同制员工工资!L16</f>
        <v>483.63</v>
      </c>
      <c r="M60" s="6">
        <f>[1]合同制员工工资!M16</f>
        <v>1343.37</v>
      </c>
      <c r="N60" s="21"/>
    </row>
    <row r="61" spans="1:1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 ht="14.25" thickBot="1">
      <c r="A62" s="29" t="s">
        <v>0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</row>
    <row r="63" spans="1:14">
      <c r="A63" s="1" t="s">
        <v>1</v>
      </c>
      <c r="B63" s="30" t="s">
        <v>2</v>
      </c>
      <c r="C63" s="30"/>
      <c r="D63" s="30"/>
      <c r="E63" s="30"/>
      <c r="F63" s="30"/>
      <c r="G63" s="30"/>
      <c r="H63" s="30"/>
      <c r="I63" s="30"/>
      <c r="J63" s="30"/>
      <c r="K63" s="24" t="s">
        <v>22</v>
      </c>
      <c r="L63" s="25"/>
      <c r="M63" s="26"/>
      <c r="N63" s="2" t="s">
        <v>4</v>
      </c>
    </row>
    <row r="64" spans="1:14">
      <c r="A64" s="31" t="str">
        <f>[1]合同制员工工资!B17</f>
        <v>许亚萍</v>
      </c>
      <c r="B64" s="3" t="s">
        <v>6</v>
      </c>
      <c r="C64" s="4" t="s">
        <v>7</v>
      </c>
      <c r="D64" s="3" t="s">
        <v>8</v>
      </c>
      <c r="E64" s="3" t="s">
        <v>9</v>
      </c>
      <c r="F64" s="3" t="s">
        <v>10</v>
      </c>
      <c r="G64" s="3" t="s">
        <v>11</v>
      </c>
      <c r="H64" s="3" t="s">
        <v>12</v>
      </c>
      <c r="I64" s="3" t="s">
        <v>20</v>
      </c>
      <c r="J64" s="3" t="s">
        <v>14</v>
      </c>
      <c r="K64" s="3" t="s">
        <v>15</v>
      </c>
      <c r="L64" s="3" t="s">
        <v>16</v>
      </c>
      <c r="M64" s="5" t="s">
        <v>21</v>
      </c>
      <c r="N64" s="20">
        <f>SUM(J65-K65-L65-M65)</f>
        <v>1916.12</v>
      </c>
    </row>
    <row r="65" spans="1:14" ht="14.25" thickBot="1">
      <c r="A65" s="32"/>
      <c r="B65" s="6">
        <f>[1]合同制员工工资!C17</f>
        <v>1500</v>
      </c>
      <c r="C65" s="6">
        <f>[1]合同制员工工资!D17</f>
        <v>200</v>
      </c>
      <c r="D65" s="6">
        <f>[1]合同制员工工资!E17</f>
        <v>650</v>
      </c>
      <c r="E65" s="6">
        <f>[1]合同制员工工资!F17</f>
        <v>200</v>
      </c>
      <c r="F65" s="6">
        <f>[1]合同制员工工资!G17</f>
        <v>5</v>
      </c>
      <c r="G65" s="6">
        <f>[1]合同制员工工资!H17</f>
        <v>150</v>
      </c>
      <c r="H65" s="6">
        <f>[1]合同制员工工资!I17</f>
        <v>0</v>
      </c>
      <c r="I65" s="6"/>
      <c r="J65" s="6">
        <f>SUM(B65:I65)</f>
        <v>2705</v>
      </c>
      <c r="K65" s="6">
        <f>[1]合同制员工工资!K17</f>
        <v>306</v>
      </c>
      <c r="L65" s="6">
        <f>[1]合同制员工工资!L17</f>
        <v>551.88</v>
      </c>
      <c r="M65" s="6">
        <f>[1]合同制员工工资!M17</f>
        <v>-69</v>
      </c>
      <c r="N65" s="21"/>
    </row>
    <row r="66" spans="1:1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14" ht="14.25" thickBot="1">
      <c r="A67" s="29" t="s">
        <v>0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</row>
    <row r="68" spans="1:14">
      <c r="A68" s="1" t="s">
        <v>1</v>
      </c>
      <c r="B68" s="30" t="s">
        <v>2</v>
      </c>
      <c r="C68" s="30"/>
      <c r="D68" s="30"/>
      <c r="E68" s="30"/>
      <c r="F68" s="30"/>
      <c r="G68" s="30"/>
      <c r="H68" s="30"/>
      <c r="I68" s="30"/>
      <c r="J68" s="30"/>
      <c r="K68" s="24" t="s">
        <v>22</v>
      </c>
      <c r="L68" s="25"/>
      <c r="M68" s="26"/>
      <c r="N68" s="2" t="s">
        <v>4</v>
      </c>
    </row>
    <row r="69" spans="1:14">
      <c r="A69" s="31" t="str">
        <f>[1]合同制员工工资!B18</f>
        <v>蔡双燕</v>
      </c>
      <c r="B69" s="3" t="s">
        <v>6</v>
      </c>
      <c r="C69" s="4" t="s">
        <v>7</v>
      </c>
      <c r="D69" s="3" t="s">
        <v>8</v>
      </c>
      <c r="E69" s="3" t="s">
        <v>9</v>
      </c>
      <c r="F69" s="3" t="s">
        <v>10</v>
      </c>
      <c r="G69" s="3" t="s">
        <v>11</v>
      </c>
      <c r="H69" s="3" t="s">
        <v>12</v>
      </c>
      <c r="I69" s="3" t="s">
        <v>20</v>
      </c>
      <c r="J69" s="3" t="s">
        <v>14</v>
      </c>
      <c r="K69" s="3" t="s">
        <v>15</v>
      </c>
      <c r="L69" s="3" t="s">
        <v>16</v>
      </c>
      <c r="M69" s="5" t="s">
        <v>21</v>
      </c>
      <c r="N69" s="20">
        <f>SUM(J70-K70-L70-M70)</f>
        <v>1877.37</v>
      </c>
    </row>
    <row r="70" spans="1:14" ht="14.25" thickBot="1">
      <c r="A70" s="32"/>
      <c r="B70" s="6">
        <f>[1]合同制员工工资!C18</f>
        <v>1500</v>
      </c>
      <c r="C70" s="6">
        <f>[1]合同制员工工资!D18</f>
        <v>200</v>
      </c>
      <c r="D70" s="6">
        <f>[1]合同制员工工资!E18</f>
        <v>600</v>
      </c>
      <c r="E70" s="6">
        <f>[1]合同制员工工资!F18</f>
        <v>200</v>
      </c>
      <c r="F70" s="6">
        <f>[1]合同制员工工资!G18</f>
        <v>5</v>
      </c>
      <c r="G70" s="6">
        <f>[1]合同制员工工资!H18</f>
        <v>150</v>
      </c>
      <c r="H70" s="6">
        <f>[1]合同制员工工资!I18</f>
        <v>0</v>
      </c>
      <c r="I70" s="6"/>
      <c r="J70" s="6">
        <f>SUM(B70:I70)</f>
        <v>2655</v>
      </c>
      <c r="K70" s="6">
        <f>[1]合同制员工工资!K18</f>
        <v>300</v>
      </c>
      <c r="L70" s="6">
        <f>[1]合同制员工工资!L18</f>
        <v>546.63</v>
      </c>
      <c r="M70" s="6">
        <f>[1]合同制员工工资!M18</f>
        <v>-69</v>
      </c>
      <c r="N70" s="21"/>
    </row>
    <row r="71" spans="1:1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1:14" ht="14.25" thickBot="1">
      <c r="A72" s="29" t="s">
        <v>0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</row>
    <row r="73" spans="1:14">
      <c r="A73" s="1" t="s">
        <v>1</v>
      </c>
      <c r="B73" s="30" t="s">
        <v>2</v>
      </c>
      <c r="C73" s="30"/>
      <c r="D73" s="30"/>
      <c r="E73" s="30"/>
      <c r="F73" s="30"/>
      <c r="G73" s="30"/>
      <c r="H73" s="30"/>
      <c r="I73" s="30"/>
      <c r="J73" s="30"/>
      <c r="K73" s="24" t="s">
        <v>22</v>
      </c>
      <c r="L73" s="25"/>
      <c r="M73" s="26"/>
      <c r="N73" s="2" t="s">
        <v>4</v>
      </c>
    </row>
    <row r="74" spans="1:14">
      <c r="A74" s="31" t="str">
        <f>[1]合同制员工工资!B19</f>
        <v>关建伟</v>
      </c>
      <c r="B74" s="3" t="s">
        <v>6</v>
      </c>
      <c r="C74" s="4" t="s">
        <v>7</v>
      </c>
      <c r="D74" s="3" t="s">
        <v>8</v>
      </c>
      <c r="E74" s="3" t="s">
        <v>9</v>
      </c>
      <c r="F74" s="3" t="s">
        <v>10</v>
      </c>
      <c r="G74" s="3" t="s">
        <v>11</v>
      </c>
      <c r="H74" s="3" t="s">
        <v>12</v>
      </c>
      <c r="I74" s="3" t="s">
        <v>20</v>
      </c>
      <c r="J74" s="3" t="s">
        <v>14</v>
      </c>
      <c r="K74" s="3" t="s">
        <v>15</v>
      </c>
      <c r="L74" s="3" t="s">
        <v>16</v>
      </c>
      <c r="M74" s="5" t="s">
        <v>21</v>
      </c>
      <c r="N74" s="20">
        <f>SUM(J75-K75-L75-M75)</f>
        <v>1457.6399999999999</v>
      </c>
    </row>
    <row r="75" spans="1:14" ht="14.25" thickBot="1">
      <c r="A75" s="32"/>
      <c r="B75" s="6">
        <f>[1]合同制员工工资!C19</f>
        <v>1500</v>
      </c>
      <c r="C75" s="6">
        <f>[1]合同制员工工资!D19</f>
        <v>200</v>
      </c>
      <c r="D75" s="6">
        <f>[1]合同制员工工资!E19</f>
        <v>450</v>
      </c>
      <c r="E75" s="6">
        <f>[1]合同制员工工资!F19</f>
        <v>0</v>
      </c>
      <c r="F75" s="6">
        <f>[1]合同制员工工资!G19</f>
        <v>0</v>
      </c>
      <c r="G75" s="6">
        <f>[1]合同制员工工资!H19</f>
        <v>150</v>
      </c>
      <c r="H75" s="6">
        <f>[1]合同制员工工资!I19</f>
        <v>0</v>
      </c>
      <c r="I75" s="6"/>
      <c r="J75" s="6">
        <f>SUM(B75:I75)</f>
        <v>2300</v>
      </c>
      <c r="K75" s="6">
        <f>[1]合同制员工工资!K19</f>
        <v>258</v>
      </c>
      <c r="L75" s="6">
        <f>[1]合同制员工工资!L19</f>
        <v>509.36</v>
      </c>
      <c r="M75" s="6">
        <f>[1]合同制员工工资!M19</f>
        <v>75</v>
      </c>
      <c r="N75" s="21"/>
    </row>
    <row r="76" spans="1:14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ht="14.25" thickBot="1">
      <c r="A77" s="29" t="s">
        <v>0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</row>
    <row r="78" spans="1:14">
      <c r="A78" s="1" t="s">
        <v>1</v>
      </c>
      <c r="B78" s="30" t="s">
        <v>2</v>
      </c>
      <c r="C78" s="30"/>
      <c r="D78" s="30"/>
      <c r="E78" s="30"/>
      <c r="F78" s="30"/>
      <c r="G78" s="30"/>
      <c r="H78" s="30"/>
      <c r="I78" s="30"/>
      <c r="J78" s="30"/>
      <c r="K78" s="24" t="s">
        <v>22</v>
      </c>
      <c r="L78" s="25"/>
      <c r="M78" s="26"/>
      <c r="N78" s="2" t="s">
        <v>4</v>
      </c>
    </row>
    <row r="79" spans="1:14">
      <c r="A79" s="31" t="str">
        <f>[1]合同制员工工资!B20</f>
        <v>张亚娟</v>
      </c>
      <c r="B79" s="3" t="s">
        <v>6</v>
      </c>
      <c r="C79" s="4" t="s">
        <v>7</v>
      </c>
      <c r="D79" s="3" t="s">
        <v>8</v>
      </c>
      <c r="E79" s="3" t="s">
        <v>9</v>
      </c>
      <c r="F79" s="3" t="s">
        <v>10</v>
      </c>
      <c r="G79" s="3" t="s">
        <v>11</v>
      </c>
      <c r="H79" s="3" t="s">
        <v>12</v>
      </c>
      <c r="I79" s="3" t="s">
        <v>20</v>
      </c>
      <c r="J79" s="3" t="s">
        <v>14</v>
      </c>
      <c r="K79" s="3" t="s">
        <v>15</v>
      </c>
      <c r="L79" s="3" t="s">
        <v>16</v>
      </c>
      <c r="M79" s="5" t="s">
        <v>21</v>
      </c>
      <c r="N79" s="20">
        <f>SUM(J80-K80-L80-M80)</f>
        <v>0</v>
      </c>
    </row>
    <row r="80" spans="1:14" ht="14.25" thickBot="1">
      <c r="A80" s="32"/>
      <c r="B80" s="6">
        <f>[1]合同制员工工资!C20</f>
        <v>1500</v>
      </c>
      <c r="C80" s="6">
        <f>[1]合同制员工工资!D20</f>
        <v>200</v>
      </c>
      <c r="D80" s="6">
        <f>[1]合同制员工工资!E20</f>
        <v>150</v>
      </c>
      <c r="E80" s="6">
        <f>[1]合同制员工工资!F20</f>
        <v>0</v>
      </c>
      <c r="F80" s="6">
        <f>[1]合同制员工工资!G20</f>
        <v>5</v>
      </c>
      <c r="G80" s="6">
        <f>[1]合同制员工工资!H20</f>
        <v>150</v>
      </c>
      <c r="H80" s="6">
        <f>[1]合同制员工工资!I20</f>
        <v>0</v>
      </c>
      <c r="I80" s="6"/>
      <c r="J80" s="6">
        <f>SUM(B80:I80)</f>
        <v>2005</v>
      </c>
      <c r="K80" s="6">
        <f>[1]合同制员工工资!K20</f>
        <v>222</v>
      </c>
      <c r="L80" s="6">
        <f>[1]合同制员工工资!L20</f>
        <v>478.38</v>
      </c>
      <c r="M80" s="6">
        <f>[1]合同制员工工资!M20</f>
        <v>1304.6199999999999</v>
      </c>
      <c r="N80" s="21"/>
    </row>
    <row r="81" spans="1:1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spans="1:14" ht="14.25" thickBot="1">
      <c r="A82" s="29" t="s">
        <v>0</v>
      </c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</row>
    <row r="83" spans="1:14">
      <c r="A83" s="1" t="s">
        <v>1</v>
      </c>
      <c r="B83" s="30" t="s">
        <v>2</v>
      </c>
      <c r="C83" s="30"/>
      <c r="D83" s="30"/>
      <c r="E83" s="30"/>
      <c r="F83" s="30"/>
      <c r="G83" s="30"/>
      <c r="H83" s="30"/>
      <c r="I83" s="30"/>
      <c r="J83" s="30"/>
      <c r="K83" s="24" t="s">
        <v>22</v>
      </c>
      <c r="L83" s="25"/>
      <c r="M83" s="26"/>
      <c r="N83" s="2" t="s">
        <v>4</v>
      </c>
    </row>
    <row r="84" spans="1:14">
      <c r="A84" s="31" t="s">
        <v>23</v>
      </c>
      <c r="B84" s="3" t="s">
        <v>6</v>
      </c>
      <c r="C84" s="4" t="s">
        <v>7</v>
      </c>
      <c r="D84" s="3" t="s">
        <v>8</v>
      </c>
      <c r="E84" s="3" t="s">
        <v>9</v>
      </c>
      <c r="F84" s="3" t="s">
        <v>10</v>
      </c>
      <c r="G84" s="3" t="s">
        <v>11</v>
      </c>
      <c r="H84" s="3" t="s">
        <v>12</v>
      </c>
      <c r="I84" s="3" t="s">
        <v>20</v>
      </c>
      <c r="J84" s="3" t="s">
        <v>14</v>
      </c>
      <c r="K84" s="3" t="s">
        <v>15</v>
      </c>
      <c r="L84" s="3" t="s">
        <v>16</v>
      </c>
      <c r="M84" s="5" t="s">
        <v>21</v>
      </c>
      <c r="N84" s="20">
        <f>SUM(J85-K85-L85-M85)</f>
        <v>2443</v>
      </c>
    </row>
    <row r="85" spans="1:14" ht="14.25" thickBot="1">
      <c r="A85" s="32"/>
      <c r="B85" s="6">
        <f>[1]合同制员工工资!C21</f>
        <v>1500</v>
      </c>
      <c r="C85" s="6">
        <f>[1]合同制员工工资!D21</f>
        <v>400</v>
      </c>
      <c r="D85" s="6">
        <f>[1]合同制员工工资!E21</f>
        <v>500</v>
      </c>
      <c r="E85" s="6">
        <f>[1]合同制员工工资!F21</f>
        <v>200</v>
      </c>
      <c r="F85" s="6">
        <f>[1]合同制员工工资!G21</f>
        <v>5</v>
      </c>
      <c r="G85" s="6">
        <f>[1]合同制员工工资!H21</f>
        <v>150</v>
      </c>
      <c r="H85" s="6">
        <f>[1]合同制员工工资!I21</f>
        <v>0</v>
      </c>
      <c r="I85" s="6"/>
      <c r="J85" s="6">
        <f>SUM(B85:I85)</f>
        <v>2755</v>
      </c>
      <c r="K85" s="6">
        <f>[1]合同制员工工资!K21</f>
        <v>312</v>
      </c>
      <c r="L85" s="6">
        <f>[1]合同制员工工资!L21</f>
        <v>0</v>
      </c>
      <c r="M85" s="6">
        <f>[1]合同制员工工资!M21</f>
        <v>0</v>
      </c>
      <c r="N85" s="21"/>
    </row>
    <row r="86" spans="1:1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spans="1:14" ht="14.25" thickBot="1">
      <c r="A87" s="29" t="s">
        <v>0</v>
      </c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</row>
    <row r="88" spans="1:14">
      <c r="A88" s="1" t="s">
        <v>1</v>
      </c>
      <c r="B88" s="30" t="s">
        <v>2</v>
      </c>
      <c r="C88" s="30"/>
      <c r="D88" s="30"/>
      <c r="E88" s="30"/>
      <c r="F88" s="30"/>
      <c r="G88" s="30"/>
      <c r="H88" s="30"/>
      <c r="I88" s="30"/>
      <c r="J88" s="30"/>
      <c r="K88" s="24" t="s">
        <v>22</v>
      </c>
      <c r="L88" s="25"/>
      <c r="M88" s="26"/>
      <c r="N88" s="2" t="s">
        <v>4</v>
      </c>
    </row>
    <row r="89" spans="1:14">
      <c r="A89" s="31" t="str">
        <f>[1]合同制员工工资!B22</f>
        <v>李楠楠</v>
      </c>
      <c r="B89" s="3" t="s">
        <v>6</v>
      </c>
      <c r="C89" s="4" t="s">
        <v>7</v>
      </c>
      <c r="D89" s="3" t="s">
        <v>8</v>
      </c>
      <c r="E89" s="3" t="s">
        <v>9</v>
      </c>
      <c r="F89" s="3" t="s">
        <v>10</v>
      </c>
      <c r="G89" s="3" t="s">
        <v>11</v>
      </c>
      <c r="H89" s="3" t="s">
        <v>12</v>
      </c>
      <c r="I89" s="3" t="s">
        <v>20</v>
      </c>
      <c r="J89" s="3" t="s">
        <v>14</v>
      </c>
      <c r="K89" s="3" t="s">
        <v>15</v>
      </c>
      <c r="L89" s="3" t="s">
        <v>16</v>
      </c>
      <c r="M89" s="5" t="s">
        <v>21</v>
      </c>
      <c r="N89" s="20">
        <f>SUM(J90-K90-L90-M90)</f>
        <v>460.58000000000038</v>
      </c>
    </row>
    <row r="90" spans="1:14" ht="14.25" thickBot="1">
      <c r="A90" s="32"/>
      <c r="B90" s="6">
        <f>[1]合同制员工工资!C22</f>
        <v>1500</v>
      </c>
      <c r="C90" s="6">
        <f>[1]合同制员工工资!D22</f>
        <v>400</v>
      </c>
      <c r="D90" s="6">
        <f>[1]合同制员工工资!E22</f>
        <v>450</v>
      </c>
      <c r="E90" s="6">
        <f>[1]合同制员工工资!F22</f>
        <v>400</v>
      </c>
      <c r="F90" s="6">
        <f>[1]合同制员工工资!G22</f>
        <v>0</v>
      </c>
      <c r="G90" s="6">
        <f>[1]合同制员工工资!H22</f>
        <v>150</v>
      </c>
      <c r="H90" s="6">
        <f>[1]合同制员工工资!I22</f>
        <v>500</v>
      </c>
      <c r="I90" s="6"/>
      <c r="J90" s="6">
        <f>SUM(B90:I90)</f>
        <v>3400</v>
      </c>
      <c r="K90" s="6">
        <f>[1]合同制员工工资!K22</f>
        <v>330</v>
      </c>
      <c r="L90" s="6">
        <f>[1]合同制员工工资!L22</f>
        <v>603.86</v>
      </c>
      <c r="M90" s="6">
        <f>[1]合同制员工工资!M22</f>
        <v>2005.5599999999995</v>
      </c>
      <c r="N90" s="21"/>
    </row>
    <row r="91" spans="1:1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spans="1:14" ht="14.25" thickBot="1">
      <c r="A92" s="29" t="s">
        <v>0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</row>
    <row r="93" spans="1:14">
      <c r="A93" s="1" t="s">
        <v>1</v>
      </c>
      <c r="B93" s="30" t="s">
        <v>2</v>
      </c>
      <c r="C93" s="30"/>
      <c r="D93" s="30"/>
      <c r="E93" s="30"/>
      <c r="F93" s="30"/>
      <c r="G93" s="30"/>
      <c r="H93" s="30"/>
      <c r="I93" s="30"/>
      <c r="J93" s="30"/>
      <c r="K93" s="24" t="s">
        <v>22</v>
      </c>
      <c r="L93" s="25"/>
      <c r="M93" s="26"/>
      <c r="N93" s="2" t="s">
        <v>4</v>
      </c>
    </row>
    <row r="94" spans="1:14">
      <c r="A94" s="31" t="str">
        <f>[1]合同制员工工资!B23</f>
        <v>高延文</v>
      </c>
      <c r="B94" s="3" t="s">
        <v>6</v>
      </c>
      <c r="C94" s="4" t="s">
        <v>7</v>
      </c>
      <c r="D94" s="3" t="s">
        <v>8</v>
      </c>
      <c r="E94" s="3" t="s">
        <v>9</v>
      </c>
      <c r="F94" s="3" t="s">
        <v>10</v>
      </c>
      <c r="G94" s="3" t="s">
        <v>11</v>
      </c>
      <c r="H94" s="3" t="s">
        <v>12</v>
      </c>
      <c r="I94" s="3" t="s">
        <v>20</v>
      </c>
      <c r="J94" s="3" t="s">
        <v>14</v>
      </c>
      <c r="K94" s="3" t="s">
        <v>15</v>
      </c>
      <c r="L94" s="3" t="s">
        <v>16</v>
      </c>
      <c r="M94" s="5" t="s">
        <v>21</v>
      </c>
      <c r="N94" s="20">
        <f>SUM(J95-K95-L95-M95)</f>
        <v>0</v>
      </c>
    </row>
    <row r="95" spans="1:14" ht="14.25" thickBot="1">
      <c r="A95" s="32"/>
      <c r="B95" s="6">
        <f>[1]合同制员工工资!C23</f>
        <v>1500</v>
      </c>
      <c r="C95" s="6">
        <f>[1]合同制员工工资!D23</f>
        <v>400</v>
      </c>
      <c r="D95" s="6">
        <f>[1]合同制员工工资!E23</f>
        <v>150</v>
      </c>
      <c r="E95" s="6">
        <f>[1]合同制员工工资!F23</f>
        <v>0</v>
      </c>
      <c r="F95" s="6">
        <f>[1]合同制员工工资!G23</f>
        <v>0</v>
      </c>
      <c r="G95" s="6">
        <f>[1]合同制员工工资!H23</f>
        <v>150</v>
      </c>
      <c r="H95" s="6">
        <f>[1]合同制员工工资!I23</f>
        <v>0</v>
      </c>
      <c r="I95" s="6"/>
      <c r="J95" s="6">
        <f>SUM(B95:I95)</f>
        <v>2200</v>
      </c>
      <c r="K95" s="6">
        <f>[1]合同制员工工资!K23</f>
        <v>246</v>
      </c>
      <c r="L95" s="6">
        <f>[1]合同制员工工资!L23</f>
        <v>498.86</v>
      </c>
      <c r="M95" s="6">
        <f>[1]合同制员工工资!M23</f>
        <v>1455.1399999999999</v>
      </c>
      <c r="N95" s="21"/>
    </row>
    <row r="96" spans="1:1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1:14" ht="14.25" thickBot="1">
      <c r="A97" s="29" t="s">
        <v>0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</row>
    <row r="98" spans="1:14">
      <c r="A98" s="1" t="s">
        <v>1</v>
      </c>
      <c r="B98" s="30" t="s">
        <v>2</v>
      </c>
      <c r="C98" s="30"/>
      <c r="D98" s="30"/>
      <c r="E98" s="30"/>
      <c r="F98" s="30"/>
      <c r="G98" s="30"/>
      <c r="H98" s="30"/>
      <c r="I98" s="30"/>
      <c r="J98" s="30"/>
      <c r="K98" s="24" t="s">
        <v>22</v>
      </c>
      <c r="L98" s="25"/>
      <c r="M98" s="26"/>
      <c r="N98" s="2" t="s">
        <v>4</v>
      </c>
    </row>
    <row r="99" spans="1:14">
      <c r="A99" s="31" t="str">
        <f>[1]合同制员工工资!B24</f>
        <v>麻华颖</v>
      </c>
      <c r="B99" s="3" t="s">
        <v>6</v>
      </c>
      <c r="C99" s="4" t="s">
        <v>7</v>
      </c>
      <c r="D99" s="3" t="s">
        <v>8</v>
      </c>
      <c r="E99" s="3" t="s">
        <v>9</v>
      </c>
      <c r="F99" s="3" t="s">
        <v>10</v>
      </c>
      <c r="G99" s="3" t="s">
        <v>11</v>
      </c>
      <c r="H99" s="3" t="s">
        <v>12</v>
      </c>
      <c r="I99" s="3" t="s">
        <v>20</v>
      </c>
      <c r="J99" s="3" t="s">
        <v>14</v>
      </c>
      <c r="K99" s="3" t="s">
        <v>15</v>
      </c>
      <c r="L99" s="3" t="s">
        <v>16</v>
      </c>
      <c r="M99" s="5" t="s">
        <v>21</v>
      </c>
      <c r="N99" s="20">
        <f>SUM(J100-K100-L100-M100)</f>
        <v>271.30000000000109</v>
      </c>
    </row>
    <row r="100" spans="1:14" ht="14.25" thickBot="1">
      <c r="A100" s="32"/>
      <c r="B100" s="6">
        <f>[1]合同制员工工资!C24</f>
        <v>1500</v>
      </c>
      <c r="C100" s="6">
        <f>[1]合同制员工工资!D24</f>
        <v>400</v>
      </c>
      <c r="D100" s="6">
        <f>[1]合同制员工工资!E24</f>
        <v>450</v>
      </c>
      <c r="E100" s="6">
        <f>[1]合同制员工工资!F24</f>
        <v>400</v>
      </c>
      <c r="F100" s="6">
        <f>[1]合同制员工工资!G24</f>
        <v>5</v>
      </c>
      <c r="G100" s="6">
        <f>[1]合同制员工工资!H24</f>
        <v>150</v>
      </c>
      <c r="H100" s="6">
        <f>[1]合同制员工工资!I24</f>
        <v>300</v>
      </c>
      <c r="I100" s="6"/>
      <c r="J100" s="6">
        <f>SUM(B100:I100)</f>
        <v>3205</v>
      </c>
      <c r="K100" s="6">
        <f>[1]合同制员工工资!K24</f>
        <v>330</v>
      </c>
      <c r="L100" s="6">
        <f>[1]合同制员工工资!L24</f>
        <v>604.38</v>
      </c>
      <c r="M100" s="6">
        <f>[1]合同制员工工资!M24</f>
        <v>1999.3199999999988</v>
      </c>
      <c r="N100" s="21"/>
    </row>
    <row r="101" spans="1:1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1:14" ht="14.25" thickBot="1">
      <c r="A102" s="29" t="s">
        <v>0</v>
      </c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</row>
    <row r="103" spans="1:14">
      <c r="A103" s="1" t="s">
        <v>1</v>
      </c>
      <c r="B103" s="30" t="s">
        <v>2</v>
      </c>
      <c r="C103" s="30"/>
      <c r="D103" s="30"/>
      <c r="E103" s="30"/>
      <c r="F103" s="30"/>
      <c r="G103" s="30"/>
      <c r="H103" s="30"/>
      <c r="I103" s="30"/>
      <c r="J103" s="30"/>
      <c r="K103" s="24" t="s">
        <v>22</v>
      </c>
      <c r="L103" s="25"/>
      <c r="M103" s="26"/>
      <c r="N103" s="2" t="s">
        <v>4</v>
      </c>
    </row>
    <row r="104" spans="1:14">
      <c r="A104" s="31" t="str">
        <f>[1]合同制员工工资!B25</f>
        <v>侯云成</v>
      </c>
      <c r="B104" s="3" t="s">
        <v>6</v>
      </c>
      <c r="C104" s="4" t="s">
        <v>7</v>
      </c>
      <c r="D104" s="3" t="s">
        <v>8</v>
      </c>
      <c r="E104" s="3" t="s">
        <v>9</v>
      </c>
      <c r="F104" s="3" t="s">
        <v>10</v>
      </c>
      <c r="G104" s="3" t="s">
        <v>11</v>
      </c>
      <c r="H104" s="3" t="s">
        <v>12</v>
      </c>
      <c r="I104" s="3" t="s">
        <v>20</v>
      </c>
      <c r="J104" s="3" t="s">
        <v>14</v>
      </c>
      <c r="K104" s="3" t="s">
        <v>15</v>
      </c>
      <c r="L104" s="3" t="s">
        <v>16</v>
      </c>
      <c r="M104" s="5" t="s">
        <v>21</v>
      </c>
      <c r="N104" s="20">
        <f>SUM(J105-K105-L105-M105)</f>
        <v>2116.39</v>
      </c>
    </row>
    <row r="105" spans="1:14" ht="14.25" thickBot="1">
      <c r="A105" s="32"/>
      <c r="B105" s="6">
        <f>[1]合同制员工工资!C25</f>
        <v>1500</v>
      </c>
      <c r="C105" s="6">
        <f>[1]合同制员工工资!D25</f>
        <v>1000</v>
      </c>
      <c r="D105" s="6">
        <f>[1]合同制员工工资!E25</f>
        <v>100</v>
      </c>
      <c r="E105" s="6">
        <f>[1]合同制员工工资!F25</f>
        <v>400</v>
      </c>
      <c r="F105" s="6">
        <f>[1]合同制员工工资!G25</f>
        <v>0</v>
      </c>
      <c r="G105" s="6">
        <f>[1]合同制员工工资!H25</f>
        <v>150</v>
      </c>
      <c r="H105" s="6">
        <f>[1]合同制员工工资!I25</f>
        <v>0</v>
      </c>
      <c r="I105" s="6"/>
      <c r="J105" s="6">
        <f>SUM(B105:I105)</f>
        <v>3150</v>
      </c>
      <c r="K105" s="6">
        <f>[1]合同制员工工资!K25</f>
        <v>360</v>
      </c>
      <c r="L105" s="6">
        <f>[1]合同制员工工资!L25</f>
        <v>598.61</v>
      </c>
      <c r="M105" s="6">
        <f>[1]合同制员工工资!M25</f>
        <v>75</v>
      </c>
      <c r="N105" s="21"/>
    </row>
    <row r="106" spans="1:14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ht="14.25" thickBot="1">
      <c r="A107" s="29" t="s">
        <v>0</v>
      </c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</row>
    <row r="108" spans="1:14">
      <c r="A108" s="1" t="s">
        <v>1</v>
      </c>
      <c r="B108" s="30" t="s">
        <v>2</v>
      </c>
      <c r="C108" s="30"/>
      <c r="D108" s="30"/>
      <c r="E108" s="30"/>
      <c r="F108" s="30"/>
      <c r="G108" s="30"/>
      <c r="H108" s="30"/>
      <c r="I108" s="30"/>
      <c r="J108" s="30"/>
      <c r="K108" s="24" t="s">
        <v>22</v>
      </c>
      <c r="L108" s="25"/>
      <c r="M108" s="26"/>
      <c r="N108" s="2" t="s">
        <v>4</v>
      </c>
    </row>
    <row r="109" spans="1:14">
      <c r="A109" s="31" t="str">
        <f>[1]合同制员工工资!B26</f>
        <v>刘新阳</v>
      </c>
      <c r="B109" s="3" t="s">
        <v>6</v>
      </c>
      <c r="C109" s="4" t="s">
        <v>7</v>
      </c>
      <c r="D109" s="3" t="s">
        <v>8</v>
      </c>
      <c r="E109" s="3" t="s">
        <v>9</v>
      </c>
      <c r="F109" s="3" t="s">
        <v>10</v>
      </c>
      <c r="G109" s="3" t="s">
        <v>11</v>
      </c>
      <c r="H109" s="3" t="s">
        <v>12</v>
      </c>
      <c r="I109" s="3" t="s">
        <v>20</v>
      </c>
      <c r="J109" s="3" t="s">
        <v>14</v>
      </c>
      <c r="K109" s="3" t="s">
        <v>15</v>
      </c>
      <c r="L109" s="3" t="s">
        <v>16</v>
      </c>
      <c r="M109" s="5" t="s">
        <v>21</v>
      </c>
      <c r="N109" s="20">
        <f>SUM(J110-K110-L110-M110)</f>
        <v>353.16999999999962</v>
      </c>
    </row>
    <row r="110" spans="1:14" ht="14.25" thickBot="1">
      <c r="A110" s="32"/>
      <c r="B110" s="6">
        <f>[1]合同制员工工资!C26</f>
        <v>1500</v>
      </c>
      <c r="C110" s="6">
        <f>[1]合同制员工工资!D26</f>
        <v>400</v>
      </c>
      <c r="D110" s="6">
        <f>[1]合同制员工工资!E26</f>
        <v>600</v>
      </c>
      <c r="E110" s="6">
        <f>[1]合同制员工工资!F26</f>
        <v>200</v>
      </c>
      <c r="F110" s="6">
        <f>[1]合同制员工工资!G26</f>
        <v>0</v>
      </c>
      <c r="G110" s="6">
        <f>[1]合同制员工工资!H26</f>
        <v>150</v>
      </c>
      <c r="H110" s="6">
        <f>[1]合同制员工工资!I26</f>
        <v>0</v>
      </c>
      <c r="I110" s="6"/>
      <c r="J110" s="6">
        <f>SUM(B110:I110)</f>
        <v>2850</v>
      </c>
      <c r="K110" s="6">
        <f>[1]合同制员工工资!K26</f>
        <v>324</v>
      </c>
      <c r="L110" s="6">
        <f>[1]合同制员工工资!L26</f>
        <v>567.11</v>
      </c>
      <c r="M110" s="6">
        <f>[1]合同制员工工资!M26</f>
        <v>1605.7200000000003</v>
      </c>
      <c r="N110" s="21"/>
    </row>
    <row r="111" spans="1:1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 ht="14.25" thickBot="1">
      <c r="A112" s="29" t="s">
        <v>0</v>
      </c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</row>
    <row r="113" spans="1:14">
      <c r="A113" s="1" t="s">
        <v>1</v>
      </c>
      <c r="B113" s="30" t="s">
        <v>2</v>
      </c>
      <c r="C113" s="30"/>
      <c r="D113" s="30"/>
      <c r="E113" s="30"/>
      <c r="F113" s="30"/>
      <c r="G113" s="30"/>
      <c r="H113" s="30"/>
      <c r="I113" s="30"/>
      <c r="J113" s="30"/>
      <c r="K113" s="24" t="s">
        <v>22</v>
      </c>
      <c r="L113" s="25"/>
      <c r="M113" s="26"/>
      <c r="N113" s="2" t="s">
        <v>4</v>
      </c>
    </row>
    <row r="114" spans="1:14">
      <c r="A114" s="31" t="str">
        <f>[1]合同制员工工资!B27</f>
        <v>董磊</v>
      </c>
      <c r="B114" s="3" t="s">
        <v>6</v>
      </c>
      <c r="C114" s="4" t="s">
        <v>7</v>
      </c>
      <c r="D114" s="3" t="s">
        <v>8</v>
      </c>
      <c r="E114" s="3" t="s">
        <v>9</v>
      </c>
      <c r="F114" s="3" t="s">
        <v>10</v>
      </c>
      <c r="G114" s="3" t="s">
        <v>11</v>
      </c>
      <c r="H114" s="3" t="s">
        <v>12</v>
      </c>
      <c r="I114" s="3" t="s">
        <v>20</v>
      </c>
      <c r="J114" s="3" t="s">
        <v>14</v>
      </c>
      <c r="K114" s="3" t="s">
        <v>15</v>
      </c>
      <c r="L114" s="3" t="s">
        <v>16</v>
      </c>
      <c r="M114" s="5" t="s">
        <v>21</v>
      </c>
      <c r="N114" s="20">
        <f>SUM(J115-K115-L115-M115)</f>
        <v>0</v>
      </c>
    </row>
    <row r="115" spans="1:14" ht="14.25" thickBot="1">
      <c r="A115" s="32"/>
      <c r="B115" s="6">
        <f>[1]合同制员工工资!C27</f>
        <v>1500</v>
      </c>
      <c r="C115" s="6">
        <f>[1]合同制员工工资!D27</f>
        <v>400</v>
      </c>
      <c r="D115" s="6">
        <f>[1]合同制员工工资!E27</f>
        <v>450</v>
      </c>
      <c r="E115" s="6">
        <f>[1]合同制员工工资!F27</f>
        <v>400</v>
      </c>
      <c r="F115" s="6">
        <f>[1]合同制员工工资!G27</f>
        <v>5</v>
      </c>
      <c r="G115" s="6">
        <f>[1]合同制员工工资!H27</f>
        <v>150</v>
      </c>
      <c r="H115" s="6">
        <f>[1]合同制员工工资!I27</f>
        <v>300</v>
      </c>
      <c r="I115" s="6"/>
      <c r="J115" s="6">
        <f>SUM(B115:I115)</f>
        <v>3205</v>
      </c>
      <c r="K115" s="6">
        <f>[1]合同制员工工资!K27</f>
        <v>330</v>
      </c>
      <c r="L115" s="6">
        <f>[1]合同制员工工资!L27</f>
        <v>604.38</v>
      </c>
      <c r="M115" s="6">
        <f>[1]合同制员工工资!M27</f>
        <v>2270.62</v>
      </c>
      <c r="N115" s="21"/>
    </row>
    <row r="116" spans="1:1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ht="14.25" thickBot="1">
      <c r="A117" s="29" t="s">
        <v>0</v>
      </c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</row>
    <row r="118" spans="1:14">
      <c r="A118" s="1" t="s">
        <v>1</v>
      </c>
      <c r="B118" s="30" t="s">
        <v>2</v>
      </c>
      <c r="C118" s="30"/>
      <c r="D118" s="30"/>
      <c r="E118" s="30"/>
      <c r="F118" s="30"/>
      <c r="G118" s="30"/>
      <c r="H118" s="30"/>
      <c r="I118" s="30"/>
      <c r="J118" s="30"/>
      <c r="K118" s="24" t="s">
        <v>22</v>
      </c>
      <c r="L118" s="25"/>
      <c r="M118" s="26"/>
      <c r="N118" s="2" t="s">
        <v>4</v>
      </c>
    </row>
    <row r="119" spans="1:14">
      <c r="A119" s="31" t="str">
        <f>[1]合同制员工工资!B28</f>
        <v>黄海涛</v>
      </c>
      <c r="B119" s="3" t="s">
        <v>6</v>
      </c>
      <c r="C119" s="4" t="s">
        <v>7</v>
      </c>
      <c r="D119" s="3" t="s">
        <v>8</v>
      </c>
      <c r="E119" s="3" t="s">
        <v>9</v>
      </c>
      <c r="F119" s="3" t="s">
        <v>10</v>
      </c>
      <c r="G119" s="3" t="s">
        <v>11</v>
      </c>
      <c r="H119" s="3" t="s">
        <v>12</v>
      </c>
      <c r="I119" s="3" t="s">
        <v>20</v>
      </c>
      <c r="J119" s="3" t="s">
        <v>14</v>
      </c>
      <c r="K119" s="3" t="s">
        <v>15</v>
      </c>
      <c r="L119" s="3" t="s">
        <v>16</v>
      </c>
      <c r="M119" s="5" t="s">
        <v>21</v>
      </c>
      <c r="N119" s="20">
        <f>SUM(J120-K120-L120-M120)</f>
        <v>408.44000000000005</v>
      </c>
    </row>
    <row r="120" spans="1:14" ht="14.25" thickBot="1">
      <c r="A120" s="32"/>
      <c r="B120" s="6">
        <f>[1]合同制员工工资!C28</f>
        <v>1500</v>
      </c>
      <c r="C120" s="6">
        <f>[1]合同制员工工资!D28</f>
        <v>400</v>
      </c>
      <c r="D120" s="6">
        <f>[1]合同制员工工资!E28</f>
        <v>250</v>
      </c>
      <c r="E120" s="6">
        <f>[1]合同制员工工资!F28</f>
        <v>200</v>
      </c>
      <c r="F120" s="6">
        <f>[1]合同制员工工资!G28</f>
        <v>0</v>
      </c>
      <c r="G120" s="6">
        <f>[1]合同制员工工资!H28</f>
        <v>150</v>
      </c>
      <c r="H120" s="6">
        <f>[1]合同制员工工资!I28</f>
        <v>300</v>
      </c>
      <c r="I120" s="6"/>
      <c r="J120" s="6">
        <f>SUM(B120:I120)</f>
        <v>2800</v>
      </c>
      <c r="K120" s="6">
        <f>[1]合同制员工工资!K28</f>
        <v>282</v>
      </c>
      <c r="L120" s="6">
        <f>[1]合同制员工工资!L28</f>
        <v>530.36</v>
      </c>
      <c r="M120" s="6">
        <f>[1]合同制员工工资!M28</f>
        <v>1579.1999999999998</v>
      </c>
      <c r="N120" s="21"/>
    </row>
    <row r="121" spans="1:14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ht="14.25" thickBot="1">
      <c r="A122" s="29" t="s">
        <v>0</v>
      </c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</row>
    <row r="123" spans="1:14">
      <c r="A123" s="1" t="s">
        <v>1</v>
      </c>
      <c r="B123" s="30" t="s">
        <v>2</v>
      </c>
      <c r="C123" s="30"/>
      <c r="D123" s="30"/>
      <c r="E123" s="30"/>
      <c r="F123" s="30"/>
      <c r="G123" s="30"/>
      <c r="H123" s="30"/>
      <c r="I123" s="30"/>
      <c r="J123" s="30"/>
      <c r="K123" s="24" t="s">
        <v>22</v>
      </c>
      <c r="L123" s="25"/>
      <c r="M123" s="26"/>
      <c r="N123" s="2" t="s">
        <v>4</v>
      </c>
    </row>
    <row r="124" spans="1:14">
      <c r="A124" s="31" t="str">
        <f>[1]合同制员工工资!B29</f>
        <v>赵凤洋</v>
      </c>
      <c r="B124" s="3" t="s">
        <v>6</v>
      </c>
      <c r="C124" s="4" t="s">
        <v>7</v>
      </c>
      <c r="D124" s="3" t="s">
        <v>8</v>
      </c>
      <c r="E124" s="3" t="s">
        <v>9</v>
      </c>
      <c r="F124" s="3" t="s">
        <v>10</v>
      </c>
      <c r="G124" s="3" t="s">
        <v>11</v>
      </c>
      <c r="H124" s="3" t="s">
        <v>12</v>
      </c>
      <c r="I124" s="3" t="s">
        <v>20</v>
      </c>
      <c r="J124" s="3" t="s">
        <v>14</v>
      </c>
      <c r="K124" s="3" t="s">
        <v>15</v>
      </c>
      <c r="L124" s="3" t="s">
        <v>16</v>
      </c>
      <c r="M124" s="5" t="s">
        <v>21</v>
      </c>
      <c r="N124" s="20">
        <f>SUM(J125-K125-L125-M125)</f>
        <v>0</v>
      </c>
    </row>
    <row r="125" spans="1:14" ht="14.25" thickBot="1">
      <c r="A125" s="32"/>
      <c r="B125" s="6">
        <f>[1]合同制员工工资!C29</f>
        <v>1500</v>
      </c>
      <c r="C125" s="6">
        <f>[1]合同制员工工资!D29</f>
        <v>200</v>
      </c>
      <c r="D125" s="6">
        <f>[1]合同制员工工资!E29</f>
        <v>200</v>
      </c>
      <c r="E125" s="6">
        <f>[1]合同制员工工资!F29</f>
        <v>0</v>
      </c>
      <c r="F125" s="6">
        <f>[1]合同制员工工资!G29</f>
        <v>0</v>
      </c>
      <c r="G125" s="6">
        <f>[1]合同制员工工资!H29</f>
        <v>150</v>
      </c>
      <c r="H125" s="6">
        <f>[1]合同制员工工资!I29</f>
        <v>0</v>
      </c>
      <c r="I125" s="6"/>
      <c r="J125" s="6">
        <f>SUM(B125:I125)</f>
        <v>2050</v>
      </c>
      <c r="K125" s="6">
        <f>[1]合同制员工工资!K29</f>
        <v>228</v>
      </c>
      <c r="L125" s="6">
        <f>[1]合同制员工工资!L29</f>
        <v>483.11</v>
      </c>
      <c r="M125" s="6">
        <f>[1]合同制员工工资!M29</f>
        <v>1338.8899999999999</v>
      </c>
      <c r="N125" s="21"/>
    </row>
    <row r="126" spans="1:1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 ht="14.25" thickBot="1">
      <c r="A127" s="29" t="s">
        <v>0</v>
      </c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</row>
    <row r="128" spans="1:14">
      <c r="A128" s="1" t="s">
        <v>1</v>
      </c>
      <c r="B128" s="30" t="s">
        <v>2</v>
      </c>
      <c r="C128" s="30"/>
      <c r="D128" s="30"/>
      <c r="E128" s="30"/>
      <c r="F128" s="30"/>
      <c r="G128" s="30"/>
      <c r="H128" s="30"/>
      <c r="I128" s="30"/>
      <c r="J128" s="30"/>
      <c r="K128" s="24" t="s">
        <v>22</v>
      </c>
      <c r="L128" s="25"/>
      <c r="M128" s="26"/>
      <c r="N128" s="2" t="s">
        <v>4</v>
      </c>
    </row>
    <row r="129" spans="1:14">
      <c r="A129" s="31" t="str">
        <f>[1]合同制员工工资!B30</f>
        <v>王月然</v>
      </c>
      <c r="B129" s="3" t="s">
        <v>6</v>
      </c>
      <c r="C129" s="4" t="s">
        <v>7</v>
      </c>
      <c r="D129" s="3" t="s">
        <v>8</v>
      </c>
      <c r="E129" s="3" t="s">
        <v>9</v>
      </c>
      <c r="F129" s="3" t="s">
        <v>10</v>
      </c>
      <c r="G129" s="3" t="s">
        <v>11</v>
      </c>
      <c r="H129" s="3" t="s">
        <v>12</v>
      </c>
      <c r="I129" s="3" t="s">
        <v>20</v>
      </c>
      <c r="J129" s="3" t="s">
        <v>14</v>
      </c>
      <c r="K129" s="3" t="s">
        <v>15</v>
      </c>
      <c r="L129" s="3" t="s">
        <v>16</v>
      </c>
      <c r="M129" s="5" t="s">
        <v>21</v>
      </c>
      <c r="N129" s="20">
        <f>SUM(J130-K130-L130-M130)</f>
        <v>2027.8899999999999</v>
      </c>
    </row>
    <row r="130" spans="1:14" ht="14.25" thickBot="1">
      <c r="A130" s="32"/>
      <c r="B130" s="6">
        <f>[1]合同制员工工资!C30</f>
        <v>1500</v>
      </c>
      <c r="C130" s="6">
        <f>[1]合同制员工工资!D30</f>
        <v>400</v>
      </c>
      <c r="D130" s="6">
        <f>[1]合同制员工工资!E30</f>
        <v>600</v>
      </c>
      <c r="E130" s="6">
        <f>[1]合同制员工工资!F30</f>
        <v>200</v>
      </c>
      <c r="F130" s="6">
        <f>[1]合同制员工工资!G30</f>
        <v>0</v>
      </c>
      <c r="G130" s="6">
        <f>[1]合同制员工工资!H30</f>
        <v>150</v>
      </c>
      <c r="H130" s="6">
        <f>[1]合同制员工工资!I30</f>
        <v>0</v>
      </c>
      <c r="I130" s="6"/>
      <c r="J130" s="6">
        <f>SUM(B130:I130)</f>
        <v>2850</v>
      </c>
      <c r="K130" s="6">
        <f>[1]合同制员工工资!K30</f>
        <v>324</v>
      </c>
      <c r="L130" s="6">
        <f>[1]合同制员工工资!L30</f>
        <v>567.11</v>
      </c>
      <c r="M130" s="6">
        <f>[1]合同制员工工资!M30</f>
        <v>-69</v>
      </c>
      <c r="N130" s="21"/>
    </row>
    <row r="131" spans="1:1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ht="14.25" thickBot="1">
      <c r="A132" s="29" t="s">
        <v>0</v>
      </c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</row>
    <row r="133" spans="1:14">
      <c r="A133" s="1" t="s">
        <v>1</v>
      </c>
      <c r="B133" s="30" t="s">
        <v>2</v>
      </c>
      <c r="C133" s="30"/>
      <c r="D133" s="30"/>
      <c r="E133" s="30"/>
      <c r="F133" s="30"/>
      <c r="G133" s="30"/>
      <c r="H133" s="30"/>
      <c r="I133" s="30"/>
      <c r="J133" s="30"/>
      <c r="K133" s="24" t="s">
        <v>22</v>
      </c>
      <c r="L133" s="25"/>
      <c r="M133" s="26"/>
      <c r="N133" s="2" t="s">
        <v>4</v>
      </c>
    </row>
    <row r="134" spans="1:14">
      <c r="A134" s="31" t="str">
        <f>[1]合同制员工工资!B31</f>
        <v>盖志超</v>
      </c>
      <c r="B134" s="3" t="s">
        <v>6</v>
      </c>
      <c r="C134" s="4" t="s">
        <v>7</v>
      </c>
      <c r="D134" s="3" t="s">
        <v>8</v>
      </c>
      <c r="E134" s="3" t="s">
        <v>9</v>
      </c>
      <c r="F134" s="3" t="s">
        <v>10</v>
      </c>
      <c r="G134" s="3" t="s">
        <v>11</v>
      </c>
      <c r="H134" s="3" t="s">
        <v>12</v>
      </c>
      <c r="I134" s="3" t="s">
        <v>20</v>
      </c>
      <c r="J134" s="3" t="s">
        <v>14</v>
      </c>
      <c r="K134" s="3" t="s">
        <v>15</v>
      </c>
      <c r="L134" s="3" t="s">
        <v>16</v>
      </c>
      <c r="M134" s="5" t="s">
        <v>21</v>
      </c>
      <c r="N134" s="20">
        <f>SUM(J135-K135-L135-M135)</f>
        <v>1341.3899999999999</v>
      </c>
    </row>
    <row r="135" spans="1:14" ht="14.25" thickBot="1">
      <c r="A135" s="32"/>
      <c r="B135" s="6">
        <f>[1]合同制员工工资!C31</f>
        <v>1500</v>
      </c>
      <c r="C135" s="6">
        <f>[1]合同制员工工资!D31</f>
        <v>400</v>
      </c>
      <c r="D135" s="6">
        <f>[1]合同制员工工资!E31</f>
        <v>100</v>
      </c>
      <c r="E135" s="6">
        <f>[1]合同制员工工资!F31</f>
        <v>0</v>
      </c>
      <c r="F135" s="6">
        <f>[1]合同制员工工资!G31</f>
        <v>0</v>
      </c>
      <c r="G135" s="6">
        <f>[1]合同制员工工资!H31</f>
        <v>150</v>
      </c>
      <c r="H135" s="6">
        <f>[1]合同制员工工资!I31</f>
        <v>0</v>
      </c>
      <c r="I135" s="6"/>
      <c r="J135" s="6">
        <f>SUM(B135:I135)</f>
        <v>2150</v>
      </c>
      <c r="K135" s="6">
        <f>[1]合同制员工工资!K31</f>
        <v>240</v>
      </c>
      <c r="L135" s="6">
        <f>[1]合同制员工工资!L31</f>
        <v>493.61</v>
      </c>
      <c r="M135" s="6">
        <f>[1]合同制员工工资!M31</f>
        <v>75</v>
      </c>
      <c r="N135" s="21"/>
    </row>
    <row r="136" spans="1:1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spans="1:14" ht="14.25" thickBot="1">
      <c r="A137" s="29" t="s">
        <v>0</v>
      </c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</row>
    <row r="138" spans="1:14">
      <c r="A138" s="1" t="s">
        <v>1</v>
      </c>
      <c r="B138" s="30" t="s">
        <v>2</v>
      </c>
      <c r="C138" s="30"/>
      <c r="D138" s="30"/>
      <c r="E138" s="30"/>
      <c r="F138" s="30"/>
      <c r="G138" s="30"/>
      <c r="H138" s="30"/>
      <c r="I138" s="30"/>
      <c r="J138" s="30"/>
      <c r="K138" s="24" t="s">
        <v>22</v>
      </c>
      <c r="L138" s="25"/>
      <c r="M138" s="26"/>
      <c r="N138" s="2" t="s">
        <v>4</v>
      </c>
    </row>
    <row r="139" spans="1:14">
      <c r="A139" s="31" t="str">
        <f>[1]合同制员工工资!B32</f>
        <v>罗梦迪</v>
      </c>
      <c r="B139" s="3" t="s">
        <v>6</v>
      </c>
      <c r="C139" s="4" t="s">
        <v>7</v>
      </c>
      <c r="D139" s="3" t="s">
        <v>8</v>
      </c>
      <c r="E139" s="3" t="s">
        <v>9</v>
      </c>
      <c r="F139" s="3" t="s">
        <v>10</v>
      </c>
      <c r="G139" s="3" t="s">
        <v>11</v>
      </c>
      <c r="H139" s="3" t="s">
        <v>12</v>
      </c>
      <c r="I139" s="3" t="s">
        <v>20</v>
      </c>
      <c r="J139" s="3" t="s">
        <v>14</v>
      </c>
      <c r="K139" s="3" t="s">
        <v>15</v>
      </c>
      <c r="L139" s="3" t="s">
        <v>16</v>
      </c>
      <c r="M139" s="5" t="s">
        <v>21</v>
      </c>
      <c r="N139" s="20">
        <f>SUM(J140-K140-L140-M140)</f>
        <v>1190.8699999999999</v>
      </c>
    </row>
    <row r="140" spans="1:14" ht="14.25" thickBot="1">
      <c r="A140" s="32"/>
      <c r="B140" s="6">
        <f>[1]合同制员工工资!C32</f>
        <v>1500</v>
      </c>
      <c r="C140" s="6">
        <f>[1]合同制员工工资!D32</f>
        <v>200</v>
      </c>
      <c r="D140" s="6">
        <f>[1]合同制员工工资!E32</f>
        <v>100</v>
      </c>
      <c r="E140" s="6">
        <f>[1]合同制员工工资!F32</f>
        <v>0</v>
      </c>
      <c r="F140" s="6">
        <f>[1]合同制员工工资!G32</f>
        <v>5</v>
      </c>
      <c r="G140" s="6">
        <f>[1]合同制员工工资!H32</f>
        <v>150</v>
      </c>
      <c r="H140" s="6">
        <f>[1]合同制员工工资!I32</f>
        <v>0</v>
      </c>
      <c r="I140" s="6"/>
      <c r="J140" s="6">
        <f>SUM(B140:I140)</f>
        <v>1955</v>
      </c>
      <c r="K140" s="6">
        <f>[1]合同制员工工资!K32</f>
        <v>216</v>
      </c>
      <c r="L140" s="6">
        <f>[1]合同制员工工资!L32</f>
        <v>473.13</v>
      </c>
      <c r="M140" s="6">
        <f>[1]合同制员工工资!M32</f>
        <v>75</v>
      </c>
      <c r="N140" s="21"/>
    </row>
    <row r="141" spans="1:1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spans="1:14" ht="14.25" thickBot="1">
      <c r="A142" s="29" t="s">
        <v>0</v>
      </c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</row>
    <row r="143" spans="1:14">
      <c r="A143" s="1" t="s">
        <v>1</v>
      </c>
      <c r="B143" s="30" t="s">
        <v>2</v>
      </c>
      <c r="C143" s="30"/>
      <c r="D143" s="30"/>
      <c r="E143" s="30"/>
      <c r="F143" s="30"/>
      <c r="G143" s="30"/>
      <c r="H143" s="30"/>
      <c r="I143" s="30"/>
      <c r="J143" s="30"/>
      <c r="K143" s="24" t="s">
        <v>22</v>
      </c>
      <c r="L143" s="25"/>
      <c r="M143" s="26"/>
      <c r="N143" s="2" t="s">
        <v>4</v>
      </c>
    </row>
    <row r="144" spans="1:14">
      <c r="A144" s="31" t="str">
        <f>[1]合同制员工工资!B33</f>
        <v>韩叙</v>
      </c>
      <c r="B144" s="3" t="s">
        <v>6</v>
      </c>
      <c r="C144" s="4" t="s">
        <v>7</v>
      </c>
      <c r="D144" s="3" t="s">
        <v>8</v>
      </c>
      <c r="E144" s="3" t="s">
        <v>9</v>
      </c>
      <c r="F144" s="3" t="s">
        <v>10</v>
      </c>
      <c r="G144" s="3" t="s">
        <v>11</v>
      </c>
      <c r="H144" s="3" t="s">
        <v>12</v>
      </c>
      <c r="I144" s="3" t="s">
        <v>20</v>
      </c>
      <c r="J144" s="3" t="s">
        <v>14</v>
      </c>
      <c r="K144" s="3" t="s">
        <v>15</v>
      </c>
      <c r="L144" s="3" t="s">
        <v>16</v>
      </c>
      <c r="M144" s="5" t="s">
        <v>21</v>
      </c>
      <c r="N144" s="20">
        <f>SUM(J145-K145-L145-M145)</f>
        <v>0</v>
      </c>
    </row>
    <row r="145" spans="1:14" ht="14.25" thickBot="1">
      <c r="A145" s="32"/>
      <c r="B145" s="6">
        <f>[1]合同制员工工资!C33</f>
        <v>1500</v>
      </c>
      <c r="C145" s="6">
        <f>[1]合同制员工工资!D33</f>
        <v>200</v>
      </c>
      <c r="D145" s="6">
        <f>[1]合同制员工工资!E33</f>
        <v>150</v>
      </c>
      <c r="E145" s="6">
        <f>[1]合同制员工工资!F33</f>
        <v>0</v>
      </c>
      <c r="F145" s="6">
        <f>[1]合同制员工工资!G33</f>
        <v>5</v>
      </c>
      <c r="G145" s="6">
        <f>[1]合同制员工工资!H33</f>
        <v>150</v>
      </c>
      <c r="H145" s="6">
        <f>[1]合同制员工工资!I33</f>
        <v>0</v>
      </c>
      <c r="I145" s="6"/>
      <c r="J145" s="6">
        <f>SUM(B145:I145)</f>
        <v>2005</v>
      </c>
      <c r="K145" s="6">
        <f>[1]合同制员工工资!K33</f>
        <v>222</v>
      </c>
      <c r="L145" s="6">
        <f>[1]合同制员工工资!L33</f>
        <v>478.38</v>
      </c>
      <c r="M145" s="6">
        <f>[1]合同制员工工资!M33</f>
        <v>1304.6199999999999</v>
      </c>
      <c r="N145" s="21"/>
    </row>
    <row r="146" spans="1:1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spans="1:14" ht="14.25" thickBot="1">
      <c r="A147" s="29" t="s">
        <v>0</v>
      </c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</row>
    <row r="148" spans="1:14">
      <c r="A148" s="1" t="s">
        <v>1</v>
      </c>
      <c r="B148" s="30" t="s">
        <v>2</v>
      </c>
      <c r="C148" s="30"/>
      <c r="D148" s="30"/>
      <c r="E148" s="30"/>
      <c r="F148" s="30"/>
      <c r="G148" s="30"/>
      <c r="H148" s="30"/>
      <c r="I148" s="30"/>
      <c r="J148" s="30"/>
      <c r="K148" s="24" t="s">
        <v>22</v>
      </c>
      <c r="L148" s="25"/>
      <c r="M148" s="26"/>
      <c r="N148" s="2" t="s">
        <v>4</v>
      </c>
    </row>
    <row r="149" spans="1:14">
      <c r="A149" s="31" t="s">
        <v>24</v>
      </c>
      <c r="B149" s="3" t="s">
        <v>6</v>
      </c>
      <c r="C149" s="4" t="s">
        <v>7</v>
      </c>
      <c r="D149" s="3" t="s">
        <v>8</v>
      </c>
      <c r="E149" s="3" t="s">
        <v>9</v>
      </c>
      <c r="F149" s="3" t="s">
        <v>10</v>
      </c>
      <c r="G149" s="3" t="s">
        <v>11</v>
      </c>
      <c r="H149" s="3" t="s">
        <v>12</v>
      </c>
      <c r="I149" s="3" t="s">
        <v>20</v>
      </c>
      <c r="J149" s="3" t="s">
        <v>14</v>
      </c>
      <c r="K149" s="3" t="s">
        <v>15</v>
      </c>
      <c r="L149" s="3" t="s">
        <v>16</v>
      </c>
      <c r="M149" s="5" t="s">
        <v>21</v>
      </c>
      <c r="N149" s="20">
        <f>SUM(J150-K150-L150-M150)</f>
        <v>1695</v>
      </c>
    </row>
    <row r="150" spans="1:14" ht="14.25" thickBot="1">
      <c r="A150" s="32"/>
      <c r="B150" s="6">
        <f>[1]合同制员工工资!C34</f>
        <v>1500</v>
      </c>
      <c r="C150" s="6">
        <f>[1]合同制员工工资!D34</f>
        <v>200</v>
      </c>
      <c r="D150" s="6">
        <f>[1]合同制员工工资!E34</f>
        <v>50</v>
      </c>
      <c r="E150" s="6">
        <f>[1]合同制员工工资!F34</f>
        <v>0</v>
      </c>
      <c r="F150" s="6">
        <f>[1]合同制员工工资!G34</f>
        <v>5</v>
      </c>
      <c r="G150" s="6">
        <f>[1]合同制员工工资!H34</f>
        <v>150</v>
      </c>
      <c r="H150" s="6">
        <f>[1]合同制员工工资!I34</f>
        <v>0</v>
      </c>
      <c r="I150" s="6"/>
      <c r="J150" s="6">
        <f>SUM(B150:I150)</f>
        <v>1905</v>
      </c>
      <c r="K150" s="6">
        <f>[1]合同制员工工资!K34</f>
        <v>210</v>
      </c>
      <c r="L150" s="6">
        <f>[1]合同制员工工资!L34</f>
        <v>0</v>
      </c>
      <c r="M150" s="6">
        <f>[1]合同制员工工资!M34</f>
        <v>0</v>
      </c>
      <c r="N150" s="21"/>
    </row>
    <row r="151" spans="1:1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1:14" ht="14.25" thickBot="1">
      <c r="A152" s="29" t="s">
        <v>0</v>
      </c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</row>
    <row r="153" spans="1:14">
      <c r="A153" s="1" t="s">
        <v>1</v>
      </c>
      <c r="B153" s="30" t="s">
        <v>2</v>
      </c>
      <c r="C153" s="30"/>
      <c r="D153" s="30"/>
      <c r="E153" s="30"/>
      <c r="F153" s="30"/>
      <c r="G153" s="30"/>
      <c r="H153" s="30"/>
      <c r="I153" s="30"/>
      <c r="J153" s="30"/>
      <c r="K153" s="24" t="s">
        <v>22</v>
      </c>
      <c r="L153" s="25"/>
      <c r="M153" s="26"/>
      <c r="N153" s="2" t="s">
        <v>4</v>
      </c>
    </row>
    <row r="154" spans="1:14">
      <c r="A154" s="31" t="str">
        <f>[1]合同制员工工资!B35</f>
        <v>韩晓宾</v>
      </c>
      <c r="B154" s="3" t="s">
        <v>6</v>
      </c>
      <c r="C154" s="4" t="s">
        <v>7</v>
      </c>
      <c r="D154" s="3" t="s">
        <v>8</v>
      </c>
      <c r="E154" s="3" t="s">
        <v>9</v>
      </c>
      <c r="F154" s="3" t="s">
        <v>10</v>
      </c>
      <c r="G154" s="3" t="s">
        <v>11</v>
      </c>
      <c r="H154" s="3" t="s">
        <v>12</v>
      </c>
      <c r="I154" s="3" t="s">
        <v>20</v>
      </c>
      <c r="J154" s="3" t="s">
        <v>14</v>
      </c>
      <c r="K154" s="3" t="s">
        <v>15</v>
      </c>
      <c r="L154" s="3" t="s">
        <v>16</v>
      </c>
      <c r="M154" s="5" t="s">
        <v>21</v>
      </c>
      <c r="N154" s="20">
        <f>SUM(J155-K155-L155-M155)</f>
        <v>419.15999999999985</v>
      </c>
    </row>
    <row r="155" spans="1:14" ht="14.25" thickBot="1">
      <c r="A155" s="32"/>
      <c r="B155" s="6">
        <f>[1]合同制员工工资!C35</f>
        <v>1500</v>
      </c>
      <c r="C155" s="6">
        <f>[1]合同制员工工资!D35</f>
        <v>400</v>
      </c>
      <c r="D155" s="6">
        <f>[1]合同制员工工资!E35</f>
        <v>250</v>
      </c>
      <c r="E155" s="6">
        <f>[1]合同制员工工资!F35</f>
        <v>200</v>
      </c>
      <c r="F155" s="6">
        <f>[1]合同制员工工资!G35</f>
        <v>5</v>
      </c>
      <c r="G155" s="6">
        <f>[1]合同制员工工资!H35</f>
        <v>150</v>
      </c>
      <c r="H155" s="6">
        <f>[1]合同制员工工资!I35</f>
        <v>300</v>
      </c>
      <c r="I155" s="6"/>
      <c r="J155" s="6">
        <f>SUM(B155:I155)</f>
        <v>2805</v>
      </c>
      <c r="K155" s="6">
        <f>[1]合同制员工工资!K35</f>
        <v>282</v>
      </c>
      <c r="L155" s="6">
        <f>[1]合同制员工工资!L35</f>
        <v>530.88</v>
      </c>
      <c r="M155" s="6">
        <f>[1]合同制员工工资!M35</f>
        <v>1572.96</v>
      </c>
      <c r="N155" s="21"/>
    </row>
    <row r="156" spans="1:14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ht="14.25" thickBot="1">
      <c r="A157" s="29" t="s">
        <v>0</v>
      </c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</row>
    <row r="158" spans="1:14">
      <c r="A158" s="1" t="s">
        <v>1</v>
      </c>
      <c r="B158" s="30" t="s">
        <v>2</v>
      </c>
      <c r="C158" s="30"/>
      <c r="D158" s="30"/>
      <c r="E158" s="30"/>
      <c r="F158" s="30"/>
      <c r="G158" s="30"/>
      <c r="H158" s="30"/>
      <c r="I158" s="30"/>
      <c r="J158" s="30"/>
      <c r="K158" s="24" t="s">
        <v>22</v>
      </c>
      <c r="L158" s="25"/>
      <c r="M158" s="26"/>
      <c r="N158" s="2" t="s">
        <v>4</v>
      </c>
    </row>
    <row r="159" spans="1:14">
      <c r="A159" s="31" t="str">
        <f>[1]合同制员工工资!B36</f>
        <v>李庆春</v>
      </c>
      <c r="B159" s="3" t="s">
        <v>6</v>
      </c>
      <c r="C159" s="4" t="s">
        <v>7</v>
      </c>
      <c r="D159" s="3" t="s">
        <v>8</v>
      </c>
      <c r="E159" s="3" t="s">
        <v>9</v>
      </c>
      <c r="F159" s="3" t="s">
        <v>10</v>
      </c>
      <c r="G159" s="3" t="s">
        <v>11</v>
      </c>
      <c r="H159" s="3" t="s">
        <v>12</v>
      </c>
      <c r="I159" s="3" t="s">
        <v>20</v>
      </c>
      <c r="J159" s="3" t="s">
        <v>14</v>
      </c>
      <c r="K159" s="3" t="s">
        <v>15</v>
      </c>
      <c r="L159" s="3" t="s">
        <v>16</v>
      </c>
      <c r="M159" s="5" t="s">
        <v>21</v>
      </c>
      <c r="N159" s="20">
        <f>SUM(J160-K160-L160-M160)</f>
        <v>2.2737367544323206E-13</v>
      </c>
    </row>
    <row r="160" spans="1:14" ht="14.25" thickBot="1">
      <c r="A160" s="32"/>
      <c r="B160" s="6">
        <f>[1]合同制员工工资!C36</f>
        <v>1500</v>
      </c>
      <c r="C160" s="6">
        <f>[1]合同制员工工资!D36</f>
        <v>400</v>
      </c>
      <c r="D160" s="6">
        <f>[1]合同制员工工资!E36</f>
        <v>150</v>
      </c>
      <c r="E160" s="6">
        <f>[1]合同制员工工资!F36</f>
        <v>200</v>
      </c>
      <c r="F160" s="6">
        <f>[1]合同制员工工资!G36</f>
        <v>0</v>
      </c>
      <c r="G160" s="6">
        <f>[1]合同制员工工资!H36</f>
        <v>150</v>
      </c>
      <c r="H160" s="6">
        <f>[1]合同制员工工资!I36</f>
        <v>0</v>
      </c>
      <c r="I160" s="6"/>
      <c r="J160" s="6">
        <f>SUM(B160:I160)</f>
        <v>2400</v>
      </c>
      <c r="K160" s="6">
        <f>[1]合同制员工工资!K36</f>
        <v>270</v>
      </c>
      <c r="L160" s="6">
        <f>[1]合同制员工工资!L36</f>
        <v>519.86</v>
      </c>
      <c r="M160" s="6">
        <f>[1]合同制员工工资!M36</f>
        <v>1610.1399999999996</v>
      </c>
      <c r="N160" s="21"/>
    </row>
    <row r="161" spans="1:14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ht="14.25" thickBot="1">
      <c r="A162" s="29" t="s">
        <v>0</v>
      </c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</row>
    <row r="163" spans="1:14">
      <c r="A163" s="1" t="s">
        <v>1</v>
      </c>
      <c r="B163" s="30" t="s">
        <v>2</v>
      </c>
      <c r="C163" s="30"/>
      <c r="D163" s="30"/>
      <c r="E163" s="30"/>
      <c r="F163" s="30"/>
      <c r="G163" s="30"/>
      <c r="H163" s="30"/>
      <c r="I163" s="30"/>
      <c r="J163" s="30"/>
      <c r="K163" s="24" t="s">
        <v>22</v>
      </c>
      <c r="L163" s="25"/>
      <c r="M163" s="26"/>
      <c r="N163" s="2" t="s">
        <v>4</v>
      </c>
    </row>
    <row r="164" spans="1:14">
      <c r="A164" s="31" t="str">
        <f>[1]合同制员工工资!B43</f>
        <v>王贺</v>
      </c>
      <c r="B164" s="3" t="s">
        <v>6</v>
      </c>
      <c r="C164" s="4" t="s">
        <v>7</v>
      </c>
      <c r="D164" s="3" t="s">
        <v>8</v>
      </c>
      <c r="E164" s="3" t="s">
        <v>9</v>
      </c>
      <c r="F164" s="3" t="s">
        <v>10</v>
      </c>
      <c r="G164" s="3" t="s">
        <v>11</v>
      </c>
      <c r="H164" s="3" t="s">
        <v>12</v>
      </c>
      <c r="I164" s="3" t="s">
        <v>20</v>
      </c>
      <c r="J164" s="3" t="s">
        <v>14</v>
      </c>
      <c r="K164" s="3" t="s">
        <v>15</v>
      </c>
      <c r="L164" s="3" t="s">
        <v>16</v>
      </c>
      <c r="M164" s="5" t="s">
        <v>21</v>
      </c>
      <c r="N164" s="20">
        <f>SUM(J165-K165-L165-M165)</f>
        <v>1345.87</v>
      </c>
    </row>
    <row r="165" spans="1:14" ht="14.25" thickBot="1">
      <c r="A165" s="32"/>
      <c r="B165" s="6">
        <f>[1]合同制员工工资!C43</f>
        <v>1500</v>
      </c>
      <c r="C165" s="6">
        <f>[1]合同制员工工资!D43</f>
        <v>400</v>
      </c>
      <c r="D165" s="6">
        <f>[1]合同制员工工资!E43</f>
        <v>100</v>
      </c>
      <c r="E165" s="6">
        <f>[1]合同制员工工资!F43</f>
        <v>0</v>
      </c>
      <c r="F165" s="6">
        <f>[1]合同制员工工资!G43</f>
        <v>5</v>
      </c>
      <c r="G165" s="6">
        <f>[1]合同制员工工资!H43</f>
        <v>150</v>
      </c>
      <c r="H165" s="6">
        <f>[1]合同制员工工资!I43</f>
        <v>0</v>
      </c>
      <c r="I165" s="6"/>
      <c r="J165" s="6">
        <f>SUM(B165:I165)</f>
        <v>2155</v>
      </c>
      <c r="K165" s="6">
        <f>[1]合同制员工工资!K43</f>
        <v>240</v>
      </c>
      <c r="L165" s="6">
        <f>[1]合同制员工工资!L43</f>
        <v>494.13</v>
      </c>
      <c r="M165" s="6">
        <f>[1]合同制员工工资!M43</f>
        <v>75</v>
      </c>
      <c r="N165" s="21"/>
    </row>
    <row r="166" spans="1:14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ht="14.25" thickBot="1">
      <c r="A167" s="29" t="s">
        <v>0</v>
      </c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</row>
    <row r="168" spans="1:14">
      <c r="A168" s="1" t="s">
        <v>1</v>
      </c>
      <c r="B168" s="30" t="s">
        <v>2</v>
      </c>
      <c r="C168" s="30"/>
      <c r="D168" s="30"/>
      <c r="E168" s="30"/>
      <c r="F168" s="30"/>
      <c r="G168" s="30"/>
      <c r="H168" s="30"/>
      <c r="I168" s="30"/>
      <c r="J168" s="30"/>
      <c r="K168" s="24" t="s">
        <v>22</v>
      </c>
      <c r="L168" s="25"/>
      <c r="M168" s="26"/>
      <c r="N168" s="2" t="s">
        <v>4</v>
      </c>
    </row>
    <row r="169" spans="1:14">
      <c r="A169" s="31" t="str">
        <f>[1]合同制员工工资!B44</f>
        <v>关迪皓</v>
      </c>
      <c r="B169" s="3" t="s">
        <v>6</v>
      </c>
      <c r="C169" s="4" t="s">
        <v>7</v>
      </c>
      <c r="D169" s="3" t="s">
        <v>8</v>
      </c>
      <c r="E169" s="3" t="s">
        <v>9</v>
      </c>
      <c r="F169" s="3" t="s">
        <v>10</v>
      </c>
      <c r="G169" s="3" t="s">
        <v>11</v>
      </c>
      <c r="H169" s="3" t="s">
        <v>12</v>
      </c>
      <c r="I169" s="3" t="s">
        <v>20</v>
      </c>
      <c r="J169" s="3" t="s">
        <v>14</v>
      </c>
      <c r="K169" s="3" t="s">
        <v>15</v>
      </c>
      <c r="L169" s="3" t="s">
        <v>16</v>
      </c>
      <c r="M169" s="5" t="s">
        <v>21</v>
      </c>
      <c r="N169" s="20">
        <f>SUM(J170-K170-L170-M170)</f>
        <v>1341.3899999999999</v>
      </c>
    </row>
    <row r="170" spans="1:14" ht="14.25" thickBot="1">
      <c r="A170" s="32"/>
      <c r="B170" s="6">
        <f>[1]合同制员工工资!C44</f>
        <v>1500</v>
      </c>
      <c r="C170" s="6">
        <f>[1]合同制员工工资!D44</f>
        <v>400</v>
      </c>
      <c r="D170" s="6">
        <f>[1]合同制员工工资!E44</f>
        <v>100</v>
      </c>
      <c r="E170" s="6">
        <f>[1]合同制员工工资!F44</f>
        <v>0</v>
      </c>
      <c r="F170" s="6">
        <f>[1]合同制员工工资!G44</f>
        <v>0</v>
      </c>
      <c r="G170" s="6">
        <f>[1]合同制员工工资!H44</f>
        <v>150</v>
      </c>
      <c r="H170" s="6">
        <f>[1]合同制员工工资!I44</f>
        <v>0</v>
      </c>
      <c r="I170" s="6"/>
      <c r="J170" s="6">
        <f>SUM(B170:I170)</f>
        <v>2150</v>
      </c>
      <c r="K170" s="6">
        <f>[1]合同制员工工资!K44</f>
        <v>240</v>
      </c>
      <c r="L170" s="6">
        <f>[1]合同制员工工资!L44</f>
        <v>493.61</v>
      </c>
      <c r="M170" s="6">
        <f>[1]合同制员工工资!M44</f>
        <v>75</v>
      </c>
      <c r="N170" s="21"/>
    </row>
    <row r="171" spans="1:14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ht="14.25" thickBot="1">
      <c r="A172" s="29" t="s">
        <v>0</v>
      </c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</row>
    <row r="173" spans="1:14">
      <c r="A173" s="1" t="s">
        <v>1</v>
      </c>
      <c r="B173" s="30" t="s">
        <v>2</v>
      </c>
      <c r="C173" s="30"/>
      <c r="D173" s="30"/>
      <c r="E173" s="30"/>
      <c r="F173" s="30"/>
      <c r="G173" s="30"/>
      <c r="H173" s="30"/>
      <c r="I173" s="30"/>
      <c r="J173" s="30"/>
      <c r="K173" s="24" t="s">
        <v>22</v>
      </c>
      <c r="L173" s="25"/>
      <c r="M173" s="26"/>
      <c r="N173" s="2" t="s">
        <v>4</v>
      </c>
    </row>
    <row r="174" spans="1:14">
      <c r="A174" s="31" t="s">
        <v>25</v>
      </c>
      <c r="B174" s="3" t="s">
        <v>6</v>
      </c>
      <c r="C174" s="4" t="s">
        <v>7</v>
      </c>
      <c r="D174" s="3" t="s">
        <v>8</v>
      </c>
      <c r="E174" s="3" t="s">
        <v>9</v>
      </c>
      <c r="F174" s="3" t="s">
        <v>10</v>
      </c>
      <c r="G174" s="3" t="s">
        <v>11</v>
      </c>
      <c r="H174" s="3" t="s">
        <v>12</v>
      </c>
      <c r="I174" s="3" t="s">
        <v>20</v>
      </c>
      <c r="J174" s="3" t="s">
        <v>14</v>
      </c>
      <c r="K174" s="3" t="s">
        <v>15</v>
      </c>
      <c r="L174" s="3" t="s">
        <v>16</v>
      </c>
      <c r="M174" s="5" t="s">
        <v>21</v>
      </c>
      <c r="N174" s="20">
        <f>SUM(J175-K175-L175-M175)</f>
        <v>2086</v>
      </c>
    </row>
    <row r="175" spans="1:14" ht="14.25" thickBot="1">
      <c r="A175" s="32"/>
      <c r="B175" s="6">
        <f>[1]合同制员工工资!C45</f>
        <v>1500</v>
      </c>
      <c r="C175" s="6">
        <f>[1]合同制员工工资!D45</f>
        <v>400</v>
      </c>
      <c r="D175" s="6">
        <f>[1]合同制员工工资!E45</f>
        <v>300</v>
      </c>
      <c r="E175" s="6">
        <f>[1]合同制员工工资!F45</f>
        <v>0</v>
      </c>
      <c r="F175" s="6">
        <f>[1]合同制员工工资!G45</f>
        <v>0</v>
      </c>
      <c r="G175" s="6">
        <f>[1]合同制员工工资!H45</f>
        <v>150</v>
      </c>
      <c r="H175" s="6">
        <f>[1]合同制员工工资!I45</f>
        <v>0</v>
      </c>
      <c r="I175" s="6"/>
      <c r="J175" s="6">
        <f>SUM(B175:I175)</f>
        <v>2350</v>
      </c>
      <c r="K175" s="6">
        <f>[1]合同制员工工资!K45</f>
        <v>264</v>
      </c>
      <c r="L175" s="6">
        <f>[1]合同制员工工资!L45</f>
        <v>0</v>
      </c>
      <c r="M175" s="6">
        <f>[1]合同制员工工资!M45</f>
        <v>0</v>
      </c>
      <c r="N175" s="21"/>
    </row>
    <row r="176" spans="1:14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ht="14.25" thickBot="1">
      <c r="A177" s="29" t="s">
        <v>0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</row>
    <row r="178" spans="1:14">
      <c r="A178" s="1" t="s">
        <v>1</v>
      </c>
      <c r="B178" s="30" t="s">
        <v>2</v>
      </c>
      <c r="C178" s="30"/>
      <c r="D178" s="30"/>
      <c r="E178" s="30"/>
      <c r="F178" s="30"/>
      <c r="G178" s="30"/>
      <c r="H178" s="30"/>
      <c r="I178" s="30"/>
      <c r="J178" s="30"/>
      <c r="K178" s="24" t="s">
        <v>22</v>
      </c>
      <c r="L178" s="25"/>
      <c r="M178" s="26"/>
      <c r="N178" s="2" t="s">
        <v>4</v>
      </c>
    </row>
    <row r="179" spans="1:14">
      <c r="A179" s="31" t="str">
        <f>[1]合同制员工工资!B46</f>
        <v>常振兴</v>
      </c>
      <c r="B179" s="3" t="s">
        <v>6</v>
      </c>
      <c r="C179" s="4" t="s">
        <v>7</v>
      </c>
      <c r="D179" s="3" t="s">
        <v>8</v>
      </c>
      <c r="E179" s="3" t="s">
        <v>9</v>
      </c>
      <c r="F179" s="3" t="s">
        <v>10</v>
      </c>
      <c r="G179" s="3" t="s">
        <v>11</v>
      </c>
      <c r="H179" s="3" t="s">
        <v>12</v>
      </c>
      <c r="I179" s="3" t="s">
        <v>20</v>
      </c>
      <c r="J179" s="3" t="s">
        <v>14</v>
      </c>
      <c r="K179" s="3" t="s">
        <v>15</v>
      </c>
      <c r="L179" s="3" t="s">
        <v>16</v>
      </c>
      <c r="M179" s="5" t="s">
        <v>21</v>
      </c>
      <c r="N179" s="20">
        <f>SUM(J180-K180-L180-M180)</f>
        <v>74.640000000000782</v>
      </c>
    </row>
    <row r="180" spans="1:14" ht="14.25" thickBot="1">
      <c r="A180" s="32"/>
      <c r="B180" s="6">
        <f>[1]合同制员工工资!C46</f>
        <v>1500</v>
      </c>
      <c r="C180" s="6">
        <f>[1]合同制员工工资!D46</f>
        <v>400</v>
      </c>
      <c r="D180" s="6">
        <f>[1]合同制员工工资!E46</f>
        <v>650</v>
      </c>
      <c r="E180" s="6">
        <f>[1]合同制员工工资!F46</f>
        <v>200</v>
      </c>
      <c r="F180" s="6">
        <f>[1]合同制员工工资!G46</f>
        <v>0</v>
      </c>
      <c r="G180" s="6">
        <f>[1]合同制员工工资!H46</f>
        <v>150</v>
      </c>
      <c r="H180" s="6">
        <f>[1]合同制员工工资!I46</f>
        <v>0</v>
      </c>
      <c r="I180" s="6"/>
      <c r="J180" s="6">
        <f>SUM(B180:I180)</f>
        <v>2900</v>
      </c>
      <c r="K180" s="6">
        <f>[1]合同制员工工资!K46</f>
        <v>330</v>
      </c>
      <c r="L180" s="6">
        <f>[1]合同制员工工资!L46</f>
        <v>572.36</v>
      </c>
      <c r="M180" s="6">
        <f>[1]合同制员工工资!M46</f>
        <v>1922.9999999999991</v>
      </c>
      <c r="N180" s="21"/>
    </row>
    <row r="181" spans="1:14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ht="14.25" thickBot="1">
      <c r="A182" s="29" t="s">
        <v>0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</row>
    <row r="183" spans="1:14">
      <c r="A183" s="9" t="s">
        <v>1</v>
      </c>
      <c r="B183" s="33" t="s">
        <v>2</v>
      </c>
      <c r="C183" s="33"/>
      <c r="D183" s="33"/>
      <c r="E183" s="33"/>
      <c r="F183" s="33"/>
      <c r="G183" s="33"/>
      <c r="H183" s="33"/>
      <c r="I183" s="33"/>
      <c r="J183" s="33"/>
      <c r="K183" s="24" t="s">
        <v>22</v>
      </c>
      <c r="L183" s="25"/>
      <c r="M183" s="26"/>
      <c r="N183" s="10" t="s">
        <v>4</v>
      </c>
    </row>
    <row r="184" spans="1:14">
      <c r="A184" s="31" t="str">
        <f>[1]合同制员工工资!B47</f>
        <v>吴文杰</v>
      </c>
      <c r="B184" s="3" t="s">
        <v>6</v>
      </c>
      <c r="C184" s="4" t="s">
        <v>7</v>
      </c>
      <c r="D184" s="3" t="s">
        <v>8</v>
      </c>
      <c r="E184" s="3" t="s">
        <v>9</v>
      </c>
      <c r="F184" s="3" t="s">
        <v>10</v>
      </c>
      <c r="G184" s="3" t="s">
        <v>11</v>
      </c>
      <c r="H184" s="3" t="s">
        <v>12</v>
      </c>
      <c r="I184" s="3" t="s">
        <v>20</v>
      </c>
      <c r="J184" s="3" t="s">
        <v>14</v>
      </c>
      <c r="K184" s="3" t="s">
        <v>15</v>
      </c>
      <c r="L184" s="3" t="s">
        <v>16</v>
      </c>
      <c r="M184" s="5" t="s">
        <v>21</v>
      </c>
      <c r="N184" s="20">
        <f>SUM(J185-K185-L185-M185)</f>
        <v>180.60999999999967</v>
      </c>
    </row>
    <row r="185" spans="1:14" ht="14.25" thickBot="1">
      <c r="A185" s="32"/>
      <c r="B185" s="6">
        <f>[1]合同制员工工资!C47</f>
        <v>1500</v>
      </c>
      <c r="C185" s="6">
        <f>[1]合同制员工工资!D47</f>
        <v>400</v>
      </c>
      <c r="D185" s="6">
        <f>[1]合同制员工工资!E47</f>
        <v>200</v>
      </c>
      <c r="E185" s="6">
        <f>[1]合同制员工工资!F47</f>
        <v>200</v>
      </c>
      <c r="F185" s="6">
        <f>[1]合同制员工工资!G47</f>
        <v>5</v>
      </c>
      <c r="G185" s="6">
        <f>[1]合同制员工工资!H47</f>
        <v>150</v>
      </c>
      <c r="H185" s="6">
        <f>[1]合同制员工工资!I47</f>
        <v>0</v>
      </c>
      <c r="I185" s="6"/>
      <c r="J185" s="6">
        <f>SUM(B185:I185)</f>
        <v>2455</v>
      </c>
      <c r="K185" s="6">
        <f>[1]合同制员工工资!K47</f>
        <v>276</v>
      </c>
      <c r="L185" s="6">
        <f>[1]合同制员工工资!L47</f>
        <v>525.63</v>
      </c>
      <c r="M185" s="6">
        <f>[1]合同制员工工资!M47</f>
        <v>1472.7600000000002</v>
      </c>
      <c r="N185" s="21"/>
    </row>
    <row r="186" spans="1:14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ht="14.25" thickBot="1">
      <c r="A187" s="29" t="s">
        <v>0</v>
      </c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</row>
    <row r="188" spans="1:14">
      <c r="A188" s="9" t="s">
        <v>1</v>
      </c>
      <c r="B188" s="33" t="s">
        <v>2</v>
      </c>
      <c r="C188" s="33"/>
      <c r="D188" s="33"/>
      <c r="E188" s="33"/>
      <c r="F188" s="33"/>
      <c r="G188" s="33"/>
      <c r="H188" s="33"/>
      <c r="I188" s="33"/>
      <c r="J188" s="33"/>
      <c r="K188" s="24" t="s">
        <v>22</v>
      </c>
      <c r="L188" s="25"/>
      <c r="M188" s="26"/>
      <c r="N188" s="10" t="s">
        <v>4</v>
      </c>
    </row>
    <row r="189" spans="1:14">
      <c r="A189" s="31" t="str">
        <f>[1]合同制员工工资!B48</f>
        <v>郭建波</v>
      </c>
      <c r="B189" s="3" t="s">
        <v>6</v>
      </c>
      <c r="C189" s="4" t="s">
        <v>7</v>
      </c>
      <c r="D189" s="3" t="s">
        <v>8</v>
      </c>
      <c r="E189" s="3" t="s">
        <v>9</v>
      </c>
      <c r="F189" s="3" t="s">
        <v>10</v>
      </c>
      <c r="G189" s="3" t="s">
        <v>11</v>
      </c>
      <c r="H189" s="3" t="s">
        <v>12</v>
      </c>
      <c r="I189" s="3" t="s">
        <v>20</v>
      </c>
      <c r="J189" s="3" t="s">
        <v>14</v>
      </c>
      <c r="K189" s="3" t="s">
        <v>15</v>
      </c>
      <c r="L189" s="3" t="s">
        <v>16</v>
      </c>
      <c r="M189" s="5" t="s">
        <v>21</v>
      </c>
      <c r="N189" s="20">
        <f>SUM(J190-K190-L190-M190)</f>
        <v>288.49999999999955</v>
      </c>
    </row>
    <row r="190" spans="1:14" ht="14.25" thickBot="1">
      <c r="A190" s="32"/>
      <c r="B190" s="6">
        <f>[1]合同制员工工资!C48</f>
        <v>1500</v>
      </c>
      <c r="C190" s="6">
        <f>[1]合同制员工工资!D48</f>
        <v>400</v>
      </c>
      <c r="D190" s="6">
        <f>[1]合同制员工工资!E48</f>
        <v>150</v>
      </c>
      <c r="E190" s="6">
        <f>[1]合同制员工工资!F48</f>
        <v>0</v>
      </c>
      <c r="F190" s="6">
        <f>[1]合同制员工工资!G48</f>
        <v>0</v>
      </c>
      <c r="G190" s="6">
        <f>[1]合同制员工工资!H48</f>
        <v>150</v>
      </c>
      <c r="H190" s="6">
        <f>[1]合同制员工工资!I48</f>
        <v>300</v>
      </c>
      <c r="I190" s="6"/>
      <c r="J190" s="6">
        <f>SUM(B190:I190)</f>
        <v>2500</v>
      </c>
      <c r="K190" s="6">
        <f>[1]合同制员工工资!K48</f>
        <v>246</v>
      </c>
      <c r="L190" s="6">
        <f>[1]合同制员工工资!L48</f>
        <v>498.86</v>
      </c>
      <c r="M190" s="6">
        <f>[1]合同制员工工资!M48</f>
        <v>1466.6400000000003</v>
      </c>
      <c r="N190" s="21"/>
    </row>
    <row r="191" spans="1:14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ht="14.25" thickBot="1">
      <c r="A192" s="29" t="s">
        <v>0</v>
      </c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</row>
    <row r="193" spans="1:14">
      <c r="A193" s="1" t="s">
        <v>1</v>
      </c>
      <c r="B193" s="30" t="s">
        <v>2</v>
      </c>
      <c r="C193" s="30"/>
      <c r="D193" s="30"/>
      <c r="E193" s="30"/>
      <c r="F193" s="30"/>
      <c r="G193" s="30"/>
      <c r="H193" s="30"/>
      <c r="I193" s="30"/>
      <c r="J193" s="30"/>
      <c r="K193" s="24" t="s">
        <v>22</v>
      </c>
      <c r="L193" s="25"/>
      <c r="M193" s="26"/>
      <c r="N193" s="2" t="s">
        <v>4</v>
      </c>
    </row>
    <row r="194" spans="1:14">
      <c r="A194" s="31" t="str">
        <f>[1]合同制员工工资!B49</f>
        <v>于跃</v>
      </c>
      <c r="B194" s="3" t="s">
        <v>6</v>
      </c>
      <c r="C194" s="4" t="s">
        <v>7</v>
      </c>
      <c r="D194" s="3" t="s">
        <v>8</v>
      </c>
      <c r="E194" s="3" t="s">
        <v>9</v>
      </c>
      <c r="F194" s="3" t="s">
        <v>10</v>
      </c>
      <c r="G194" s="3" t="s">
        <v>11</v>
      </c>
      <c r="H194" s="3" t="s">
        <v>12</v>
      </c>
      <c r="I194" s="3" t="s">
        <v>20</v>
      </c>
      <c r="J194" s="3" t="s">
        <v>14</v>
      </c>
      <c r="K194" s="3" t="s">
        <v>15</v>
      </c>
      <c r="L194" s="3" t="s">
        <v>16</v>
      </c>
      <c r="M194" s="5" t="s">
        <v>21</v>
      </c>
      <c r="N194" s="20">
        <f>SUM(J195-K195-L195-M195)</f>
        <v>1496.3899999999999</v>
      </c>
    </row>
    <row r="195" spans="1:14" ht="14.25" thickBot="1">
      <c r="A195" s="32"/>
      <c r="B195" s="6">
        <f>[1]合同制员工工资!C49</f>
        <v>1500</v>
      </c>
      <c r="C195" s="6">
        <f>[1]合同制员工工资!D49</f>
        <v>400</v>
      </c>
      <c r="D195" s="6">
        <f>[1]合同制员工工资!E49</f>
        <v>100</v>
      </c>
      <c r="E195" s="6">
        <f>[1]合同制员工工资!F49</f>
        <v>200</v>
      </c>
      <c r="F195" s="6">
        <f>[1]合同制员工工资!G49</f>
        <v>0</v>
      </c>
      <c r="G195" s="6">
        <f>[1]合同制员工工资!H49</f>
        <v>150</v>
      </c>
      <c r="H195" s="6">
        <f>[1]合同制员工工资!I49</f>
        <v>0</v>
      </c>
      <c r="I195" s="6"/>
      <c r="J195" s="6">
        <f>SUM(B195:I195)</f>
        <v>2350</v>
      </c>
      <c r="K195" s="6">
        <f>[1]合同制员工工资!K49</f>
        <v>264</v>
      </c>
      <c r="L195" s="6">
        <f>[1]合同制员工工资!L49</f>
        <v>514.61</v>
      </c>
      <c r="M195" s="6">
        <f>[1]合同制员工工资!M49</f>
        <v>75</v>
      </c>
      <c r="N195" s="21"/>
    </row>
    <row r="196" spans="1:1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</row>
    <row r="197" spans="1:14" ht="14.25" thickBot="1">
      <c r="A197" s="29" t="s">
        <v>0</v>
      </c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</row>
    <row r="198" spans="1:14">
      <c r="A198" s="1" t="s">
        <v>1</v>
      </c>
      <c r="B198" s="30" t="s">
        <v>2</v>
      </c>
      <c r="C198" s="30"/>
      <c r="D198" s="30"/>
      <c r="E198" s="30"/>
      <c r="F198" s="30"/>
      <c r="G198" s="30"/>
      <c r="H198" s="30"/>
      <c r="I198" s="30"/>
      <c r="J198" s="30"/>
      <c r="K198" s="24" t="s">
        <v>22</v>
      </c>
      <c r="L198" s="25"/>
      <c r="M198" s="26"/>
      <c r="N198" s="2" t="s">
        <v>4</v>
      </c>
    </row>
    <row r="199" spans="1:14">
      <c r="A199" s="31" t="str">
        <f>[1]合同制员工工资!B50</f>
        <v>李泽宇</v>
      </c>
      <c r="B199" s="3" t="s">
        <v>6</v>
      </c>
      <c r="C199" s="4" t="s">
        <v>7</v>
      </c>
      <c r="D199" s="3" t="s">
        <v>8</v>
      </c>
      <c r="E199" s="3" t="s">
        <v>9</v>
      </c>
      <c r="F199" s="3" t="s">
        <v>10</v>
      </c>
      <c r="G199" s="3" t="s">
        <v>11</v>
      </c>
      <c r="H199" s="3" t="s">
        <v>12</v>
      </c>
      <c r="I199" s="3" t="s">
        <v>20</v>
      </c>
      <c r="J199" s="3" t="s">
        <v>14</v>
      </c>
      <c r="K199" s="3" t="s">
        <v>15</v>
      </c>
      <c r="L199" s="3" t="s">
        <v>16</v>
      </c>
      <c r="M199" s="5" t="s">
        <v>21</v>
      </c>
      <c r="N199" s="20">
        <f>SUM(J200-K200-L200-M200)</f>
        <v>1496.3899999999999</v>
      </c>
    </row>
    <row r="200" spans="1:14" ht="14.25" thickBot="1">
      <c r="A200" s="32"/>
      <c r="B200" s="6">
        <f>[1]合同制员工工资!C50</f>
        <v>1500</v>
      </c>
      <c r="C200" s="6">
        <f>[1]合同制员工工资!D50</f>
        <v>400</v>
      </c>
      <c r="D200" s="6">
        <f>[1]合同制员工工资!E50</f>
        <v>100</v>
      </c>
      <c r="E200" s="6">
        <f>[1]合同制员工工资!F50</f>
        <v>200</v>
      </c>
      <c r="F200" s="6">
        <f>[1]合同制员工工资!G50</f>
        <v>0</v>
      </c>
      <c r="G200" s="6">
        <f>[1]合同制员工工资!H50</f>
        <v>150</v>
      </c>
      <c r="H200" s="6">
        <f>[1]合同制员工工资!I50</f>
        <v>0</v>
      </c>
      <c r="I200" s="6"/>
      <c r="J200" s="6">
        <f>SUM(B200:I200)</f>
        <v>2350</v>
      </c>
      <c r="K200" s="6">
        <f>[1]合同制员工工资!K50</f>
        <v>264</v>
      </c>
      <c r="L200" s="6">
        <f>[1]合同制员工工资!L50</f>
        <v>514.61</v>
      </c>
      <c r="M200" s="6">
        <f>[1]合同制员工工资!M50</f>
        <v>75</v>
      </c>
      <c r="N200" s="21"/>
    </row>
    <row r="201" spans="1:14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ht="14.25" thickBot="1">
      <c r="A202" s="29" t="s">
        <v>0</v>
      </c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</row>
    <row r="203" spans="1:14">
      <c r="A203" s="1" t="s">
        <v>1</v>
      </c>
      <c r="B203" s="30" t="s">
        <v>2</v>
      </c>
      <c r="C203" s="30"/>
      <c r="D203" s="30"/>
      <c r="E203" s="30"/>
      <c r="F203" s="30"/>
      <c r="G203" s="30"/>
      <c r="H203" s="30"/>
      <c r="I203" s="30"/>
      <c r="J203" s="30"/>
      <c r="K203" s="24" t="s">
        <v>22</v>
      </c>
      <c r="L203" s="25"/>
      <c r="M203" s="26"/>
      <c r="N203" s="2" t="s">
        <v>4</v>
      </c>
    </row>
    <row r="204" spans="1:14">
      <c r="A204" s="31" t="str">
        <f>[1]合同制员工工资!B51</f>
        <v>潘慧</v>
      </c>
      <c r="B204" s="3" t="s">
        <v>6</v>
      </c>
      <c r="C204" s="4" t="s">
        <v>7</v>
      </c>
      <c r="D204" s="3" t="s">
        <v>8</v>
      </c>
      <c r="E204" s="3" t="s">
        <v>9</v>
      </c>
      <c r="F204" s="3" t="s">
        <v>10</v>
      </c>
      <c r="G204" s="3" t="s">
        <v>11</v>
      </c>
      <c r="H204" s="3" t="s">
        <v>12</v>
      </c>
      <c r="I204" s="3" t="s">
        <v>20</v>
      </c>
      <c r="J204" s="3" t="s">
        <v>14</v>
      </c>
      <c r="K204" s="3" t="s">
        <v>15</v>
      </c>
      <c r="L204" s="3" t="s">
        <v>16</v>
      </c>
      <c r="M204" s="5" t="s">
        <v>21</v>
      </c>
      <c r="N204" s="20">
        <f>SUM(J205-K205-L205-M205)</f>
        <v>1341.3899999999999</v>
      </c>
    </row>
    <row r="205" spans="1:14" ht="14.25" thickBot="1">
      <c r="A205" s="32"/>
      <c r="B205" s="6">
        <f>[1]合同制员工工资!C51</f>
        <v>1500</v>
      </c>
      <c r="C205" s="6">
        <f>[1]合同制员工工资!D51</f>
        <v>400</v>
      </c>
      <c r="D205" s="6">
        <f>[1]合同制员工工资!E51</f>
        <v>100</v>
      </c>
      <c r="E205" s="6">
        <f>[1]合同制员工工资!F51</f>
        <v>0</v>
      </c>
      <c r="F205" s="6">
        <f>[1]合同制员工工资!G51</f>
        <v>0</v>
      </c>
      <c r="G205" s="6">
        <f>[1]合同制员工工资!H51</f>
        <v>150</v>
      </c>
      <c r="H205" s="6">
        <f>[1]合同制员工工资!I51</f>
        <v>0</v>
      </c>
      <c r="I205" s="6"/>
      <c r="J205" s="6">
        <f>SUM(B205:I205)</f>
        <v>2150</v>
      </c>
      <c r="K205" s="6">
        <f>[1]合同制员工工资!K51</f>
        <v>240</v>
      </c>
      <c r="L205" s="6">
        <f>[1]合同制员工工资!L51</f>
        <v>493.61</v>
      </c>
      <c r="M205" s="6">
        <f>[1]合同制员工工资!M51</f>
        <v>75</v>
      </c>
      <c r="N205" s="21"/>
    </row>
    <row r="206" spans="1:14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ht="14.25" thickBot="1">
      <c r="A207" s="29" t="s">
        <v>0</v>
      </c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</row>
    <row r="208" spans="1:14">
      <c r="A208" s="9" t="s">
        <v>1</v>
      </c>
      <c r="B208" s="33" t="s">
        <v>2</v>
      </c>
      <c r="C208" s="33"/>
      <c r="D208" s="33"/>
      <c r="E208" s="33"/>
      <c r="F208" s="33"/>
      <c r="G208" s="33"/>
      <c r="H208" s="33"/>
      <c r="I208" s="33"/>
      <c r="J208" s="33"/>
      <c r="K208" s="24" t="s">
        <v>22</v>
      </c>
      <c r="L208" s="25"/>
      <c r="M208" s="26"/>
      <c r="N208" s="10" t="s">
        <v>4</v>
      </c>
    </row>
    <row r="209" spans="1:14">
      <c r="A209" s="31" t="str">
        <f>[1]合同制员工工资!B52</f>
        <v>孙永志</v>
      </c>
      <c r="B209" s="3" t="s">
        <v>6</v>
      </c>
      <c r="C209" s="4" t="s">
        <v>7</v>
      </c>
      <c r="D209" s="3" t="s">
        <v>8</v>
      </c>
      <c r="E209" s="3" t="s">
        <v>9</v>
      </c>
      <c r="F209" s="3" t="s">
        <v>10</v>
      </c>
      <c r="G209" s="3" t="s">
        <v>11</v>
      </c>
      <c r="H209" s="3" t="s">
        <v>12</v>
      </c>
      <c r="I209" s="3" t="s">
        <v>20</v>
      </c>
      <c r="J209" s="3" t="s">
        <v>14</v>
      </c>
      <c r="K209" s="3" t="s">
        <v>15</v>
      </c>
      <c r="L209" s="3" t="s">
        <v>16</v>
      </c>
      <c r="M209" s="5" t="s">
        <v>21</v>
      </c>
      <c r="N209" s="20">
        <f>SUM(J210-K210-L210-M210)</f>
        <v>186.25999999999976</v>
      </c>
    </row>
    <row r="210" spans="1:14" ht="14.25" thickBot="1">
      <c r="A210" s="32"/>
      <c r="B210" s="6">
        <f>[1]合同制员工工资!C52</f>
        <v>1500</v>
      </c>
      <c r="C210" s="6">
        <f>[1]合同制员工工资!D52</f>
        <v>400</v>
      </c>
      <c r="D210" s="6">
        <f>[1]合同制员工工资!E52</f>
        <v>550</v>
      </c>
      <c r="E210" s="6">
        <f>[1]合同制员工工资!F52</f>
        <v>200</v>
      </c>
      <c r="F210" s="6">
        <f>[1]合同制员工工资!G52</f>
        <v>0</v>
      </c>
      <c r="G210" s="6">
        <f>[1]合同制员工工资!H52</f>
        <v>150</v>
      </c>
      <c r="H210" s="6">
        <f>[1]合同制员工工资!I52</f>
        <v>0</v>
      </c>
      <c r="I210" s="6"/>
      <c r="J210" s="6">
        <f>SUM(B210:I210)</f>
        <v>2800</v>
      </c>
      <c r="K210" s="6">
        <f>[1]合同制员工工资!K52</f>
        <v>318</v>
      </c>
      <c r="L210" s="6">
        <f>[1]合同制员工工资!L52</f>
        <v>561.86</v>
      </c>
      <c r="M210" s="6">
        <f>[1]合同制员工工资!M52</f>
        <v>1733.88</v>
      </c>
      <c r="N210" s="21"/>
    </row>
    <row r="211" spans="1:14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ht="14.25" thickBot="1">
      <c r="A212" s="29" t="s">
        <v>0</v>
      </c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</row>
    <row r="213" spans="1:14">
      <c r="A213" s="9" t="s">
        <v>1</v>
      </c>
      <c r="B213" s="33" t="s">
        <v>2</v>
      </c>
      <c r="C213" s="33"/>
      <c r="D213" s="33"/>
      <c r="E213" s="33"/>
      <c r="F213" s="33"/>
      <c r="G213" s="33"/>
      <c r="H213" s="33"/>
      <c r="I213" s="33"/>
      <c r="J213" s="33"/>
      <c r="K213" s="24" t="s">
        <v>22</v>
      </c>
      <c r="L213" s="25"/>
      <c r="M213" s="26"/>
      <c r="N213" s="10" t="s">
        <v>4</v>
      </c>
    </row>
    <row r="214" spans="1:14">
      <c r="A214" s="31" t="str">
        <f>[1]合同制员工工资!B53</f>
        <v>齐永生</v>
      </c>
      <c r="B214" s="3" t="s">
        <v>6</v>
      </c>
      <c r="C214" s="4" t="s">
        <v>7</v>
      </c>
      <c r="D214" s="3" t="s">
        <v>8</v>
      </c>
      <c r="E214" s="3" t="s">
        <v>9</v>
      </c>
      <c r="F214" s="3" t="s">
        <v>10</v>
      </c>
      <c r="G214" s="3" t="s">
        <v>11</v>
      </c>
      <c r="H214" s="3" t="s">
        <v>12</v>
      </c>
      <c r="I214" s="3" t="s">
        <v>20</v>
      </c>
      <c r="J214" s="3" t="s">
        <v>14</v>
      </c>
      <c r="K214" s="3" t="s">
        <v>15</v>
      </c>
      <c r="L214" s="3" t="s">
        <v>16</v>
      </c>
      <c r="M214" s="5" t="s">
        <v>21</v>
      </c>
      <c r="N214" s="20">
        <f>SUM(J215-K215-L215-M215)</f>
        <v>326.02</v>
      </c>
    </row>
    <row r="215" spans="1:14" ht="14.25" thickBot="1">
      <c r="A215" s="32"/>
      <c r="B215" s="6">
        <f>[1]合同制员工工资!C53</f>
        <v>1500</v>
      </c>
      <c r="C215" s="6">
        <f>[1]合同制员工工资!D53</f>
        <v>400</v>
      </c>
      <c r="D215" s="6">
        <f>[1]合同制员工工资!E53</f>
        <v>550</v>
      </c>
      <c r="E215" s="6">
        <f>[1]合同制员工工资!F53</f>
        <v>400</v>
      </c>
      <c r="F215" s="6">
        <f>[1]合同制员工工资!G53</f>
        <v>0</v>
      </c>
      <c r="G215" s="6">
        <f>[1]合同制员工工资!H53</f>
        <v>150</v>
      </c>
      <c r="H215" s="6">
        <f>[1]合同制员工工资!I53</f>
        <v>0</v>
      </c>
      <c r="I215" s="6"/>
      <c r="J215" s="6">
        <f>SUM(B215:I215)</f>
        <v>3000</v>
      </c>
      <c r="K215" s="6">
        <f>[1]合同制员工工资!K53</f>
        <v>342</v>
      </c>
      <c r="L215" s="6">
        <f>[1]合同制员工工资!L53</f>
        <v>582.86</v>
      </c>
      <c r="M215" s="6">
        <f>[1]合同制员工工资!M53</f>
        <v>1749.12</v>
      </c>
      <c r="N215" s="21"/>
    </row>
    <row r="216" spans="1:14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 ht="14.25" thickBot="1">
      <c r="A217" s="29" t="s">
        <v>0</v>
      </c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</row>
    <row r="218" spans="1:14">
      <c r="A218" s="1" t="s">
        <v>1</v>
      </c>
      <c r="B218" s="30" t="s">
        <v>2</v>
      </c>
      <c r="C218" s="30"/>
      <c r="D218" s="30"/>
      <c r="E218" s="30"/>
      <c r="F218" s="30"/>
      <c r="G218" s="30"/>
      <c r="H218" s="30"/>
      <c r="I218" s="30"/>
      <c r="J218" s="30"/>
      <c r="K218" s="24" t="s">
        <v>22</v>
      </c>
      <c r="L218" s="25"/>
      <c r="M218" s="26"/>
      <c r="N218" s="2" t="s">
        <v>4</v>
      </c>
    </row>
    <row r="219" spans="1:14">
      <c r="A219" s="31" t="str">
        <f>[1]合同制员工工资!B54</f>
        <v>丁涛</v>
      </c>
      <c r="B219" s="3" t="s">
        <v>6</v>
      </c>
      <c r="C219" s="4" t="s">
        <v>7</v>
      </c>
      <c r="D219" s="3" t="s">
        <v>8</v>
      </c>
      <c r="E219" s="3" t="s">
        <v>9</v>
      </c>
      <c r="F219" s="3" t="s">
        <v>10</v>
      </c>
      <c r="G219" s="3" t="s">
        <v>11</v>
      </c>
      <c r="H219" s="3" t="s">
        <v>12</v>
      </c>
      <c r="I219" s="3" t="s">
        <v>20</v>
      </c>
      <c r="J219" s="3" t="s">
        <v>14</v>
      </c>
      <c r="K219" s="3" t="s">
        <v>15</v>
      </c>
      <c r="L219" s="3" t="s">
        <v>16</v>
      </c>
      <c r="M219" s="5" t="s">
        <v>21</v>
      </c>
      <c r="N219" s="20">
        <f>SUM(J220-K220-L220-M220)</f>
        <v>0</v>
      </c>
    </row>
    <row r="220" spans="1:14" ht="14.25" thickBot="1">
      <c r="A220" s="32"/>
      <c r="B220" s="6">
        <f>[1]合同制员工工资!C54</f>
        <v>1500</v>
      </c>
      <c r="C220" s="6">
        <f>[1]合同制员工工资!D54</f>
        <v>200</v>
      </c>
      <c r="D220" s="6">
        <f>[1]合同制员工工资!E54</f>
        <v>450</v>
      </c>
      <c r="E220" s="6">
        <f>[1]合同制员工工资!F54</f>
        <v>0</v>
      </c>
      <c r="F220" s="6">
        <f>[1]合同制员工工资!G54</f>
        <v>0</v>
      </c>
      <c r="G220" s="6">
        <f>[1]合同制员工工资!H54</f>
        <v>150</v>
      </c>
      <c r="H220" s="6">
        <f>[1]合同制员工工资!I54</f>
        <v>0</v>
      </c>
      <c r="I220" s="6"/>
      <c r="J220" s="6">
        <f>SUM(B220:I220)</f>
        <v>2300</v>
      </c>
      <c r="K220" s="6">
        <f>[1]合同制员工工资!K54</f>
        <v>258</v>
      </c>
      <c r="L220" s="6">
        <f>[1]合同制员工工资!L54</f>
        <v>509.36</v>
      </c>
      <c r="M220" s="6">
        <f>[1]合同制员工工资!M54</f>
        <v>1532.6399999999999</v>
      </c>
      <c r="N220" s="21"/>
    </row>
    <row r="221" spans="1:14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 ht="14.25" thickBot="1">
      <c r="A222" s="29" t="s">
        <v>0</v>
      </c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</row>
    <row r="223" spans="1:14">
      <c r="A223" s="1" t="s">
        <v>1</v>
      </c>
      <c r="B223" s="30" t="s">
        <v>2</v>
      </c>
      <c r="C223" s="30"/>
      <c r="D223" s="30"/>
      <c r="E223" s="30"/>
      <c r="F223" s="30"/>
      <c r="G223" s="30"/>
      <c r="H223" s="30"/>
      <c r="I223" s="30"/>
      <c r="J223" s="30"/>
      <c r="K223" s="24" t="s">
        <v>22</v>
      </c>
      <c r="L223" s="25"/>
      <c r="M223" s="26"/>
      <c r="N223" s="2" t="s">
        <v>4</v>
      </c>
    </row>
    <row r="224" spans="1:14">
      <c r="A224" s="31" t="str">
        <f>[1]合同制员工工资!B55</f>
        <v>黄振光</v>
      </c>
      <c r="B224" s="3" t="s">
        <v>6</v>
      </c>
      <c r="C224" s="4" t="s">
        <v>7</v>
      </c>
      <c r="D224" s="3" t="s">
        <v>8</v>
      </c>
      <c r="E224" s="3" t="s">
        <v>9</v>
      </c>
      <c r="F224" s="3" t="s">
        <v>10</v>
      </c>
      <c r="G224" s="3" t="s">
        <v>11</v>
      </c>
      <c r="H224" s="3" t="s">
        <v>12</v>
      </c>
      <c r="I224" s="3" t="s">
        <v>20</v>
      </c>
      <c r="J224" s="3" t="s">
        <v>14</v>
      </c>
      <c r="K224" s="3" t="s">
        <v>15</v>
      </c>
      <c r="L224" s="3" t="s">
        <v>16</v>
      </c>
      <c r="M224" s="5" t="s">
        <v>21</v>
      </c>
      <c r="N224" s="20">
        <f>SUM(J225-K225-L225-M225)</f>
        <v>224.00999999999931</v>
      </c>
    </row>
    <row r="225" spans="1:14" ht="14.25" thickBot="1">
      <c r="A225" s="32"/>
      <c r="B225" s="6">
        <f>[1]合同制员工工资!C55</f>
        <v>1500</v>
      </c>
      <c r="C225" s="6">
        <f>[1]合同制员工工资!D55</f>
        <v>400</v>
      </c>
      <c r="D225" s="6">
        <f>[1]合同制员工工资!E55</f>
        <v>400</v>
      </c>
      <c r="E225" s="6">
        <f>[1]合同制员工工资!F55</f>
        <v>200</v>
      </c>
      <c r="F225" s="6">
        <f>[1]合同制员工工资!G55</f>
        <v>5</v>
      </c>
      <c r="G225" s="6">
        <f>[1]合同制员工工资!H55</f>
        <v>150</v>
      </c>
      <c r="H225" s="6">
        <f>[1]合同制员工工资!I55</f>
        <v>0</v>
      </c>
      <c r="I225" s="6"/>
      <c r="J225" s="6">
        <f>SUM(B225:I225)</f>
        <v>2655</v>
      </c>
      <c r="K225" s="6">
        <f>[1]合同制员工工资!K55</f>
        <v>300</v>
      </c>
      <c r="L225" s="6">
        <f>[1]合同制员工工资!L55</f>
        <v>546.63</v>
      </c>
      <c r="M225" s="6">
        <f>[1]合同制员工工资!M55</f>
        <v>1584.3600000000006</v>
      </c>
      <c r="N225" s="21"/>
    </row>
    <row r="226" spans="1:14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 ht="14.25" thickBot="1">
      <c r="A227" s="29" t="s">
        <v>0</v>
      </c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</row>
    <row r="228" spans="1:14">
      <c r="A228" s="1" t="s">
        <v>1</v>
      </c>
      <c r="B228" s="30" t="s">
        <v>2</v>
      </c>
      <c r="C228" s="30"/>
      <c r="D228" s="30"/>
      <c r="E228" s="30"/>
      <c r="F228" s="30"/>
      <c r="G228" s="30"/>
      <c r="H228" s="30"/>
      <c r="I228" s="30"/>
      <c r="J228" s="30"/>
      <c r="K228" s="24" t="s">
        <v>22</v>
      </c>
      <c r="L228" s="25"/>
      <c r="M228" s="26"/>
      <c r="N228" s="2" t="s">
        <v>4</v>
      </c>
    </row>
    <row r="229" spans="1:14">
      <c r="A229" s="31" t="str">
        <f>[1]合同制员工工资!B56</f>
        <v>张升升</v>
      </c>
      <c r="B229" s="3" t="s">
        <v>6</v>
      </c>
      <c r="C229" s="4" t="s">
        <v>7</v>
      </c>
      <c r="D229" s="3" t="s">
        <v>8</v>
      </c>
      <c r="E229" s="3" t="s">
        <v>9</v>
      </c>
      <c r="F229" s="3" t="s">
        <v>10</v>
      </c>
      <c r="G229" s="3" t="s">
        <v>11</v>
      </c>
      <c r="H229" s="3" t="s">
        <v>12</v>
      </c>
      <c r="I229" s="3" t="s">
        <v>20</v>
      </c>
      <c r="J229" s="3" t="s">
        <v>14</v>
      </c>
      <c r="K229" s="3" t="s">
        <v>15</v>
      </c>
      <c r="L229" s="3" t="s">
        <v>16</v>
      </c>
      <c r="M229" s="5" t="s">
        <v>21</v>
      </c>
      <c r="N229" s="20">
        <f>SUM(J230-K230-L230-M230)</f>
        <v>4.8000000000006366</v>
      </c>
    </row>
    <row r="230" spans="1:14" ht="14.25" thickBot="1">
      <c r="A230" s="32"/>
      <c r="B230" s="6">
        <f>[1]合同制员工工资!C56</f>
        <v>1500</v>
      </c>
      <c r="C230" s="6">
        <f>[1]合同制员工工资!D56</f>
        <v>400</v>
      </c>
      <c r="D230" s="6">
        <f>[1]合同制员工工资!E56</f>
        <v>250</v>
      </c>
      <c r="E230" s="6">
        <f>[1]合同制员工工资!F56</f>
        <v>0</v>
      </c>
      <c r="F230" s="6">
        <f>[1]合同制员工工资!G56</f>
        <v>0</v>
      </c>
      <c r="G230" s="6">
        <f>[1]合同制员工工资!H56</f>
        <v>150</v>
      </c>
      <c r="H230" s="6">
        <f>[1]合同制员工工资!I56</f>
        <v>0</v>
      </c>
      <c r="I230" s="6"/>
      <c r="J230" s="6">
        <f>SUM(B230:I230)</f>
        <v>2300</v>
      </c>
      <c r="K230" s="6">
        <f>[1]合同制员工工资!K56</f>
        <v>258</v>
      </c>
      <c r="L230" s="6">
        <f>[1]合同制员工工资!L56</f>
        <v>488.36</v>
      </c>
      <c r="M230" s="6">
        <f>[1]合同制员工工资!M56</f>
        <v>1548.8399999999992</v>
      </c>
      <c r="N230" s="21"/>
    </row>
    <row r="231" spans="1:14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 ht="14.25" thickBot="1">
      <c r="A232" s="29" t="s">
        <v>0</v>
      </c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</row>
    <row r="233" spans="1:14">
      <c r="A233" s="1" t="s">
        <v>1</v>
      </c>
      <c r="B233" s="30" t="s">
        <v>2</v>
      </c>
      <c r="C233" s="30"/>
      <c r="D233" s="30"/>
      <c r="E233" s="30"/>
      <c r="F233" s="30"/>
      <c r="G233" s="30"/>
      <c r="H233" s="30"/>
      <c r="I233" s="30"/>
      <c r="J233" s="30"/>
      <c r="K233" s="24" t="s">
        <v>22</v>
      </c>
      <c r="L233" s="25"/>
      <c r="M233" s="26"/>
      <c r="N233" s="2" t="s">
        <v>4</v>
      </c>
    </row>
    <row r="234" spans="1:14">
      <c r="A234" s="31" t="str">
        <f>[1]合同制员工工资!B57</f>
        <v>李任喆</v>
      </c>
      <c r="B234" s="3" t="s">
        <v>6</v>
      </c>
      <c r="C234" s="4" t="s">
        <v>7</v>
      </c>
      <c r="D234" s="3" t="s">
        <v>8</v>
      </c>
      <c r="E234" s="3" t="s">
        <v>9</v>
      </c>
      <c r="F234" s="3" t="s">
        <v>10</v>
      </c>
      <c r="G234" s="3" t="s">
        <v>11</v>
      </c>
      <c r="H234" s="3" t="s">
        <v>12</v>
      </c>
      <c r="I234" s="3" t="s">
        <v>20</v>
      </c>
      <c r="J234" s="3" t="s">
        <v>14</v>
      </c>
      <c r="K234" s="3" t="s">
        <v>15</v>
      </c>
      <c r="L234" s="3" t="s">
        <v>16</v>
      </c>
      <c r="M234" s="5" t="s">
        <v>21</v>
      </c>
      <c r="N234" s="20">
        <f>SUM(J235-K235-L235-M235)</f>
        <v>1961.99</v>
      </c>
    </row>
    <row r="235" spans="1:14" ht="14.25" thickBot="1">
      <c r="A235" s="32"/>
      <c r="B235" s="6">
        <f>[1]合同制员工工资!C57</f>
        <v>1500</v>
      </c>
      <c r="C235" s="6">
        <f>[1]合同制员工工资!D57</f>
        <v>400</v>
      </c>
      <c r="D235" s="6">
        <f>[1]合同制员工工资!E57</f>
        <v>100</v>
      </c>
      <c r="E235" s="6">
        <f>[1]合同制员工工资!F57</f>
        <v>200</v>
      </c>
      <c r="F235" s="6">
        <f>[1]合同制员工工资!G57</f>
        <v>0</v>
      </c>
      <c r="G235" s="6">
        <f>[1]合同制员工工资!H57</f>
        <v>150</v>
      </c>
      <c r="H235" s="6">
        <f>[1]合同制员工工资!I57</f>
        <v>0</v>
      </c>
      <c r="I235" s="6"/>
      <c r="J235" s="6">
        <f>SUM(B235:I235)</f>
        <v>2350</v>
      </c>
      <c r="K235" s="6">
        <f>[1]合同制员工工资!K57</f>
        <v>264</v>
      </c>
      <c r="L235" s="6">
        <f>[1]合同制员工工资!L57</f>
        <v>49.01</v>
      </c>
      <c r="M235" s="6">
        <f>[1]合同制员工工资!M57</f>
        <v>75</v>
      </c>
      <c r="N235" s="21"/>
    </row>
    <row r="236" spans="1:14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 ht="14.25" thickBot="1">
      <c r="A237" s="29" t="s">
        <v>0</v>
      </c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</row>
    <row r="238" spans="1:14">
      <c r="A238" s="1" t="s">
        <v>1</v>
      </c>
      <c r="B238" s="30" t="s">
        <v>2</v>
      </c>
      <c r="C238" s="30"/>
      <c r="D238" s="30"/>
      <c r="E238" s="30"/>
      <c r="F238" s="30"/>
      <c r="G238" s="30"/>
      <c r="H238" s="30"/>
      <c r="I238" s="30"/>
      <c r="J238" s="30"/>
      <c r="K238" s="24" t="s">
        <v>22</v>
      </c>
      <c r="L238" s="25"/>
      <c r="M238" s="26"/>
      <c r="N238" s="2" t="s">
        <v>4</v>
      </c>
    </row>
    <row r="239" spans="1:14">
      <c r="A239" s="31" t="str">
        <f>[1]合同制员工工资!B58</f>
        <v>邰岩</v>
      </c>
      <c r="B239" s="3" t="s">
        <v>6</v>
      </c>
      <c r="C239" s="4" t="s">
        <v>7</v>
      </c>
      <c r="D239" s="3" t="s">
        <v>8</v>
      </c>
      <c r="E239" s="3" t="s">
        <v>9</v>
      </c>
      <c r="F239" s="3" t="s">
        <v>10</v>
      </c>
      <c r="G239" s="3" t="s">
        <v>11</v>
      </c>
      <c r="H239" s="3" t="s">
        <v>12</v>
      </c>
      <c r="I239" s="3" t="s">
        <v>20</v>
      </c>
      <c r="J239" s="3" t="s">
        <v>14</v>
      </c>
      <c r="K239" s="3" t="s">
        <v>15</v>
      </c>
      <c r="L239" s="3" t="s">
        <v>16</v>
      </c>
      <c r="M239" s="5" t="s">
        <v>21</v>
      </c>
      <c r="N239" s="20">
        <f>SUM(J240-K240-L240-M240)</f>
        <v>1446.6399999999999</v>
      </c>
    </row>
    <row r="240" spans="1:14" ht="14.25" thickBot="1">
      <c r="A240" s="32"/>
      <c r="B240" s="6">
        <f>[1]合同制员工工资!C58</f>
        <v>1500</v>
      </c>
      <c r="C240" s="6">
        <f>[1]合同制员工工资!D58</f>
        <v>200</v>
      </c>
      <c r="D240" s="6">
        <f>[1]合同制员工工资!E58</f>
        <v>250</v>
      </c>
      <c r="E240" s="6">
        <f>[1]合同制员工工资!F58</f>
        <v>0</v>
      </c>
      <c r="F240" s="6">
        <f>[1]合同制员工工资!G58</f>
        <v>0</v>
      </c>
      <c r="G240" s="6">
        <f>[1]合同制员工工资!H58</f>
        <v>150</v>
      </c>
      <c r="H240" s="6">
        <f>[1]合同制员工工资!I58</f>
        <v>0</v>
      </c>
      <c r="I240" s="6"/>
      <c r="J240" s="6">
        <f>SUM(B240:I240)</f>
        <v>2100</v>
      </c>
      <c r="K240" s="6">
        <f>[1]合同制员工工资!K58</f>
        <v>234</v>
      </c>
      <c r="L240" s="6">
        <f>[1]合同制员工工资!L58</f>
        <v>488.36</v>
      </c>
      <c r="M240" s="6">
        <f>[1]合同制员工工资!M58</f>
        <v>-69</v>
      </c>
      <c r="N240" s="21"/>
    </row>
    <row r="241" spans="1:14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 ht="14.25" thickBot="1">
      <c r="A242" s="29" t="s">
        <v>0</v>
      </c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</row>
    <row r="243" spans="1:14">
      <c r="A243" s="1" t="s">
        <v>1</v>
      </c>
      <c r="B243" s="30" t="s">
        <v>2</v>
      </c>
      <c r="C243" s="30"/>
      <c r="D243" s="30"/>
      <c r="E243" s="30"/>
      <c r="F243" s="30"/>
      <c r="G243" s="30"/>
      <c r="H243" s="30"/>
      <c r="I243" s="30"/>
      <c r="J243" s="30"/>
      <c r="K243" s="24" t="s">
        <v>22</v>
      </c>
      <c r="L243" s="25"/>
      <c r="M243" s="26"/>
      <c r="N243" s="2" t="s">
        <v>4</v>
      </c>
    </row>
    <row r="244" spans="1:14">
      <c r="A244" s="31" t="str">
        <f>[1]合同制员工工资!B59</f>
        <v>齐博</v>
      </c>
      <c r="B244" s="3" t="s">
        <v>6</v>
      </c>
      <c r="C244" s="4" t="s">
        <v>7</v>
      </c>
      <c r="D244" s="3" t="s">
        <v>8</v>
      </c>
      <c r="E244" s="3" t="s">
        <v>9</v>
      </c>
      <c r="F244" s="3" t="s">
        <v>10</v>
      </c>
      <c r="G244" s="3" t="s">
        <v>11</v>
      </c>
      <c r="H244" s="3" t="s">
        <v>12</v>
      </c>
      <c r="I244" s="3" t="s">
        <v>20</v>
      </c>
      <c r="J244" s="3" t="s">
        <v>14</v>
      </c>
      <c r="K244" s="3" t="s">
        <v>15</v>
      </c>
      <c r="L244" s="3" t="s">
        <v>16</v>
      </c>
      <c r="M244" s="5" t="s">
        <v>21</v>
      </c>
      <c r="N244" s="20">
        <f>SUM(J245-K245-L245-M245)</f>
        <v>1571.3899999999999</v>
      </c>
    </row>
    <row r="245" spans="1:14" ht="14.25" thickBot="1">
      <c r="A245" s="32"/>
      <c r="B245" s="6">
        <f>[1]合同制员工工资!C59</f>
        <v>1500</v>
      </c>
      <c r="C245" s="6">
        <f>[1]合同制员工工资!D59</f>
        <v>400</v>
      </c>
      <c r="D245" s="6">
        <f>[1]合同制员工工资!E59</f>
        <v>100</v>
      </c>
      <c r="E245" s="6">
        <f>[1]合同制员工工资!F59</f>
        <v>200</v>
      </c>
      <c r="F245" s="6">
        <f>[1]合同制员工工资!G59</f>
        <v>0</v>
      </c>
      <c r="G245" s="6">
        <f>[1]合同制员工工资!H59</f>
        <v>150</v>
      </c>
      <c r="H245" s="6">
        <f>[1]合同制员工工资!I59</f>
        <v>0</v>
      </c>
      <c r="I245" s="6"/>
      <c r="J245" s="6">
        <f>SUM(B245:I245)</f>
        <v>2350</v>
      </c>
      <c r="K245" s="6">
        <f>[1]合同制员工工资!K59</f>
        <v>264</v>
      </c>
      <c r="L245" s="6">
        <f>[1]合同制员工工资!L59</f>
        <v>514.61</v>
      </c>
      <c r="M245" s="6">
        <f>[1]合同制员工工资!M59</f>
        <v>0</v>
      </c>
      <c r="N245" s="21"/>
    </row>
    <row r="246" spans="1:14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 ht="14.25" thickBot="1">
      <c r="A247" s="29" t="s">
        <v>0</v>
      </c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</row>
    <row r="248" spans="1:14">
      <c r="A248" s="1" t="s">
        <v>1</v>
      </c>
      <c r="B248" s="30" t="s">
        <v>2</v>
      </c>
      <c r="C248" s="30"/>
      <c r="D248" s="30"/>
      <c r="E248" s="30"/>
      <c r="F248" s="30"/>
      <c r="G248" s="30"/>
      <c r="H248" s="30"/>
      <c r="I248" s="30"/>
      <c r="J248" s="30"/>
      <c r="K248" s="24" t="s">
        <v>22</v>
      </c>
      <c r="L248" s="25"/>
      <c r="M248" s="26"/>
      <c r="N248" s="2" t="s">
        <v>4</v>
      </c>
    </row>
    <row r="249" spans="1:14">
      <c r="A249" s="31" t="s">
        <v>26</v>
      </c>
      <c r="B249" s="3" t="s">
        <v>6</v>
      </c>
      <c r="C249" s="4" t="s">
        <v>7</v>
      </c>
      <c r="D249" s="3" t="s">
        <v>8</v>
      </c>
      <c r="E249" s="3" t="s">
        <v>9</v>
      </c>
      <c r="F249" s="3" t="s">
        <v>10</v>
      </c>
      <c r="G249" s="3" t="s">
        <v>11</v>
      </c>
      <c r="H249" s="3" t="s">
        <v>12</v>
      </c>
      <c r="I249" s="3" t="s">
        <v>20</v>
      </c>
      <c r="J249" s="3" t="s">
        <v>14</v>
      </c>
      <c r="K249" s="3" t="s">
        <v>15</v>
      </c>
      <c r="L249" s="3" t="s">
        <v>16</v>
      </c>
      <c r="M249" s="5" t="s">
        <v>21</v>
      </c>
      <c r="N249" s="20">
        <f>SUM(J250-K250-L250-M250)</f>
        <v>2042</v>
      </c>
    </row>
    <row r="250" spans="1:14" ht="14.25" thickBot="1">
      <c r="A250" s="32"/>
      <c r="B250" s="6">
        <f>[1]合同制员工工资!C60</f>
        <v>1500</v>
      </c>
      <c r="C250" s="6">
        <f>[1]合同制员工工资!D60</f>
        <v>400</v>
      </c>
      <c r="D250" s="6">
        <f>[1]合同制员工工资!E60</f>
        <v>50</v>
      </c>
      <c r="E250" s="6">
        <f>[1]合同制员工工资!F60</f>
        <v>200</v>
      </c>
      <c r="F250" s="6">
        <f>[1]合同制员工工资!G60</f>
        <v>0</v>
      </c>
      <c r="G250" s="6">
        <f>[1]合同制员工工资!H60</f>
        <v>150</v>
      </c>
      <c r="H250" s="6">
        <f>[1]合同制员工工资!I60</f>
        <v>0</v>
      </c>
      <c r="I250" s="6"/>
      <c r="J250" s="6">
        <f>SUM(B250:I250)</f>
        <v>2300</v>
      </c>
      <c r="K250" s="6">
        <f>[1]合同制员工工资!K60</f>
        <v>258</v>
      </c>
      <c r="L250" s="6">
        <f>[1]合同制员工工资!L60</f>
        <v>0</v>
      </c>
      <c r="M250" s="6">
        <f>[1]合同制员工工资!M60</f>
        <v>0</v>
      </c>
      <c r="N250" s="21"/>
    </row>
    <row r="251" spans="1:14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 ht="14.25" thickBot="1">
      <c r="A252" s="29" t="s">
        <v>0</v>
      </c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</row>
    <row r="253" spans="1:14">
      <c r="A253" s="1" t="s">
        <v>1</v>
      </c>
      <c r="B253" s="30" t="s">
        <v>2</v>
      </c>
      <c r="C253" s="30"/>
      <c r="D253" s="30"/>
      <c r="E253" s="30"/>
      <c r="F253" s="30"/>
      <c r="G253" s="30"/>
      <c r="H253" s="30"/>
      <c r="I253" s="30"/>
      <c r="J253" s="30"/>
      <c r="K253" s="24" t="s">
        <v>22</v>
      </c>
      <c r="L253" s="25"/>
      <c r="M253" s="26"/>
      <c r="N253" s="2" t="s">
        <v>4</v>
      </c>
    </row>
    <row r="254" spans="1:14">
      <c r="A254" s="31" t="str">
        <f>[1]合同制员工工资!B61</f>
        <v>刘宏超</v>
      </c>
      <c r="B254" s="3" t="s">
        <v>6</v>
      </c>
      <c r="C254" s="4" t="s">
        <v>7</v>
      </c>
      <c r="D254" s="3" t="s">
        <v>8</v>
      </c>
      <c r="E254" s="3" t="s">
        <v>9</v>
      </c>
      <c r="F254" s="3" t="s">
        <v>10</v>
      </c>
      <c r="G254" s="3" t="s">
        <v>11</v>
      </c>
      <c r="H254" s="3" t="s">
        <v>12</v>
      </c>
      <c r="I254" s="3" t="s">
        <v>20</v>
      </c>
      <c r="J254" s="3" t="s">
        <v>14</v>
      </c>
      <c r="K254" s="3" t="s">
        <v>15</v>
      </c>
      <c r="L254" s="3" t="s">
        <v>16</v>
      </c>
      <c r="M254" s="5" t="s">
        <v>21</v>
      </c>
      <c r="N254" s="20">
        <f>SUM(J255-K255-L255-M255)</f>
        <v>0</v>
      </c>
    </row>
    <row r="255" spans="1:14" ht="14.25" thickBot="1">
      <c r="A255" s="32"/>
      <c r="B255" s="6">
        <f>[1]合同制员工工资!C61</f>
        <v>1500</v>
      </c>
      <c r="C255" s="6">
        <f>[1]合同制员工工资!D61</f>
        <v>200</v>
      </c>
      <c r="D255" s="6">
        <f>[1]合同制员工工资!E61</f>
        <v>150</v>
      </c>
      <c r="E255" s="6">
        <f>[1]合同制员工工资!F61</f>
        <v>0</v>
      </c>
      <c r="F255" s="6">
        <f>[1]合同制员工工资!G61</f>
        <v>0</v>
      </c>
      <c r="G255" s="6">
        <f>[1]合同制员工工资!H61</f>
        <v>150</v>
      </c>
      <c r="H255" s="6">
        <f>[1]合同制员工工资!I61</f>
        <v>0</v>
      </c>
      <c r="I255" s="6"/>
      <c r="J255" s="6">
        <f>SUM(B255:I255)</f>
        <v>2000</v>
      </c>
      <c r="K255" s="6">
        <f>[1]合同制员工工资!K61</f>
        <v>222</v>
      </c>
      <c r="L255" s="6">
        <f>[1]合同制员工工资!L61</f>
        <v>477.86</v>
      </c>
      <c r="M255" s="6">
        <f>[1]合同制员工工资!M61</f>
        <v>1300.1399999999999</v>
      </c>
      <c r="N255" s="21"/>
    </row>
    <row r="256" spans="1:14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 ht="14.25" thickBot="1">
      <c r="A257" s="22" t="s">
        <v>19</v>
      </c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</row>
    <row r="258" spans="1:14">
      <c r="A258" s="11" t="s">
        <v>1</v>
      </c>
      <c r="B258" s="23" t="s">
        <v>2</v>
      </c>
      <c r="C258" s="23"/>
      <c r="D258" s="23"/>
      <c r="E258" s="23"/>
      <c r="F258" s="23"/>
      <c r="G258" s="23"/>
      <c r="H258" s="23"/>
      <c r="I258" s="23"/>
      <c r="J258" s="23"/>
      <c r="K258" s="24" t="s">
        <v>22</v>
      </c>
      <c r="L258" s="25"/>
      <c r="M258" s="26"/>
      <c r="N258" s="12" t="s">
        <v>4</v>
      </c>
    </row>
    <row r="259" spans="1:14">
      <c r="A259" s="27" t="s">
        <v>27</v>
      </c>
      <c r="B259" s="13" t="s">
        <v>6</v>
      </c>
      <c r="C259" s="14" t="s">
        <v>7</v>
      </c>
      <c r="D259" s="13" t="s">
        <v>8</v>
      </c>
      <c r="E259" s="13" t="s">
        <v>9</v>
      </c>
      <c r="F259" s="13" t="s">
        <v>10</v>
      </c>
      <c r="G259" s="13" t="s">
        <v>11</v>
      </c>
      <c r="H259" s="13" t="s">
        <v>12</v>
      </c>
      <c r="I259" s="3" t="s">
        <v>20</v>
      </c>
      <c r="J259" s="3" t="s">
        <v>14</v>
      </c>
      <c r="K259" s="3" t="s">
        <v>15</v>
      </c>
      <c r="L259" s="3" t="s">
        <v>16</v>
      </c>
      <c r="M259" s="5" t="s">
        <v>21</v>
      </c>
      <c r="N259" s="20">
        <f>SUM(J260-K260-L260-M260)</f>
        <v>2487</v>
      </c>
    </row>
    <row r="260" spans="1:14" ht="14.25" thickBot="1">
      <c r="A260" s="28"/>
      <c r="B260" s="15">
        <f>[1]合同制员工工资!C62</f>
        <v>1500</v>
      </c>
      <c r="C260" s="15">
        <f>[1]合同制员工工资!D62</f>
        <v>200</v>
      </c>
      <c r="D260" s="15">
        <f>[1]合同制员工工资!E62</f>
        <v>950</v>
      </c>
      <c r="E260" s="15">
        <f>[1]合同制员工工资!F62</f>
        <v>0</v>
      </c>
      <c r="F260" s="15">
        <f>[1]合同制员工工资!G62</f>
        <v>5</v>
      </c>
      <c r="G260" s="15">
        <f>[1]合同制员工工资!H62</f>
        <v>150</v>
      </c>
      <c r="H260" s="15">
        <f>[1]合同制员工工资!I62</f>
        <v>0</v>
      </c>
      <c r="I260" s="6"/>
      <c r="J260" s="6">
        <f>SUM(B260:I260)</f>
        <v>2805</v>
      </c>
      <c r="K260" s="6">
        <f>[1]合同制员工工资!K62</f>
        <v>318</v>
      </c>
      <c r="L260" s="6">
        <f>[1]合同制员工工资!L62</f>
        <v>0</v>
      </c>
      <c r="M260" s="6">
        <f>[1]合同制员工工资!M62</f>
        <v>0</v>
      </c>
      <c r="N260" s="21"/>
    </row>
    <row r="261" spans="1:14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</row>
    <row r="262" spans="1:14" ht="14.25" thickBot="1">
      <c r="A262" s="29" t="s">
        <v>0</v>
      </c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</row>
    <row r="263" spans="1:14">
      <c r="A263" s="1" t="s">
        <v>1</v>
      </c>
      <c r="B263" s="30" t="s">
        <v>2</v>
      </c>
      <c r="C263" s="30"/>
      <c r="D263" s="30"/>
      <c r="E263" s="30"/>
      <c r="F263" s="30"/>
      <c r="G263" s="30"/>
      <c r="H263" s="30"/>
      <c r="I263" s="30"/>
      <c r="J263" s="30"/>
      <c r="K263" s="24" t="s">
        <v>22</v>
      </c>
      <c r="L263" s="25"/>
      <c r="M263" s="26"/>
      <c r="N263" s="2" t="s">
        <v>4</v>
      </c>
    </row>
    <row r="264" spans="1:14">
      <c r="A264" s="31" t="str">
        <f>[1]合同制员工工资!B63</f>
        <v>武斌</v>
      </c>
      <c r="B264" s="3" t="s">
        <v>6</v>
      </c>
      <c r="C264" s="4" t="s">
        <v>7</v>
      </c>
      <c r="D264" s="3" t="s">
        <v>8</v>
      </c>
      <c r="E264" s="3" t="s">
        <v>9</v>
      </c>
      <c r="F264" s="3" t="s">
        <v>10</v>
      </c>
      <c r="G264" s="3" t="s">
        <v>11</v>
      </c>
      <c r="H264" s="3" t="s">
        <v>12</v>
      </c>
      <c r="I264" s="3" t="s">
        <v>20</v>
      </c>
      <c r="J264" s="3" t="s">
        <v>14</v>
      </c>
      <c r="K264" s="3" t="s">
        <v>15</v>
      </c>
      <c r="L264" s="3" t="s">
        <v>16</v>
      </c>
      <c r="M264" s="5" t="s">
        <v>21</v>
      </c>
      <c r="N264" s="20">
        <f>SUM(J265-K265-L265-M265)</f>
        <v>0</v>
      </c>
    </row>
    <row r="265" spans="1:14" ht="14.25" thickBot="1">
      <c r="A265" s="32"/>
      <c r="B265" s="6">
        <f>[1]合同制员工工资!C63</f>
        <v>1500</v>
      </c>
      <c r="C265" s="6">
        <f>[1]合同制员工工资!D63</f>
        <v>200</v>
      </c>
      <c r="D265" s="6">
        <f>[1]合同制员工工资!E63</f>
        <v>550</v>
      </c>
      <c r="E265" s="6">
        <f>[1]合同制员工工资!F63</f>
        <v>200</v>
      </c>
      <c r="F265" s="6">
        <f>[1]合同制员工工资!G63</f>
        <v>0</v>
      </c>
      <c r="G265" s="6">
        <f>[1]合同制员工工资!H63</f>
        <v>150</v>
      </c>
      <c r="H265" s="6">
        <f>[1]合同制员工工资!I63</f>
        <v>0</v>
      </c>
      <c r="I265" s="6"/>
      <c r="J265" s="6">
        <f>SUM(B265:I265)</f>
        <v>2600</v>
      </c>
      <c r="K265" s="6">
        <f>[1]合同制员工工资!K63</f>
        <v>294</v>
      </c>
      <c r="L265" s="6">
        <f>[1]合同制员工工资!L63</f>
        <v>540.86</v>
      </c>
      <c r="M265" s="6">
        <f>[1]合同制员工工资!M63</f>
        <v>1765.1399999999999</v>
      </c>
      <c r="N265" s="21"/>
    </row>
    <row r="266" spans="1:14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 ht="14.25" thickBot="1">
      <c r="A267" s="22" t="s">
        <v>19</v>
      </c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</row>
    <row r="268" spans="1:14">
      <c r="A268" s="11" t="s">
        <v>1</v>
      </c>
      <c r="B268" s="23" t="s">
        <v>2</v>
      </c>
      <c r="C268" s="23"/>
      <c r="D268" s="23"/>
      <c r="E268" s="23"/>
      <c r="F268" s="23"/>
      <c r="G268" s="23"/>
      <c r="H268" s="23"/>
      <c r="I268" s="23"/>
      <c r="J268" s="23"/>
      <c r="K268" s="24" t="s">
        <v>22</v>
      </c>
      <c r="L268" s="25"/>
      <c r="M268" s="26"/>
      <c r="N268" s="12" t="s">
        <v>4</v>
      </c>
    </row>
    <row r="269" spans="1:14">
      <c r="A269" s="27" t="s">
        <v>28</v>
      </c>
      <c r="B269" s="13" t="s">
        <v>6</v>
      </c>
      <c r="C269" s="14" t="s">
        <v>7</v>
      </c>
      <c r="D269" s="13" t="s">
        <v>8</v>
      </c>
      <c r="E269" s="13" t="s">
        <v>9</v>
      </c>
      <c r="F269" s="13" t="s">
        <v>10</v>
      </c>
      <c r="G269" s="13" t="s">
        <v>11</v>
      </c>
      <c r="H269" s="13" t="s">
        <v>12</v>
      </c>
      <c r="I269" s="3" t="s">
        <v>20</v>
      </c>
      <c r="J269" s="3" t="s">
        <v>14</v>
      </c>
      <c r="K269" s="3" t="s">
        <v>15</v>
      </c>
      <c r="L269" s="3" t="s">
        <v>16</v>
      </c>
      <c r="M269" s="5" t="s">
        <v>21</v>
      </c>
      <c r="N269" s="20">
        <f>SUM(J270-K270-L270-M270)</f>
        <v>2570</v>
      </c>
    </row>
    <row r="270" spans="1:14" ht="14.25" thickBot="1">
      <c r="A270" s="28"/>
      <c r="B270" s="15">
        <f>[1]合同制员工工资!C64</f>
        <v>1500</v>
      </c>
      <c r="C270" s="15">
        <f>[1]合同制员工工资!D64</f>
        <v>400</v>
      </c>
      <c r="D270" s="15">
        <f>[1]合同制员工工资!E64</f>
        <v>450</v>
      </c>
      <c r="E270" s="15">
        <f>[1]合同制员工工资!F64</f>
        <v>400</v>
      </c>
      <c r="F270" s="15">
        <f>[1]合同制员工工资!G64</f>
        <v>0</v>
      </c>
      <c r="G270" s="15">
        <f>[1]合同制员工工资!H64</f>
        <v>150</v>
      </c>
      <c r="H270" s="15">
        <f>[1]合同制员工工资!I64</f>
        <v>0</v>
      </c>
      <c r="I270" s="6"/>
      <c r="J270" s="6">
        <f>SUM(B270:I270)</f>
        <v>2900</v>
      </c>
      <c r="K270" s="6">
        <f>[1]合同制员工工资!K64</f>
        <v>330</v>
      </c>
      <c r="L270" s="6">
        <f>[1]合同制员工工资!L64</f>
        <v>0</v>
      </c>
      <c r="M270" s="6">
        <f>[1]合同制员工工资!M64</f>
        <v>0</v>
      </c>
      <c r="N270" s="21"/>
    </row>
    <row r="271" spans="1:14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 ht="14.25" thickBot="1">
      <c r="A272" s="22" t="s">
        <v>19</v>
      </c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</row>
    <row r="273" spans="1:14">
      <c r="A273" s="11" t="s">
        <v>1</v>
      </c>
      <c r="B273" s="23" t="s">
        <v>2</v>
      </c>
      <c r="C273" s="23"/>
      <c r="D273" s="23"/>
      <c r="E273" s="23"/>
      <c r="F273" s="23"/>
      <c r="G273" s="23"/>
      <c r="H273" s="23"/>
      <c r="I273" s="23"/>
      <c r="J273" s="23"/>
      <c r="K273" s="24" t="s">
        <v>22</v>
      </c>
      <c r="L273" s="25"/>
      <c r="M273" s="26"/>
      <c r="N273" s="12" t="s">
        <v>4</v>
      </c>
    </row>
    <row r="274" spans="1:14">
      <c r="A274" s="27" t="s">
        <v>29</v>
      </c>
      <c r="B274" s="13" t="s">
        <v>6</v>
      </c>
      <c r="C274" s="14" t="s">
        <v>7</v>
      </c>
      <c r="D274" s="13" t="s">
        <v>8</v>
      </c>
      <c r="E274" s="13" t="s">
        <v>9</v>
      </c>
      <c r="F274" s="13" t="s">
        <v>10</v>
      </c>
      <c r="G274" s="13" t="s">
        <v>11</v>
      </c>
      <c r="H274" s="13" t="s">
        <v>12</v>
      </c>
      <c r="I274" s="3" t="s">
        <v>20</v>
      </c>
      <c r="J274" s="3" t="s">
        <v>14</v>
      </c>
      <c r="K274" s="3" t="s">
        <v>15</v>
      </c>
      <c r="L274" s="3" t="s">
        <v>16</v>
      </c>
      <c r="M274" s="5" t="s">
        <v>21</v>
      </c>
      <c r="N274" s="20">
        <f>SUM(J275-K275-L275-M275)</f>
        <v>2380</v>
      </c>
    </row>
    <row r="275" spans="1:14" ht="14.25" thickBot="1">
      <c r="A275" s="28"/>
      <c r="B275" s="15">
        <f>[1]临时工工资表!B5</f>
        <v>2400</v>
      </c>
      <c r="C275" s="15">
        <f>[1]临时工工资表!C5</f>
        <v>0</v>
      </c>
      <c r="D275" s="15">
        <f>[1]临时工工资表!D5</f>
        <v>0</v>
      </c>
      <c r="E275" s="15">
        <f>[1]临时工工资表!E5</f>
        <v>0</v>
      </c>
      <c r="F275" s="15">
        <f>[1]临时工工资表!F5</f>
        <v>0</v>
      </c>
      <c r="G275" s="15">
        <f>[1]临时工工资表!G5</f>
        <v>0</v>
      </c>
      <c r="H275" s="15">
        <f>[1]临时工工资表!H5</f>
        <v>0</v>
      </c>
      <c r="I275" s="6"/>
      <c r="J275" s="6">
        <f>SUM(B275:I275)</f>
        <v>2400</v>
      </c>
      <c r="K275" s="6"/>
      <c r="L275" s="6"/>
      <c r="M275" s="6">
        <f>[1]临时工工资表!J5</f>
        <v>20</v>
      </c>
      <c r="N275" s="21"/>
    </row>
    <row r="276" spans="1:14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 ht="14.25" thickBot="1">
      <c r="A277" s="22" t="s">
        <v>19</v>
      </c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</row>
    <row r="278" spans="1:14">
      <c r="A278" s="11" t="s">
        <v>1</v>
      </c>
      <c r="B278" s="23" t="s">
        <v>2</v>
      </c>
      <c r="C278" s="23"/>
      <c r="D278" s="23"/>
      <c r="E278" s="23"/>
      <c r="F278" s="23"/>
      <c r="G278" s="23"/>
      <c r="H278" s="23"/>
      <c r="I278" s="23"/>
      <c r="J278" s="23"/>
      <c r="K278" s="24" t="s">
        <v>22</v>
      </c>
      <c r="L278" s="25"/>
      <c r="M278" s="26"/>
      <c r="N278" s="12" t="s">
        <v>4</v>
      </c>
    </row>
    <row r="279" spans="1:14">
      <c r="A279" s="27" t="str">
        <f>[1]临时聘用人员工资!B5</f>
        <v>毛素芬</v>
      </c>
      <c r="B279" s="13" t="s">
        <v>6</v>
      </c>
      <c r="C279" s="14" t="s">
        <v>7</v>
      </c>
      <c r="D279" s="13" t="s">
        <v>8</v>
      </c>
      <c r="E279" s="13" t="s">
        <v>9</v>
      </c>
      <c r="F279" s="13" t="s">
        <v>10</v>
      </c>
      <c r="G279" s="13" t="s">
        <v>11</v>
      </c>
      <c r="H279" s="13" t="s">
        <v>12</v>
      </c>
      <c r="I279" s="3" t="s">
        <v>20</v>
      </c>
      <c r="J279" s="3" t="s">
        <v>14</v>
      </c>
      <c r="K279" s="3" t="s">
        <v>15</v>
      </c>
      <c r="L279" s="3" t="s">
        <v>16</v>
      </c>
      <c r="M279" s="5" t="s">
        <v>21</v>
      </c>
      <c r="N279" s="20">
        <f>SUM(J280-K280-L280-M280)</f>
        <v>3500</v>
      </c>
    </row>
    <row r="280" spans="1:14" ht="14.25" thickBot="1">
      <c r="A280" s="28"/>
      <c r="B280" s="15">
        <f>[1]临时聘用人员工资!C5</f>
        <v>3500</v>
      </c>
      <c r="C280" s="15">
        <f>[1]临时聘用人员工资!D5</f>
        <v>0</v>
      </c>
      <c r="D280" s="15">
        <f>[1]临时聘用人员工资!E5</f>
        <v>0</v>
      </c>
      <c r="E280" s="15">
        <f>[1]临时聘用人员工资!F5</f>
        <v>0</v>
      </c>
      <c r="F280" s="15">
        <f>[1]临时聘用人员工资!G5</f>
        <v>0</v>
      </c>
      <c r="G280" s="15">
        <f>[1]临时聘用人员工资!H5</f>
        <v>0</v>
      </c>
      <c r="H280" s="15">
        <f>[1]临时聘用人员工资!I5</f>
        <v>0</v>
      </c>
      <c r="I280" s="6"/>
      <c r="J280" s="6">
        <f>SUM(B280:I280)</f>
        <v>3500</v>
      </c>
      <c r="K280" s="17"/>
      <c r="L280" s="17"/>
      <c r="M280" s="18"/>
      <c r="N280" s="21"/>
    </row>
  </sheetData>
  <mergeCells count="280">
    <mergeCell ref="A22:N22"/>
    <mergeCell ref="B23:J23"/>
    <mergeCell ref="K23:M23"/>
    <mergeCell ref="A24:A25"/>
    <mergeCell ref="B13:J13"/>
    <mergeCell ref="K13:M13"/>
    <mergeCell ref="A14:A15"/>
    <mergeCell ref="A12:N12"/>
    <mergeCell ref="A2:N2"/>
    <mergeCell ref="B3:J3"/>
    <mergeCell ref="K3:M3"/>
    <mergeCell ref="A4:A5"/>
    <mergeCell ref="A62:N62"/>
    <mergeCell ref="B63:J63"/>
    <mergeCell ref="K63:M63"/>
    <mergeCell ref="A64:A65"/>
    <mergeCell ref="B53:J53"/>
    <mergeCell ref="K53:M53"/>
    <mergeCell ref="A54:A55"/>
    <mergeCell ref="A52:N52"/>
    <mergeCell ref="A42:N42"/>
    <mergeCell ref="B43:J43"/>
    <mergeCell ref="K43:M43"/>
    <mergeCell ref="A44:A45"/>
    <mergeCell ref="A102:N102"/>
    <mergeCell ref="B103:J103"/>
    <mergeCell ref="K103:M103"/>
    <mergeCell ref="A104:A105"/>
    <mergeCell ref="B93:J93"/>
    <mergeCell ref="K93:M93"/>
    <mergeCell ref="A94:A95"/>
    <mergeCell ref="A92:N92"/>
    <mergeCell ref="A82:N82"/>
    <mergeCell ref="B83:J83"/>
    <mergeCell ref="K83:M83"/>
    <mergeCell ref="A84:A85"/>
    <mergeCell ref="A142:N142"/>
    <mergeCell ref="B143:J143"/>
    <mergeCell ref="K143:M143"/>
    <mergeCell ref="A144:A145"/>
    <mergeCell ref="B133:J133"/>
    <mergeCell ref="K133:M133"/>
    <mergeCell ref="A134:A135"/>
    <mergeCell ref="A132:N132"/>
    <mergeCell ref="A122:N122"/>
    <mergeCell ref="B123:J123"/>
    <mergeCell ref="K123:M123"/>
    <mergeCell ref="A124:A125"/>
    <mergeCell ref="A182:N182"/>
    <mergeCell ref="B183:J183"/>
    <mergeCell ref="K183:M183"/>
    <mergeCell ref="A184:A185"/>
    <mergeCell ref="B173:J173"/>
    <mergeCell ref="K173:M173"/>
    <mergeCell ref="A174:A175"/>
    <mergeCell ref="A172:N172"/>
    <mergeCell ref="A162:N162"/>
    <mergeCell ref="B163:J163"/>
    <mergeCell ref="K163:M163"/>
    <mergeCell ref="A164:A165"/>
    <mergeCell ref="A222:N222"/>
    <mergeCell ref="B223:J223"/>
    <mergeCell ref="K223:M223"/>
    <mergeCell ref="A224:A225"/>
    <mergeCell ref="B213:J213"/>
    <mergeCell ref="K213:M213"/>
    <mergeCell ref="A214:A215"/>
    <mergeCell ref="A212:N212"/>
    <mergeCell ref="A202:N202"/>
    <mergeCell ref="B203:J203"/>
    <mergeCell ref="K203:M203"/>
    <mergeCell ref="A204:A205"/>
    <mergeCell ref="A262:N262"/>
    <mergeCell ref="B263:J263"/>
    <mergeCell ref="K263:M263"/>
    <mergeCell ref="A264:A265"/>
    <mergeCell ref="B253:J253"/>
    <mergeCell ref="K253:M253"/>
    <mergeCell ref="A254:A255"/>
    <mergeCell ref="A252:N252"/>
    <mergeCell ref="A242:N242"/>
    <mergeCell ref="B243:J243"/>
    <mergeCell ref="K243:M243"/>
    <mergeCell ref="A244:A245"/>
    <mergeCell ref="N14:N15"/>
    <mergeCell ref="A17:N17"/>
    <mergeCell ref="B18:J18"/>
    <mergeCell ref="K18:M18"/>
    <mergeCell ref="A19:A20"/>
    <mergeCell ref="N19:N20"/>
    <mergeCell ref="N4:N5"/>
    <mergeCell ref="A7:N7"/>
    <mergeCell ref="B8:J8"/>
    <mergeCell ref="K8:M8"/>
    <mergeCell ref="A9:A10"/>
    <mergeCell ref="N9:N10"/>
    <mergeCell ref="N34:N35"/>
    <mergeCell ref="A37:N37"/>
    <mergeCell ref="B38:J38"/>
    <mergeCell ref="K38:M38"/>
    <mergeCell ref="A39:A40"/>
    <mergeCell ref="N39:N40"/>
    <mergeCell ref="N24:N25"/>
    <mergeCell ref="A27:N27"/>
    <mergeCell ref="B28:J28"/>
    <mergeCell ref="K28:M28"/>
    <mergeCell ref="A29:A30"/>
    <mergeCell ref="N29:N30"/>
    <mergeCell ref="B33:J33"/>
    <mergeCell ref="K33:M33"/>
    <mergeCell ref="A34:A35"/>
    <mergeCell ref="A32:N32"/>
    <mergeCell ref="N54:N55"/>
    <mergeCell ref="A57:N57"/>
    <mergeCell ref="B58:J58"/>
    <mergeCell ref="K58:M58"/>
    <mergeCell ref="A59:A60"/>
    <mergeCell ref="N59:N60"/>
    <mergeCell ref="N44:N45"/>
    <mergeCell ref="A47:N47"/>
    <mergeCell ref="B48:J48"/>
    <mergeCell ref="K48:M48"/>
    <mergeCell ref="A49:A50"/>
    <mergeCell ref="N49:N50"/>
    <mergeCell ref="N74:N75"/>
    <mergeCell ref="A77:N77"/>
    <mergeCell ref="B78:J78"/>
    <mergeCell ref="K78:M78"/>
    <mergeCell ref="A79:A80"/>
    <mergeCell ref="N79:N80"/>
    <mergeCell ref="N64:N65"/>
    <mergeCell ref="A67:N67"/>
    <mergeCell ref="B68:J68"/>
    <mergeCell ref="K68:M68"/>
    <mergeCell ref="A69:A70"/>
    <mergeCell ref="N69:N70"/>
    <mergeCell ref="B73:J73"/>
    <mergeCell ref="K73:M73"/>
    <mergeCell ref="A74:A75"/>
    <mergeCell ref="A72:N72"/>
    <mergeCell ref="N94:N95"/>
    <mergeCell ref="A97:N97"/>
    <mergeCell ref="B98:J98"/>
    <mergeCell ref="K98:M98"/>
    <mergeCell ref="A99:A100"/>
    <mergeCell ref="N99:N100"/>
    <mergeCell ref="N84:N85"/>
    <mergeCell ref="A87:N87"/>
    <mergeCell ref="B88:J88"/>
    <mergeCell ref="K88:M88"/>
    <mergeCell ref="A89:A90"/>
    <mergeCell ref="N89:N90"/>
    <mergeCell ref="N114:N115"/>
    <mergeCell ref="A117:N117"/>
    <mergeCell ref="B118:J118"/>
    <mergeCell ref="K118:M118"/>
    <mergeCell ref="A119:A120"/>
    <mergeCell ref="N119:N120"/>
    <mergeCell ref="N104:N105"/>
    <mergeCell ref="A107:N107"/>
    <mergeCell ref="B108:J108"/>
    <mergeCell ref="K108:M108"/>
    <mergeCell ref="A109:A110"/>
    <mergeCell ref="N109:N110"/>
    <mergeCell ref="B113:J113"/>
    <mergeCell ref="K113:M113"/>
    <mergeCell ref="A114:A115"/>
    <mergeCell ref="A112:N112"/>
    <mergeCell ref="N134:N135"/>
    <mergeCell ref="A137:N137"/>
    <mergeCell ref="B138:J138"/>
    <mergeCell ref="K138:M138"/>
    <mergeCell ref="A139:A140"/>
    <mergeCell ref="N139:N140"/>
    <mergeCell ref="N124:N125"/>
    <mergeCell ref="A127:N127"/>
    <mergeCell ref="B128:J128"/>
    <mergeCell ref="K128:M128"/>
    <mergeCell ref="A129:A130"/>
    <mergeCell ref="N129:N130"/>
    <mergeCell ref="N154:N155"/>
    <mergeCell ref="A157:N157"/>
    <mergeCell ref="B158:J158"/>
    <mergeCell ref="K158:M158"/>
    <mergeCell ref="A159:A160"/>
    <mergeCell ref="N159:N160"/>
    <mergeCell ref="N144:N145"/>
    <mergeCell ref="A147:N147"/>
    <mergeCell ref="B148:J148"/>
    <mergeCell ref="K148:M148"/>
    <mergeCell ref="A149:A150"/>
    <mergeCell ref="N149:N150"/>
    <mergeCell ref="B153:J153"/>
    <mergeCell ref="K153:M153"/>
    <mergeCell ref="A154:A155"/>
    <mergeCell ref="A152:N152"/>
    <mergeCell ref="N174:N175"/>
    <mergeCell ref="A177:N177"/>
    <mergeCell ref="B178:J178"/>
    <mergeCell ref="K178:M178"/>
    <mergeCell ref="A179:A180"/>
    <mergeCell ref="N179:N180"/>
    <mergeCell ref="N164:N165"/>
    <mergeCell ref="A167:N167"/>
    <mergeCell ref="B168:J168"/>
    <mergeCell ref="K168:M168"/>
    <mergeCell ref="A169:A170"/>
    <mergeCell ref="N169:N170"/>
    <mergeCell ref="N194:N195"/>
    <mergeCell ref="A197:N197"/>
    <mergeCell ref="B198:J198"/>
    <mergeCell ref="K198:M198"/>
    <mergeCell ref="A199:A200"/>
    <mergeCell ref="N199:N200"/>
    <mergeCell ref="N184:N185"/>
    <mergeCell ref="A187:N187"/>
    <mergeCell ref="B188:J188"/>
    <mergeCell ref="K188:M188"/>
    <mergeCell ref="A189:A190"/>
    <mergeCell ref="N189:N190"/>
    <mergeCell ref="B193:J193"/>
    <mergeCell ref="K193:M193"/>
    <mergeCell ref="A194:A195"/>
    <mergeCell ref="A192:N192"/>
    <mergeCell ref="N214:N215"/>
    <mergeCell ref="A217:N217"/>
    <mergeCell ref="B218:J218"/>
    <mergeCell ref="K218:M218"/>
    <mergeCell ref="A219:A220"/>
    <mergeCell ref="N219:N220"/>
    <mergeCell ref="N204:N205"/>
    <mergeCell ref="A207:N207"/>
    <mergeCell ref="B208:J208"/>
    <mergeCell ref="K208:M208"/>
    <mergeCell ref="A209:A210"/>
    <mergeCell ref="N209:N210"/>
    <mergeCell ref="N234:N235"/>
    <mergeCell ref="A237:N237"/>
    <mergeCell ref="B238:J238"/>
    <mergeCell ref="K238:M238"/>
    <mergeCell ref="A239:A240"/>
    <mergeCell ref="N239:N240"/>
    <mergeCell ref="N224:N225"/>
    <mergeCell ref="A227:N227"/>
    <mergeCell ref="B228:J228"/>
    <mergeCell ref="K228:M228"/>
    <mergeCell ref="A229:A230"/>
    <mergeCell ref="N229:N230"/>
    <mergeCell ref="B233:J233"/>
    <mergeCell ref="K233:M233"/>
    <mergeCell ref="A234:A235"/>
    <mergeCell ref="A232:N232"/>
    <mergeCell ref="N254:N255"/>
    <mergeCell ref="A257:N257"/>
    <mergeCell ref="B258:J258"/>
    <mergeCell ref="K258:M258"/>
    <mergeCell ref="A259:A260"/>
    <mergeCell ref="N259:N260"/>
    <mergeCell ref="N244:N245"/>
    <mergeCell ref="A247:N247"/>
    <mergeCell ref="B248:J248"/>
    <mergeCell ref="K248:M248"/>
    <mergeCell ref="A249:A250"/>
    <mergeCell ref="N249:N250"/>
    <mergeCell ref="N274:N275"/>
    <mergeCell ref="A277:N277"/>
    <mergeCell ref="B278:J278"/>
    <mergeCell ref="K278:M278"/>
    <mergeCell ref="A279:A280"/>
    <mergeCell ref="N279:N280"/>
    <mergeCell ref="N264:N265"/>
    <mergeCell ref="A267:N267"/>
    <mergeCell ref="B268:J268"/>
    <mergeCell ref="K268:M268"/>
    <mergeCell ref="A269:A270"/>
    <mergeCell ref="N269:N270"/>
    <mergeCell ref="B273:J273"/>
    <mergeCell ref="K273:M273"/>
    <mergeCell ref="A274:A275"/>
    <mergeCell ref="A272:N272"/>
  </mergeCells>
  <phoneticPr fontId="3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王丹丹</dc:creator>
  <cp:lastModifiedBy>王丹丹</cp:lastModifiedBy>
  <dcterms:created xsi:type="dcterms:W3CDTF">2015-08-12T00:42:39Z</dcterms:created>
  <dcterms:modified xsi:type="dcterms:W3CDTF">2015-08-12T00:49:32Z</dcterms:modified>
</cp:coreProperties>
</file>