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195" windowHeight="10680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R143" i="1"/>
  <c r="Q143"/>
  <c r="P143"/>
  <c r="L143"/>
  <c r="K143"/>
  <c r="J143"/>
  <c r="I143"/>
  <c r="H143"/>
  <c r="G143"/>
  <c r="F143"/>
  <c r="E143"/>
  <c r="D143"/>
  <c r="C143"/>
  <c r="B143"/>
  <c r="O143" s="1"/>
  <c r="T142" s="1"/>
  <c r="R138"/>
  <c r="Q138"/>
  <c r="P138"/>
  <c r="M138"/>
  <c r="L138"/>
  <c r="K138"/>
  <c r="J138"/>
  <c r="I138"/>
  <c r="H138"/>
  <c r="G138"/>
  <c r="F138"/>
  <c r="E138"/>
  <c r="D138"/>
  <c r="C138"/>
  <c r="B138"/>
  <c r="O138" s="1"/>
  <c r="T137" s="1"/>
  <c r="R133"/>
  <c r="Q133"/>
  <c r="P133"/>
  <c r="M133"/>
  <c r="L133"/>
  <c r="K133"/>
  <c r="J133"/>
  <c r="I133"/>
  <c r="H133"/>
  <c r="G133"/>
  <c r="F133"/>
  <c r="E133"/>
  <c r="D133"/>
  <c r="C133"/>
  <c r="B133"/>
  <c r="O133" s="1"/>
  <c r="T132" s="1"/>
  <c r="R129"/>
  <c r="Q129"/>
  <c r="P129"/>
  <c r="M129"/>
  <c r="L129"/>
  <c r="K129"/>
  <c r="J129"/>
  <c r="I129"/>
  <c r="H129"/>
  <c r="G129"/>
  <c r="F129"/>
  <c r="E129"/>
  <c r="D129"/>
  <c r="C129"/>
  <c r="B129"/>
  <c r="O129" s="1"/>
  <c r="T128" s="1"/>
  <c r="R124"/>
  <c r="Q124"/>
  <c r="P124"/>
  <c r="M124"/>
  <c r="L124"/>
  <c r="K124"/>
  <c r="J124"/>
  <c r="I124"/>
  <c r="H124"/>
  <c r="G124"/>
  <c r="F124"/>
  <c r="E124"/>
  <c r="D124"/>
  <c r="C124"/>
  <c r="B124"/>
  <c r="O124" s="1"/>
  <c r="T123" s="1"/>
  <c r="R119"/>
  <c r="Q119"/>
  <c r="P119"/>
  <c r="M119"/>
  <c r="L119"/>
  <c r="K119"/>
  <c r="J119"/>
  <c r="I119"/>
  <c r="H119"/>
  <c r="G119"/>
  <c r="F119"/>
  <c r="E119"/>
  <c r="D119"/>
  <c r="C119"/>
  <c r="B119"/>
  <c r="O119" s="1"/>
  <c r="T118" s="1"/>
  <c r="R114"/>
  <c r="Q114"/>
  <c r="P114"/>
  <c r="M114"/>
  <c r="L114"/>
  <c r="K114"/>
  <c r="J114"/>
  <c r="I114"/>
  <c r="H114"/>
  <c r="G114"/>
  <c r="F114"/>
  <c r="E114"/>
  <c r="D114"/>
  <c r="C114"/>
  <c r="B114"/>
  <c r="O114" s="1"/>
  <c r="T113" s="1"/>
  <c r="R109"/>
  <c r="Q109"/>
  <c r="P109"/>
  <c r="M109"/>
  <c r="L109"/>
  <c r="K109"/>
  <c r="J109"/>
  <c r="I109"/>
  <c r="H109"/>
  <c r="G109"/>
  <c r="F109"/>
  <c r="E109"/>
  <c r="D109"/>
  <c r="C109"/>
  <c r="B109"/>
  <c r="O109" s="1"/>
  <c r="T108" s="1"/>
  <c r="R104"/>
  <c r="Q104"/>
  <c r="P104"/>
  <c r="M104"/>
  <c r="L104"/>
  <c r="K104"/>
  <c r="J104"/>
  <c r="I104"/>
  <c r="H104"/>
  <c r="G104"/>
  <c r="F104"/>
  <c r="E104"/>
  <c r="D104"/>
  <c r="C104"/>
  <c r="B104"/>
  <c r="O104" s="1"/>
  <c r="T103" s="1"/>
  <c r="R99"/>
  <c r="Q99"/>
  <c r="P99"/>
  <c r="M99"/>
  <c r="L99"/>
  <c r="K99"/>
  <c r="J99"/>
  <c r="I99"/>
  <c r="H99"/>
  <c r="G99"/>
  <c r="F99"/>
  <c r="E99"/>
  <c r="D99"/>
  <c r="C99"/>
  <c r="B99"/>
  <c r="O99" s="1"/>
  <c r="T98" s="1"/>
  <c r="R94"/>
  <c r="Q94"/>
  <c r="P94"/>
  <c r="M94"/>
  <c r="L94"/>
  <c r="K94"/>
  <c r="J94"/>
  <c r="I94"/>
  <c r="H94"/>
  <c r="G94"/>
  <c r="F94"/>
  <c r="E94"/>
  <c r="D94"/>
  <c r="C94"/>
  <c r="B94"/>
  <c r="O94" s="1"/>
  <c r="T93" s="1"/>
  <c r="R89"/>
  <c r="Q89"/>
  <c r="P89"/>
  <c r="M89"/>
  <c r="L89"/>
  <c r="K89"/>
  <c r="J89"/>
  <c r="I89"/>
  <c r="H89"/>
  <c r="G89"/>
  <c r="F89"/>
  <c r="E89"/>
  <c r="D89"/>
  <c r="C89"/>
  <c r="B89"/>
  <c r="O89" s="1"/>
  <c r="T88" s="1"/>
  <c r="R84"/>
  <c r="Q84"/>
  <c r="P84"/>
  <c r="M84"/>
  <c r="L84"/>
  <c r="K84"/>
  <c r="J84"/>
  <c r="I84"/>
  <c r="H84"/>
  <c r="G84"/>
  <c r="F84"/>
  <c r="E84"/>
  <c r="D84"/>
  <c r="C84"/>
  <c r="B84"/>
  <c r="O84" s="1"/>
  <c r="T83" s="1"/>
  <c r="R79"/>
  <c r="Q79"/>
  <c r="P79"/>
  <c r="M79"/>
  <c r="L79"/>
  <c r="K79"/>
  <c r="J79"/>
  <c r="I79"/>
  <c r="H79"/>
  <c r="G79"/>
  <c r="F79"/>
  <c r="E79"/>
  <c r="D79"/>
  <c r="C79"/>
  <c r="B79"/>
  <c r="O79" s="1"/>
  <c r="T78" s="1"/>
  <c r="R74"/>
  <c r="Q74"/>
  <c r="P74"/>
  <c r="M74"/>
  <c r="L74"/>
  <c r="K74"/>
  <c r="J74"/>
  <c r="I74"/>
  <c r="H74"/>
  <c r="G74"/>
  <c r="F74"/>
  <c r="E74"/>
  <c r="D74"/>
  <c r="C74"/>
  <c r="B74"/>
  <c r="O74" s="1"/>
  <c r="T73" s="1"/>
  <c r="R69"/>
  <c r="Q69"/>
  <c r="P69"/>
  <c r="M69"/>
  <c r="L69"/>
  <c r="K69"/>
  <c r="J69"/>
  <c r="I69"/>
  <c r="H69"/>
  <c r="G69"/>
  <c r="F69"/>
  <c r="E69"/>
  <c r="D69"/>
  <c r="C69"/>
  <c r="B69"/>
  <c r="O69" s="1"/>
  <c r="T68" s="1"/>
  <c r="R64"/>
  <c r="Q64"/>
  <c r="P64"/>
  <c r="M64"/>
  <c r="L64"/>
  <c r="K64"/>
  <c r="J64"/>
  <c r="I64"/>
  <c r="H64"/>
  <c r="G64"/>
  <c r="F64"/>
  <c r="E64"/>
  <c r="D64"/>
  <c r="C64"/>
  <c r="B64"/>
  <c r="O64" s="1"/>
  <c r="T63" s="1"/>
  <c r="R59"/>
  <c r="Q59"/>
  <c r="P59"/>
  <c r="M59"/>
  <c r="L59"/>
  <c r="K59"/>
  <c r="J59"/>
  <c r="I59"/>
  <c r="H59"/>
  <c r="G59"/>
  <c r="F59"/>
  <c r="E59"/>
  <c r="D59"/>
  <c r="C59"/>
  <c r="B59"/>
  <c r="O59" s="1"/>
  <c r="T58" s="1"/>
  <c r="R54"/>
  <c r="Q54"/>
  <c r="P54"/>
  <c r="M54"/>
  <c r="L54"/>
  <c r="K54"/>
  <c r="J54"/>
  <c r="I54"/>
  <c r="H54"/>
  <c r="G54"/>
  <c r="F54"/>
  <c r="E54"/>
  <c r="D54"/>
  <c r="C54"/>
  <c r="B54"/>
  <c r="O54" s="1"/>
  <c r="T53" s="1"/>
  <c r="R49"/>
  <c r="Q49"/>
  <c r="P49"/>
  <c r="M49"/>
  <c r="L49"/>
  <c r="K49"/>
  <c r="J49"/>
  <c r="I49"/>
  <c r="H49"/>
  <c r="G49"/>
  <c r="F49"/>
  <c r="E49"/>
  <c r="D49"/>
  <c r="C49"/>
  <c r="B49"/>
  <c r="O49" s="1"/>
  <c r="T48" s="1"/>
  <c r="R44"/>
  <c r="Q44"/>
  <c r="P44"/>
  <c r="M44"/>
  <c r="L44"/>
  <c r="K44"/>
  <c r="J44"/>
  <c r="I44"/>
  <c r="H44"/>
  <c r="G44"/>
  <c r="F44"/>
  <c r="E44"/>
  <c r="D44"/>
  <c r="C44"/>
  <c r="B44"/>
  <c r="O44" s="1"/>
  <c r="T43" s="1"/>
  <c r="A43"/>
  <c r="R39"/>
  <c r="Q39"/>
  <c r="P39"/>
  <c r="M39"/>
  <c r="L39"/>
  <c r="K39"/>
  <c r="J39"/>
  <c r="I39"/>
  <c r="H39"/>
  <c r="G39"/>
  <c r="F39"/>
  <c r="E39"/>
  <c r="D39"/>
  <c r="C39"/>
  <c r="B39"/>
  <c r="O39" s="1"/>
  <c r="T38" s="1"/>
  <c r="R34"/>
  <c r="Q34"/>
  <c r="P34"/>
  <c r="M34"/>
  <c r="L34"/>
  <c r="K34"/>
  <c r="J34"/>
  <c r="I34"/>
  <c r="H34"/>
  <c r="G34"/>
  <c r="F34"/>
  <c r="E34"/>
  <c r="D34"/>
  <c r="C34"/>
  <c r="B34"/>
  <c r="O34" s="1"/>
  <c r="T33" s="1"/>
  <c r="R29"/>
  <c r="Q29"/>
  <c r="P29"/>
  <c r="M29"/>
  <c r="L29"/>
  <c r="K29"/>
  <c r="J29"/>
  <c r="I29"/>
  <c r="H29"/>
  <c r="G29"/>
  <c r="F29"/>
  <c r="E29"/>
  <c r="D29"/>
  <c r="C29"/>
  <c r="B29"/>
  <c r="O29" s="1"/>
  <c r="T28" s="1"/>
  <c r="R24"/>
  <c r="Q24"/>
  <c r="P24"/>
  <c r="M24"/>
  <c r="L24"/>
  <c r="K24"/>
  <c r="J24"/>
  <c r="I24"/>
  <c r="H24"/>
  <c r="G24"/>
  <c r="F24"/>
  <c r="E24"/>
  <c r="D24"/>
  <c r="C24"/>
  <c r="B24"/>
  <c r="O24" s="1"/>
  <c r="T23" s="1"/>
  <c r="R19"/>
  <c r="Q19"/>
  <c r="P19"/>
  <c r="M19"/>
  <c r="L19"/>
  <c r="K19"/>
  <c r="J19"/>
  <c r="I19"/>
  <c r="H19"/>
  <c r="G19"/>
  <c r="F19"/>
  <c r="E19"/>
  <c r="D19"/>
  <c r="C19"/>
  <c r="B19"/>
  <c r="O19" s="1"/>
  <c r="T18" s="1"/>
  <c r="R14"/>
  <c r="Q14"/>
  <c r="P14"/>
  <c r="M14"/>
  <c r="L14"/>
  <c r="K14"/>
  <c r="J14"/>
  <c r="I14"/>
  <c r="H14"/>
  <c r="G14"/>
  <c r="F14"/>
  <c r="E14"/>
  <c r="D14"/>
  <c r="C14"/>
  <c r="B14"/>
  <c r="O14" s="1"/>
  <c r="T13" s="1"/>
  <c r="R9"/>
  <c r="Q9"/>
  <c r="P9"/>
  <c r="M9"/>
  <c r="L9"/>
  <c r="K9"/>
  <c r="J9"/>
  <c r="I9"/>
  <c r="H9"/>
  <c r="G9"/>
  <c r="F9"/>
  <c r="E9"/>
  <c r="D9"/>
  <c r="C9"/>
  <c r="B9"/>
  <c r="O9" s="1"/>
  <c r="T8" s="1"/>
  <c r="R4"/>
  <c r="Q4"/>
  <c r="P4"/>
  <c r="M4"/>
  <c r="L4"/>
  <c r="K4"/>
  <c r="J4"/>
  <c r="I4"/>
  <c r="H4"/>
  <c r="G4"/>
  <c r="F4"/>
  <c r="E4"/>
  <c r="D4"/>
  <c r="C4"/>
  <c r="B4"/>
  <c r="O4" s="1"/>
  <c r="T3" s="1"/>
  <c r="A3"/>
</calcChain>
</file>

<file path=xl/sharedStrings.xml><?xml version="1.0" encoding="utf-8"?>
<sst xmlns="http://schemas.openxmlformats.org/spreadsheetml/2006/main" count="693" uniqueCount="50">
  <si>
    <t>赤峰市建设工程质量检测中心 2015年8月份 工资条</t>
  </si>
  <si>
    <t>姓 名</t>
  </si>
  <si>
    <t>应          领          取         部           分</t>
  </si>
  <si>
    <t>扣  除  部  分</t>
  </si>
  <si>
    <t>实领金额</t>
  </si>
  <si>
    <t>岗位工资</t>
  </si>
  <si>
    <t>薪级工资</t>
  </si>
  <si>
    <t>艰边津贴</t>
  </si>
  <si>
    <t>正高津贴</t>
  </si>
  <si>
    <t>独生子女</t>
  </si>
  <si>
    <t>妇幼保健</t>
  </si>
  <si>
    <t>取暖补贴</t>
  </si>
  <si>
    <t>话费补贴</t>
  </si>
  <si>
    <t>交通补贴</t>
  </si>
  <si>
    <t>基础绩效</t>
  </si>
  <si>
    <t>奖励绩效</t>
  </si>
  <si>
    <t>保健费</t>
  </si>
  <si>
    <t>合   计</t>
  </si>
  <si>
    <t xml:space="preserve"> 公积金</t>
  </si>
  <si>
    <t>养老保险</t>
  </si>
  <si>
    <t>庞维军</t>
  </si>
  <si>
    <t>赵建兵</t>
  </si>
  <si>
    <t>姓  名</t>
  </si>
  <si>
    <t>赵晓辉</t>
  </si>
  <si>
    <t>王淑丽</t>
  </si>
  <si>
    <t>李海博</t>
  </si>
  <si>
    <r>
      <t>东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 xml:space="preserve"> 雪</t>
    </r>
  </si>
  <si>
    <t>梁振宇</t>
  </si>
  <si>
    <t>吴继峰</t>
  </si>
  <si>
    <t>计国民</t>
  </si>
  <si>
    <t>赵洪峰</t>
  </si>
  <si>
    <t>付文英</t>
  </si>
  <si>
    <t>钱国慧</t>
  </si>
  <si>
    <t>尹秀丽</t>
  </si>
  <si>
    <t>盛琦芳</t>
  </si>
  <si>
    <t>刘  伟</t>
  </si>
  <si>
    <t>董显臣</t>
  </si>
  <si>
    <t>李晓华</t>
  </si>
  <si>
    <t>孟广娟</t>
  </si>
  <si>
    <t>常跃辉</t>
  </si>
  <si>
    <t>钱洪伟</t>
  </si>
  <si>
    <t>刘仲赤</t>
  </si>
  <si>
    <t>其他</t>
    <phoneticPr fontId="4" type="noConversion"/>
  </si>
  <si>
    <t>其他扣款</t>
    <phoneticPr fontId="4" type="noConversion"/>
  </si>
  <si>
    <t>侯丙达</t>
    <phoneticPr fontId="4" type="noConversion"/>
  </si>
  <si>
    <t>李宏云</t>
    <phoneticPr fontId="4" type="noConversion"/>
  </si>
  <si>
    <t>李晓清</t>
    <phoneticPr fontId="4" type="noConversion"/>
  </si>
  <si>
    <t>刘小杰</t>
    <phoneticPr fontId="4" type="noConversion"/>
  </si>
  <si>
    <t>孙搏陽</t>
    <phoneticPr fontId="4" type="noConversion"/>
  </si>
  <si>
    <t>杨琳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</si>
</sst>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Protection="0">
      <alignment vertical="center"/>
    </xf>
    <xf numFmtId="0" fontId="5" fillId="0" borderId="0" applyProtection="0"/>
  </cellStyleXfs>
  <cellXfs count="28">
    <xf numFmtId="0" fontId="0" fillId="0" borderId="0" xfId="0">
      <alignment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176" fontId="4" fillId="2" borderId="4" xfId="1" applyNumberFormat="1" applyFont="1" applyFill="1" applyBorder="1" applyAlignment="1">
      <alignment horizontal="center" vertical="center"/>
    </xf>
    <xf numFmtId="176" fontId="4" fillId="2" borderId="5" xfId="1" applyNumberFormat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/>
    </xf>
    <xf numFmtId="176" fontId="4" fillId="2" borderId="7" xfId="1" applyNumberFormat="1" applyFont="1" applyFill="1" applyBorder="1" applyAlignment="1">
      <alignment horizontal="center" vertical="center"/>
    </xf>
    <xf numFmtId="176" fontId="4" fillId="2" borderId="8" xfId="1" applyNumberFormat="1" applyFont="1" applyFill="1" applyBorder="1" applyAlignment="1">
      <alignment horizontal="center" vertical="center"/>
    </xf>
    <xf numFmtId="176" fontId="4" fillId="2" borderId="8" xfId="1" applyNumberFormat="1" applyFont="1" applyFill="1" applyBorder="1" applyAlignment="1">
      <alignment vertical="center"/>
    </xf>
    <xf numFmtId="176" fontId="4" fillId="2" borderId="9" xfId="1" applyNumberFormat="1" applyFont="1" applyFill="1" applyBorder="1" applyAlignment="1">
      <alignment horizontal="center" vertical="center"/>
    </xf>
    <xf numFmtId="0" fontId="0" fillId="0" borderId="10" xfId="0" applyBorder="1" applyAlignment="1"/>
    <xf numFmtId="176" fontId="4" fillId="2" borderId="11" xfId="1" applyNumberFormat="1" applyFont="1" applyFill="1" applyBorder="1" applyAlignment="1">
      <alignment horizontal="center" vertical="center"/>
    </xf>
    <xf numFmtId="176" fontId="4" fillId="2" borderId="11" xfId="1" applyNumberFormat="1" applyFont="1" applyFill="1" applyBorder="1" applyAlignment="1">
      <alignment vertical="center"/>
    </xf>
    <xf numFmtId="0" fontId="0" fillId="0" borderId="12" xfId="0" applyBorder="1" applyAlignment="1"/>
    <xf numFmtId="176" fontId="4" fillId="2" borderId="0" xfId="0" applyNumberFormat="1" applyFont="1" applyFill="1" applyBorder="1" applyAlignment="1">
      <alignment horizontal="center"/>
    </xf>
    <xf numFmtId="176" fontId="4" fillId="2" borderId="0" xfId="0" applyNumberFormat="1" applyFont="1" applyFill="1" applyBorder="1" applyAlignment="1"/>
    <xf numFmtId="176" fontId="4" fillId="2" borderId="7" xfId="0" applyNumberFormat="1" applyFont="1" applyFill="1" applyBorder="1" applyAlignment="1">
      <alignment horizontal="center" vertical="center"/>
    </xf>
    <xf numFmtId="176" fontId="4" fillId="2" borderId="11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vertical="center"/>
    </xf>
    <xf numFmtId="176" fontId="2" fillId="2" borderId="13" xfId="1" applyNumberFormat="1" applyFont="1" applyFill="1" applyBorder="1" applyAlignment="1">
      <alignment horizontal="center" vertical="center"/>
    </xf>
    <xf numFmtId="176" fontId="4" fillId="2" borderId="11" xfId="0" applyNumberFormat="1" applyFont="1" applyFill="1" applyBorder="1" applyAlignment="1">
      <alignment vertical="center"/>
    </xf>
    <xf numFmtId="176" fontId="4" fillId="2" borderId="0" xfId="1" applyNumberFormat="1" applyFont="1" applyFill="1" applyBorder="1" applyAlignment="1">
      <alignment horizontal="center" vertical="center"/>
    </xf>
    <xf numFmtId="176" fontId="4" fillId="2" borderId="7" xfId="2" applyNumberFormat="1" applyFont="1" applyFill="1" applyBorder="1" applyAlignment="1">
      <alignment horizontal="center" vertical="center"/>
    </xf>
    <xf numFmtId="176" fontId="4" fillId="2" borderId="1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36164;&#30456;&#20851;/2015&#24180;9&#26376;&#20221;&#24037;&#36164;&#30456;&#20851;/2015&#24180;9&#26376;&#20221;&#24037;&#361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制等"/>
      <sheetName val="6月编制员工扣税"/>
      <sheetName val="端午节加班费"/>
      <sheetName val="合同制员工端午节加班费"/>
      <sheetName val="8月退休人员"/>
      <sheetName val="7月退休人员 "/>
      <sheetName val="保健费"/>
      <sheetName val="在编加班费正常"/>
      <sheetName val="合同加班费"/>
      <sheetName val="毛素芬加班费"/>
      <sheetName val="合同制个人所得税"/>
      <sheetName val="合同制员工工资"/>
      <sheetName val="临时聘用人员工资"/>
      <sheetName val="在编工资条"/>
      <sheetName val="退休工资条"/>
      <sheetName val="合同制工资条"/>
      <sheetName val="临时工工资表"/>
      <sheetName val="能效测评临时工工资表  "/>
      <sheetName val="能效测评员工工资表"/>
      <sheetName val="能效测评员工加班费"/>
    </sheetNames>
    <sheetDataSet>
      <sheetData sheetId="0">
        <row r="5">
          <cell r="B5" t="str">
            <v>高广泽</v>
          </cell>
          <cell r="C5">
            <v>2355</v>
          </cell>
          <cell r="D5">
            <v>2048</v>
          </cell>
          <cell r="E5">
            <v>225</v>
          </cell>
          <cell r="F5">
            <v>400</v>
          </cell>
          <cell r="I5">
            <v>225</v>
          </cell>
          <cell r="J5">
            <v>280</v>
          </cell>
          <cell r="K5">
            <v>500</v>
          </cell>
          <cell r="L5">
            <v>1666</v>
          </cell>
          <cell r="M5">
            <v>1445</v>
          </cell>
          <cell r="O5">
            <v>1097.28</v>
          </cell>
          <cell r="P5">
            <v>643.86</v>
          </cell>
          <cell r="Q5">
            <v>1445</v>
          </cell>
        </row>
        <row r="6">
          <cell r="C6">
            <v>1760</v>
          </cell>
          <cell r="D6">
            <v>1597</v>
          </cell>
          <cell r="E6">
            <v>190</v>
          </cell>
          <cell r="F6">
            <v>0</v>
          </cell>
          <cell r="I6">
            <v>198</v>
          </cell>
          <cell r="J6">
            <v>240</v>
          </cell>
          <cell r="K6">
            <v>450</v>
          </cell>
          <cell r="L6">
            <v>1522</v>
          </cell>
          <cell r="M6">
            <v>1285</v>
          </cell>
          <cell r="O6">
            <v>869.04</v>
          </cell>
          <cell r="P6">
            <v>1164.45</v>
          </cell>
          <cell r="Q6">
            <v>1285</v>
          </cell>
        </row>
        <row r="7">
          <cell r="C7">
            <v>1760</v>
          </cell>
          <cell r="D7">
            <v>1597</v>
          </cell>
          <cell r="E7">
            <v>190</v>
          </cell>
          <cell r="F7">
            <v>0</v>
          </cell>
          <cell r="I7">
            <v>198</v>
          </cell>
          <cell r="J7">
            <v>240</v>
          </cell>
          <cell r="K7">
            <v>450</v>
          </cell>
          <cell r="L7">
            <v>1522</v>
          </cell>
          <cell r="M7">
            <v>1285</v>
          </cell>
          <cell r="O7">
            <v>869.04</v>
          </cell>
          <cell r="P7">
            <v>1164.45</v>
          </cell>
          <cell r="Q7">
            <v>1285</v>
          </cell>
        </row>
        <row r="8">
          <cell r="C8">
            <v>1760</v>
          </cell>
          <cell r="D8">
            <v>1129</v>
          </cell>
          <cell r="E8">
            <v>190</v>
          </cell>
          <cell r="F8">
            <v>0</v>
          </cell>
          <cell r="I8">
            <v>198</v>
          </cell>
          <cell r="J8">
            <v>240</v>
          </cell>
          <cell r="K8">
            <v>450</v>
          </cell>
          <cell r="L8">
            <v>1522</v>
          </cell>
          <cell r="M8">
            <v>1285</v>
          </cell>
          <cell r="O8">
            <v>812.88</v>
          </cell>
          <cell r="P8">
            <v>1144.4000000000001</v>
          </cell>
          <cell r="Q8">
            <v>1285</v>
          </cell>
        </row>
        <row r="9">
          <cell r="C9">
            <v>1760</v>
          </cell>
          <cell r="D9">
            <v>1512</v>
          </cell>
          <cell r="E9">
            <v>190</v>
          </cell>
          <cell r="F9">
            <v>0</v>
          </cell>
          <cell r="I9">
            <v>198</v>
          </cell>
          <cell r="J9">
            <v>240</v>
          </cell>
          <cell r="K9">
            <v>450</v>
          </cell>
          <cell r="L9">
            <v>1522</v>
          </cell>
          <cell r="M9">
            <v>1285</v>
          </cell>
          <cell r="O9">
            <v>858.84</v>
          </cell>
          <cell r="P9">
            <v>1160.99</v>
          </cell>
          <cell r="Q9">
            <v>1285</v>
          </cell>
        </row>
        <row r="10">
          <cell r="C10">
            <v>1390</v>
          </cell>
          <cell r="D10">
            <v>1275</v>
          </cell>
          <cell r="E10">
            <v>155</v>
          </cell>
          <cell r="F10">
            <v>0</v>
          </cell>
          <cell r="H10">
            <v>5</v>
          </cell>
          <cell r="I10">
            <v>162</v>
          </cell>
          <cell r="J10">
            <v>200</v>
          </cell>
          <cell r="K10">
            <v>400</v>
          </cell>
          <cell r="L10">
            <v>1400</v>
          </cell>
          <cell r="M10">
            <v>1142</v>
          </cell>
          <cell r="O10">
            <v>735.48</v>
          </cell>
          <cell r="P10">
            <v>1068.69</v>
          </cell>
          <cell r="Q10">
            <v>1142</v>
          </cell>
        </row>
        <row r="11">
          <cell r="C11">
            <v>1390</v>
          </cell>
          <cell r="D11">
            <v>1767</v>
          </cell>
          <cell r="E11">
            <v>155</v>
          </cell>
          <cell r="F11">
            <v>0</v>
          </cell>
          <cell r="H11">
            <v>5</v>
          </cell>
          <cell r="I11">
            <v>162</v>
          </cell>
          <cell r="J11">
            <v>200</v>
          </cell>
          <cell r="K11">
            <v>400</v>
          </cell>
          <cell r="L11">
            <v>1400</v>
          </cell>
          <cell r="M11">
            <v>1142</v>
          </cell>
          <cell r="O11">
            <v>794.52</v>
          </cell>
          <cell r="P11">
            <v>1089.5899999999999</v>
          </cell>
          <cell r="Q11">
            <v>1142</v>
          </cell>
        </row>
        <row r="12">
          <cell r="C12">
            <v>1390</v>
          </cell>
          <cell r="D12">
            <v>713</v>
          </cell>
          <cell r="E12">
            <v>155</v>
          </cell>
          <cell r="F12">
            <v>0</v>
          </cell>
          <cell r="I12">
            <v>162</v>
          </cell>
          <cell r="J12">
            <v>200</v>
          </cell>
          <cell r="K12">
            <v>400</v>
          </cell>
          <cell r="L12">
            <v>1400</v>
          </cell>
          <cell r="M12">
            <v>1142</v>
          </cell>
          <cell r="O12">
            <v>667.44</v>
          </cell>
          <cell r="P12">
            <v>1040.6600000000001</v>
          </cell>
          <cell r="Q12">
            <v>1142</v>
          </cell>
        </row>
        <row r="13">
          <cell r="B13" t="str">
            <v>张爱华</v>
          </cell>
          <cell r="C13">
            <v>1390</v>
          </cell>
          <cell r="D13">
            <v>1202</v>
          </cell>
          <cell r="E13">
            <v>155</v>
          </cell>
          <cell r="F13">
            <v>0</v>
          </cell>
          <cell r="H13">
            <v>5</v>
          </cell>
          <cell r="I13">
            <v>162</v>
          </cell>
          <cell r="J13">
            <v>200</v>
          </cell>
          <cell r="K13">
            <v>400</v>
          </cell>
          <cell r="L13">
            <v>1400</v>
          </cell>
          <cell r="M13">
            <v>1142</v>
          </cell>
          <cell r="O13">
            <v>726.72</v>
          </cell>
          <cell r="P13">
            <v>1065.54</v>
          </cell>
          <cell r="Q13">
            <v>1142</v>
          </cell>
        </row>
        <row r="14">
          <cell r="C14">
            <v>1640</v>
          </cell>
          <cell r="D14">
            <v>1645</v>
          </cell>
          <cell r="E14">
            <v>155</v>
          </cell>
          <cell r="F14">
            <v>0</v>
          </cell>
          <cell r="I14">
            <v>162</v>
          </cell>
          <cell r="J14">
            <v>200</v>
          </cell>
          <cell r="K14">
            <v>400</v>
          </cell>
          <cell r="L14">
            <v>1400</v>
          </cell>
          <cell r="M14">
            <v>1142</v>
          </cell>
          <cell r="O14">
            <v>809.28</v>
          </cell>
          <cell r="P14">
            <v>1106.9100000000001</v>
          </cell>
          <cell r="Q14">
            <v>1142</v>
          </cell>
        </row>
        <row r="15">
          <cell r="C15">
            <v>1390</v>
          </cell>
          <cell r="D15">
            <v>817</v>
          </cell>
          <cell r="E15">
            <v>155</v>
          </cell>
          <cell r="F15">
            <v>0</v>
          </cell>
          <cell r="G15">
            <v>2.5</v>
          </cell>
          <cell r="H15">
            <v>5</v>
          </cell>
          <cell r="I15">
            <v>162</v>
          </cell>
          <cell r="J15">
            <v>200</v>
          </cell>
          <cell r="K15">
            <v>400</v>
          </cell>
          <cell r="L15">
            <v>1400</v>
          </cell>
          <cell r="M15">
            <v>1142</v>
          </cell>
          <cell r="O15">
            <v>680.82</v>
          </cell>
          <cell r="P15">
            <v>1047.17</v>
          </cell>
          <cell r="Q15">
            <v>1142</v>
          </cell>
        </row>
        <row r="16">
          <cell r="C16">
            <v>1760</v>
          </cell>
          <cell r="D16">
            <v>1767</v>
          </cell>
          <cell r="E16">
            <v>190</v>
          </cell>
          <cell r="F16">
            <v>0</v>
          </cell>
          <cell r="H16">
            <v>5</v>
          </cell>
          <cell r="I16">
            <v>198</v>
          </cell>
          <cell r="J16">
            <v>240</v>
          </cell>
          <cell r="K16">
            <v>450</v>
          </cell>
          <cell r="L16">
            <v>1522</v>
          </cell>
          <cell r="M16">
            <v>1285</v>
          </cell>
          <cell r="O16">
            <v>890.04</v>
          </cell>
          <cell r="P16">
            <v>1172.22</v>
          </cell>
          <cell r="Q16">
            <v>1285</v>
          </cell>
        </row>
        <row r="17">
          <cell r="C17">
            <v>1390</v>
          </cell>
          <cell r="D17">
            <v>1433</v>
          </cell>
          <cell r="E17">
            <v>155</v>
          </cell>
          <cell r="F17">
            <v>0</v>
          </cell>
          <cell r="I17">
            <v>162</v>
          </cell>
          <cell r="J17">
            <v>200</v>
          </cell>
          <cell r="K17">
            <v>400</v>
          </cell>
          <cell r="L17">
            <v>1400</v>
          </cell>
          <cell r="M17">
            <v>1142</v>
          </cell>
          <cell r="O17">
            <v>753.84</v>
          </cell>
          <cell r="P17">
            <v>1074.99</v>
          </cell>
          <cell r="Q17">
            <v>1142</v>
          </cell>
        </row>
        <row r="18">
          <cell r="C18">
            <v>1390</v>
          </cell>
          <cell r="D18">
            <v>1682</v>
          </cell>
          <cell r="E18">
            <v>155</v>
          </cell>
          <cell r="F18">
            <v>0</v>
          </cell>
          <cell r="H18">
            <v>5</v>
          </cell>
          <cell r="I18">
            <v>162</v>
          </cell>
          <cell r="J18">
            <v>200</v>
          </cell>
          <cell r="K18">
            <v>400</v>
          </cell>
          <cell r="L18">
            <v>1400</v>
          </cell>
          <cell r="M18">
            <v>1142</v>
          </cell>
          <cell r="O18">
            <v>784.32</v>
          </cell>
          <cell r="P18">
            <v>1086.02</v>
          </cell>
          <cell r="Q18">
            <v>1142</v>
          </cell>
        </row>
        <row r="19">
          <cell r="C19">
            <v>1390</v>
          </cell>
          <cell r="D19">
            <v>874</v>
          </cell>
          <cell r="E19">
            <v>155</v>
          </cell>
          <cell r="F19">
            <v>0</v>
          </cell>
          <cell r="I19">
            <v>162</v>
          </cell>
          <cell r="J19">
            <v>200</v>
          </cell>
          <cell r="K19">
            <v>400</v>
          </cell>
          <cell r="L19">
            <v>1400</v>
          </cell>
          <cell r="M19">
            <v>1142</v>
          </cell>
          <cell r="O19">
            <v>686.76</v>
          </cell>
          <cell r="P19">
            <v>1049.27</v>
          </cell>
          <cell r="Q19">
            <v>1142</v>
          </cell>
        </row>
        <row r="30">
          <cell r="C30">
            <v>1390</v>
          </cell>
          <cell r="D30">
            <v>765</v>
          </cell>
          <cell r="E30">
            <v>155</v>
          </cell>
          <cell r="F30">
            <v>0</v>
          </cell>
          <cell r="G30">
            <v>2.5</v>
          </cell>
          <cell r="I30">
            <v>162</v>
          </cell>
          <cell r="J30">
            <v>200</v>
          </cell>
          <cell r="K30">
            <v>400</v>
          </cell>
          <cell r="L30">
            <v>1400</v>
          </cell>
          <cell r="M30">
            <v>1142</v>
          </cell>
          <cell r="O30">
            <v>673.98</v>
          </cell>
          <cell r="P30">
            <v>1043.5999999999999</v>
          </cell>
          <cell r="Q30">
            <v>1142</v>
          </cell>
        </row>
        <row r="31">
          <cell r="C31">
            <v>1390</v>
          </cell>
          <cell r="D31">
            <v>931</v>
          </cell>
          <cell r="E31">
            <v>155</v>
          </cell>
          <cell r="F31">
            <v>0</v>
          </cell>
          <cell r="H31">
            <v>5</v>
          </cell>
          <cell r="I31">
            <v>162</v>
          </cell>
          <cell r="J31">
            <v>200</v>
          </cell>
          <cell r="K31">
            <v>400</v>
          </cell>
          <cell r="L31">
            <v>1400</v>
          </cell>
          <cell r="M31">
            <v>1142</v>
          </cell>
          <cell r="O31">
            <v>694.2</v>
          </cell>
          <cell r="P31">
            <v>1055.99</v>
          </cell>
          <cell r="Q31">
            <v>1142</v>
          </cell>
        </row>
        <row r="32">
          <cell r="C32">
            <v>1390</v>
          </cell>
          <cell r="D32">
            <v>666</v>
          </cell>
          <cell r="E32">
            <v>155</v>
          </cell>
          <cell r="F32">
            <v>0</v>
          </cell>
          <cell r="I32">
            <v>162</v>
          </cell>
          <cell r="J32">
            <v>200</v>
          </cell>
          <cell r="K32">
            <v>400</v>
          </cell>
          <cell r="L32">
            <v>1400</v>
          </cell>
          <cell r="M32">
            <v>1142</v>
          </cell>
          <cell r="O32">
            <v>661.8</v>
          </cell>
          <cell r="P32">
            <v>1037.93</v>
          </cell>
          <cell r="Q32">
            <v>1142</v>
          </cell>
        </row>
        <row r="33">
          <cell r="C33">
            <v>1390</v>
          </cell>
          <cell r="D33">
            <v>1061</v>
          </cell>
          <cell r="E33">
            <v>155</v>
          </cell>
          <cell r="F33">
            <v>0</v>
          </cell>
          <cell r="H33">
            <v>5</v>
          </cell>
          <cell r="I33">
            <v>162</v>
          </cell>
          <cell r="J33">
            <v>200</v>
          </cell>
          <cell r="K33">
            <v>400</v>
          </cell>
          <cell r="L33">
            <v>1400</v>
          </cell>
          <cell r="M33">
            <v>1142</v>
          </cell>
          <cell r="O33">
            <v>709.8</v>
          </cell>
          <cell r="P33">
            <v>1059.1400000000001</v>
          </cell>
          <cell r="Q33">
            <v>1142</v>
          </cell>
        </row>
        <row r="34">
          <cell r="C34">
            <v>1760</v>
          </cell>
          <cell r="D34">
            <v>1202</v>
          </cell>
          <cell r="E34">
            <v>190</v>
          </cell>
          <cell r="F34">
            <v>0</v>
          </cell>
          <cell r="H34">
            <v>5</v>
          </cell>
          <cell r="I34">
            <v>198</v>
          </cell>
          <cell r="J34">
            <v>240</v>
          </cell>
          <cell r="K34">
            <v>450</v>
          </cell>
          <cell r="L34">
            <v>1522</v>
          </cell>
          <cell r="M34">
            <v>1285</v>
          </cell>
          <cell r="O34">
            <v>822.24</v>
          </cell>
          <cell r="P34">
            <v>1148.3900000000001</v>
          </cell>
          <cell r="Q34">
            <v>1285</v>
          </cell>
        </row>
        <row r="35">
          <cell r="C35">
            <v>1300</v>
          </cell>
          <cell r="D35">
            <v>1126</v>
          </cell>
          <cell r="E35">
            <v>125</v>
          </cell>
          <cell r="F35">
            <v>0</v>
          </cell>
          <cell r="I35">
            <v>144</v>
          </cell>
          <cell r="J35">
            <v>160</v>
          </cell>
          <cell r="K35">
            <v>350</v>
          </cell>
          <cell r="L35">
            <v>1136</v>
          </cell>
          <cell r="M35">
            <v>903</v>
          </cell>
          <cell r="O35">
            <v>629.28</v>
          </cell>
          <cell r="P35">
            <v>977.76</v>
          </cell>
          <cell r="Q35">
            <v>903</v>
          </cell>
        </row>
        <row r="36">
          <cell r="C36">
            <v>1760</v>
          </cell>
          <cell r="D36">
            <v>1202</v>
          </cell>
          <cell r="E36">
            <v>190</v>
          </cell>
          <cell r="F36">
            <v>0</v>
          </cell>
          <cell r="I36">
            <v>198</v>
          </cell>
          <cell r="J36">
            <v>240</v>
          </cell>
          <cell r="K36">
            <v>450</v>
          </cell>
          <cell r="L36">
            <v>1522</v>
          </cell>
          <cell r="M36">
            <v>1285</v>
          </cell>
          <cell r="O36">
            <v>821.64</v>
          </cell>
          <cell r="P36">
            <v>1147.8599999999999</v>
          </cell>
          <cell r="Q36">
            <v>1285</v>
          </cell>
        </row>
        <row r="37">
          <cell r="C37">
            <v>1760</v>
          </cell>
          <cell r="D37">
            <v>1682</v>
          </cell>
          <cell r="E37">
            <v>190</v>
          </cell>
          <cell r="F37">
            <v>0</v>
          </cell>
          <cell r="I37">
            <v>198</v>
          </cell>
          <cell r="J37">
            <v>240</v>
          </cell>
          <cell r="K37">
            <v>450</v>
          </cell>
          <cell r="L37">
            <v>1522</v>
          </cell>
          <cell r="M37">
            <v>1285</v>
          </cell>
          <cell r="O37">
            <v>879.24</v>
          </cell>
          <cell r="P37">
            <v>1168.1300000000001</v>
          </cell>
          <cell r="Q37">
            <v>1285</v>
          </cell>
        </row>
        <row r="38">
          <cell r="C38">
            <v>1760</v>
          </cell>
          <cell r="D38">
            <v>2147</v>
          </cell>
          <cell r="E38">
            <v>190</v>
          </cell>
          <cell r="F38">
            <v>0</v>
          </cell>
          <cell r="H38">
            <v>5</v>
          </cell>
          <cell r="I38">
            <v>198</v>
          </cell>
          <cell r="J38">
            <v>240</v>
          </cell>
          <cell r="K38">
            <v>450</v>
          </cell>
          <cell r="L38">
            <v>1522</v>
          </cell>
          <cell r="M38">
            <v>1285</v>
          </cell>
          <cell r="O38">
            <v>935.64</v>
          </cell>
          <cell r="P38">
            <v>1187.8699999999999</v>
          </cell>
          <cell r="Q38">
            <v>1285</v>
          </cell>
        </row>
        <row r="39">
          <cell r="C39">
            <v>1390</v>
          </cell>
          <cell r="D39">
            <v>619</v>
          </cell>
          <cell r="E39">
            <v>155</v>
          </cell>
          <cell r="F39">
            <v>0</v>
          </cell>
          <cell r="I39">
            <v>162</v>
          </cell>
          <cell r="J39">
            <v>200</v>
          </cell>
          <cell r="K39">
            <v>400</v>
          </cell>
          <cell r="L39">
            <v>1400</v>
          </cell>
          <cell r="M39">
            <v>1142</v>
          </cell>
          <cell r="O39">
            <v>656.16</v>
          </cell>
          <cell r="P39">
            <v>1035.4100000000001</v>
          </cell>
          <cell r="Q39">
            <v>1142</v>
          </cell>
        </row>
        <row r="40">
          <cell r="C40">
            <v>1220</v>
          </cell>
          <cell r="D40">
            <v>493</v>
          </cell>
          <cell r="E40">
            <v>125</v>
          </cell>
          <cell r="F40">
            <v>0</v>
          </cell>
          <cell r="I40">
            <v>144</v>
          </cell>
          <cell r="J40">
            <v>160</v>
          </cell>
          <cell r="K40">
            <v>350</v>
          </cell>
          <cell r="L40">
            <v>1094</v>
          </cell>
          <cell r="M40">
            <v>903</v>
          </cell>
          <cell r="O40">
            <v>538.67999999999995</v>
          </cell>
          <cell r="P40">
            <v>941.12</v>
          </cell>
          <cell r="Q40">
            <v>903</v>
          </cell>
        </row>
        <row r="41">
          <cell r="C41">
            <v>1390</v>
          </cell>
          <cell r="D41">
            <v>1433</v>
          </cell>
          <cell r="E41">
            <v>155</v>
          </cell>
          <cell r="F41">
            <v>0</v>
          </cell>
          <cell r="H41">
            <v>5</v>
          </cell>
          <cell r="I41">
            <v>162</v>
          </cell>
          <cell r="J41">
            <v>200</v>
          </cell>
          <cell r="K41">
            <v>400</v>
          </cell>
          <cell r="L41">
            <v>1400</v>
          </cell>
          <cell r="M41">
            <v>1142</v>
          </cell>
          <cell r="O41">
            <v>754.44</v>
          </cell>
          <cell r="P41">
            <v>1075.52</v>
          </cell>
          <cell r="Q41">
            <v>1142</v>
          </cell>
        </row>
        <row r="53">
          <cell r="C53">
            <v>1760</v>
          </cell>
          <cell r="D53">
            <v>1767</v>
          </cell>
          <cell r="E53">
            <v>190</v>
          </cell>
          <cell r="F53">
            <v>0</v>
          </cell>
          <cell r="H53">
            <v>5</v>
          </cell>
          <cell r="I53">
            <v>198</v>
          </cell>
          <cell r="J53">
            <v>240</v>
          </cell>
          <cell r="K53">
            <v>450</v>
          </cell>
          <cell r="L53">
            <v>1522</v>
          </cell>
          <cell r="M53">
            <v>1285</v>
          </cell>
          <cell r="O53">
            <v>890.04</v>
          </cell>
          <cell r="P53">
            <v>1172.22</v>
          </cell>
          <cell r="Q53">
            <v>1285</v>
          </cell>
        </row>
        <row r="54">
          <cell r="C54">
            <v>1150</v>
          </cell>
          <cell r="D54">
            <v>577</v>
          </cell>
          <cell r="E54">
            <v>125</v>
          </cell>
          <cell r="F54">
            <v>0</v>
          </cell>
          <cell r="H54">
            <v>5</v>
          </cell>
          <cell r="I54">
            <v>126</v>
          </cell>
          <cell r="J54">
            <v>160</v>
          </cell>
          <cell r="K54">
            <v>350</v>
          </cell>
          <cell r="L54">
            <v>975</v>
          </cell>
          <cell r="M54">
            <v>803</v>
          </cell>
          <cell r="O54">
            <v>512.52</v>
          </cell>
          <cell r="P54">
            <v>647.75</v>
          </cell>
          <cell r="Q54">
            <v>803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D4">
            <v>200</v>
          </cell>
          <cell r="K4">
            <v>148</v>
          </cell>
        </row>
        <row r="5">
          <cell r="D5">
            <v>143</v>
          </cell>
        </row>
        <row r="6">
          <cell r="D6">
            <v>147</v>
          </cell>
        </row>
        <row r="7">
          <cell r="D7">
            <v>129</v>
          </cell>
        </row>
        <row r="8">
          <cell r="D8">
            <v>142</v>
          </cell>
        </row>
        <row r="9">
          <cell r="D9">
            <v>614</v>
          </cell>
        </row>
        <row r="10">
          <cell r="D10">
            <v>128</v>
          </cell>
        </row>
        <row r="11">
          <cell r="D11">
            <v>592</v>
          </cell>
        </row>
        <row r="12">
          <cell r="D12">
            <v>111</v>
          </cell>
        </row>
        <row r="13">
          <cell r="D13">
            <v>141</v>
          </cell>
        </row>
        <row r="14">
          <cell r="D14">
            <v>96</v>
          </cell>
        </row>
        <row r="15">
          <cell r="D15">
            <v>452</v>
          </cell>
        </row>
        <row r="16">
          <cell r="D16">
            <v>119</v>
          </cell>
        </row>
        <row r="17">
          <cell r="D17">
            <v>127</v>
          </cell>
        </row>
        <row r="18">
          <cell r="D18">
            <v>597</v>
          </cell>
        </row>
        <row r="19">
          <cell r="D19">
            <v>591</v>
          </cell>
        </row>
        <row r="20">
          <cell r="D20">
            <v>103</v>
          </cell>
        </row>
        <row r="21">
          <cell r="D21">
            <v>588</v>
          </cell>
        </row>
        <row r="22">
          <cell r="D22">
            <v>105</v>
          </cell>
        </row>
        <row r="23">
          <cell r="D23">
            <v>132</v>
          </cell>
        </row>
        <row r="24">
          <cell r="D24">
            <v>103</v>
          </cell>
        </row>
        <row r="25">
          <cell r="D25">
            <v>631</v>
          </cell>
        </row>
        <row r="26">
          <cell r="D26">
            <v>448</v>
          </cell>
        </row>
        <row r="27">
          <cell r="D27">
            <v>165</v>
          </cell>
        </row>
        <row r="28">
          <cell r="D28">
            <v>379</v>
          </cell>
        </row>
        <row r="29">
          <cell r="D29">
            <v>74</v>
          </cell>
        </row>
        <row r="30">
          <cell r="D30">
            <v>120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4"/>
  <sheetViews>
    <sheetView tabSelected="1" topLeftCell="A121" workbookViewId="0">
      <selection activeCell="K149" sqref="K149"/>
    </sheetView>
  </sheetViews>
  <sheetFormatPr defaultRowHeight="13.5"/>
  <cols>
    <col min="1" max="1" width="5.5" style="17" customWidth="1"/>
    <col min="2" max="2" width="7.875" style="17" customWidth="1"/>
    <col min="3" max="3" width="7.375" style="17" customWidth="1"/>
    <col min="4" max="4" width="7.625" style="17" customWidth="1"/>
    <col min="5" max="5" width="7.375" style="17" customWidth="1"/>
    <col min="6" max="6" width="7.25" style="17" customWidth="1"/>
    <col min="7" max="7" width="8.75" style="17" customWidth="1"/>
    <col min="8" max="8" width="7.25" style="17" customWidth="1"/>
    <col min="9" max="9" width="7.125" style="17" customWidth="1"/>
    <col min="10" max="10" width="8" style="17" customWidth="1"/>
    <col min="11" max="11" width="7.625" style="17" customWidth="1"/>
    <col min="12" max="12" width="7.75" style="17" customWidth="1"/>
    <col min="13" max="13" width="6.5" style="17" customWidth="1"/>
    <col min="14" max="14" width="7.625" style="17" customWidth="1"/>
    <col min="15" max="15" width="7.125" style="17" customWidth="1"/>
    <col min="16" max="16" width="7.625" style="18" customWidth="1"/>
    <col min="17" max="17" width="7.875" style="17" customWidth="1"/>
    <col min="18" max="19" width="8.125" style="17" customWidth="1"/>
    <col min="20" max="20" width="8.375" style="17" customWidth="1"/>
  </cols>
  <sheetData>
    <row r="1" spans="1:20" ht="14.2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3" t="s">
        <v>3</v>
      </c>
      <c r="Q2" s="6"/>
      <c r="R2" s="6"/>
      <c r="S2" s="7"/>
      <c r="T2" s="8" t="s">
        <v>4</v>
      </c>
    </row>
    <row r="3" spans="1:20">
      <c r="A3" s="9" t="str">
        <f>[1]编制等!B5</f>
        <v>高广泽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42</v>
      </c>
      <c r="O3" s="10" t="s">
        <v>17</v>
      </c>
      <c r="P3" s="11" t="s">
        <v>18</v>
      </c>
      <c r="Q3" s="10" t="s">
        <v>19</v>
      </c>
      <c r="R3" s="10" t="s">
        <v>15</v>
      </c>
      <c r="S3" s="10" t="s">
        <v>43</v>
      </c>
      <c r="T3" s="12">
        <f>SUM(O4-P4-Q4-R4-S4)</f>
        <v>6157.86</v>
      </c>
    </row>
    <row r="4" spans="1:20" ht="14.25" thickBot="1">
      <c r="A4" s="13"/>
      <c r="B4" s="14">
        <f>[1]编制等!C5</f>
        <v>2355</v>
      </c>
      <c r="C4" s="14">
        <f>[1]编制等!D5</f>
        <v>2048</v>
      </c>
      <c r="D4" s="14">
        <f>[1]编制等!E5</f>
        <v>225</v>
      </c>
      <c r="E4" s="14">
        <f>[1]编制等!F5</f>
        <v>400</v>
      </c>
      <c r="F4" s="14">
        <f>[1]编制等!G5</f>
        <v>0</v>
      </c>
      <c r="G4" s="14">
        <f>[1]编制等!H5</f>
        <v>0</v>
      </c>
      <c r="H4" s="14">
        <f>[1]编制等!I5</f>
        <v>225</v>
      </c>
      <c r="I4" s="14">
        <f>[1]编制等!J5</f>
        <v>280</v>
      </c>
      <c r="J4" s="14">
        <f>[1]编制等!K5</f>
        <v>500</v>
      </c>
      <c r="K4" s="14">
        <f>[1]编制等!L5</f>
        <v>1666</v>
      </c>
      <c r="L4" s="14">
        <f>[1]编制等!M5</f>
        <v>1445</v>
      </c>
      <c r="M4" s="14">
        <f>[1]保健费!D4</f>
        <v>200</v>
      </c>
      <c r="N4" s="14"/>
      <c r="O4" s="14">
        <f>SUM(B4:N4)</f>
        <v>9344</v>
      </c>
      <c r="P4" s="15">
        <f>[1]编制等!O5</f>
        <v>1097.28</v>
      </c>
      <c r="Q4" s="15">
        <f>[1]编制等!P5</f>
        <v>643.86</v>
      </c>
      <c r="R4" s="15">
        <f>[1]编制等!Q5</f>
        <v>1445</v>
      </c>
      <c r="S4" s="15"/>
      <c r="T4" s="16"/>
    </row>
    <row r="6" spans="1:20" ht="14.25" thickBot="1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2" t="s">
        <v>1</v>
      </c>
      <c r="B7" s="3" t="s">
        <v>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" t="s">
        <v>3</v>
      </c>
      <c r="Q7" s="6"/>
      <c r="R7" s="6"/>
      <c r="S7" s="7"/>
      <c r="T7" s="8" t="s">
        <v>4</v>
      </c>
    </row>
    <row r="8" spans="1:20">
      <c r="A8" s="19" t="s">
        <v>44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42</v>
      </c>
      <c r="O8" s="10" t="s">
        <v>17</v>
      </c>
      <c r="P8" s="11" t="s">
        <v>18</v>
      </c>
      <c r="Q8" s="10" t="s">
        <v>19</v>
      </c>
      <c r="R8" s="10" t="s">
        <v>15</v>
      </c>
      <c r="S8" s="10" t="s">
        <v>43</v>
      </c>
      <c r="T8" s="12">
        <f>SUM(O9-P9-Q9-R9-S9)</f>
        <v>4066.51</v>
      </c>
    </row>
    <row r="9" spans="1:20" ht="14.25" thickBot="1">
      <c r="A9" s="13"/>
      <c r="B9" s="20">
        <f>SUM([1]编制等!C6)</f>
        <v>1760</v>
      </c>
      <c r="C9" s="20">
        <f>SUM([1]编制等!D6)</f>
        <v>1597</v>
      </c>
      <c r="D9" s="20">
        <f>SUM([1]编制等!E6)</f>
        <v>190</v>
      </c>
      <c r="E9" s="20">
        <f>SUM([1]编制等!F6)</f>
        <v>0</v>
      </c>
      <c r="F9" s="20">
        <f>SUM([1]编制等!G6)</f>
        <v>0</v>
      </c>
      <c r="G9" s="20">
        <f>SUM([1]编制等!H6)</f>
        <v>0</v>
      </c>
      <c r="H9" s="20">
        <f>SUM([1]编制等!I6)</f>
        <v>198</v>
      </c>
      <c r="I9" s="20">
        <f>SUM([1]编制等!J6)</f>
        <v>240</v>
      </c>
      <c r="J9" s="20">
        <f>SUM([1]编制等!K6)</f>
        <v>450</v>
      </c>
      <c r="K9" s="20">
        <f>SUM([1]编制等!L6)</f>
        <v>1522</v>
      </c>
      <c r="L9" s="20">
        <f>SUM([1]编制等!M6)</f>
        <v>1285</v>
      </c>
      <c r="M9" s="20">
        <f>[1]保健费!D5</f>
        <v>143</v>
      </c>
      <c r="N9" s="14"/>
      <c r="O9" s="14">
        <f>SUM(B9:N9)</f>
        <v>7385</v>
      </c>
      <c r="P9" s="15">
        <f>SUM([1]编制等!O6)</f>
        <v>869.04</v>
      </c>
      <c r="Q9" s="14">
        <f>SUM([1]编制等!P6)</f>
        <v>1164.45</v>
      </c>
      <c r="R9" s="14">
        <f>SUM([1]编制等!Q6)</f>
        <v>1285</v>
      </c>
      <c r="S9" s="15"/>
      <c r="T9" s="16"/>
    </row>
    <row r="11" spans="1:20" ht="14.25" thickBot="1">
      <c r="A11" s="1" t="s">
        <v>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2" t="s">
        <v>1</v>
      </c>
      <c r="B12" s="3" t="s">
        <v>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" t="s">
        <v>3</v>
      </c>
      <c r="Q12" s="6"/>
      <c r="R12" s="6"/>
      <c r="S12" s="7"/>
      <c r="T12" s="8" t="s">
        <v>4</v>
      </c>
    </row>
    <row r="13" spans="1:20">
      <c r="A13" s="19" t="s">
        <v>20</v>
      </c>
      <c r="B13" s="10" t="s">
        <v>5</v>
      </c>
      <c r="C13" s="10" t="s">
        <v>6</v>
      </c>
      <c r="D13" s="10" t="s">
        <v>7</v>
      </c>
      <c r="E13" s="10" t="s">
        <v>8</v>
      </c>
      <c r="F13" s="10" t="s">
        <v>9</v>
      </c>
      <c r="G13" s="10" t="s">
        <v>10</v>
      </c>
      <c r="H13" s="10" t="s">
        <v>11</v>
      </c>
      <c r="I13" s="10" t="s">
        <v>12</v>
      </c>
      <c r="J13" s="10" t="s">
        <v>13</v>
      </c>
      <c r="K13" s="10" t="s">
        <v>14</v>
      </c>
      <c r="L13" s="10" t="s">
        <v>15</v>
      </c>
      <c r="M13" s="10" t="s">
        <v>16</v>
      </c>
      <c r="N13" s="10" t="s">
        <v>42</v>
      </c>
      <c r="O13" s="10" t="s">
        <v>17</v>
      </c>
      <c r="P13" s="11" t="s">
        <v>18</v>
      </c>
      <c r="Q13" s="10" t="s">
        <v>19</v>
      </c>
      <c r="R13" s="10" t="s">
        <v>15</v>
      </c>
      <c r="S13" s="10" t="s">
        <v>43</v>
      </c>
      <c r="T13" s="12">
        <f>SUM(O14-P14-Q14-R14-S14)</f>
        <v>4070.51</v>
      </c>
    </row>
    <row r="14" spans="1:20" ht="14.25" thickBot="1">
      <c r="A14" s="13"/>
      <c r="B14" s="20">
        <f>SUM([1]编制等!C7)</f>
        <v>1760</v>
      </c>
      <c r="C14" s="20">
        <f>SUM([1]编制等!D7)</f>
        <v>1597</v>
      </c>
      <c r="D14" s="20">
        <f>SUM([1]编制等!E7)</f>
        <v>190</v>
      </c>
      <c r="E14" s="20">
        <f>SUM([1]编制等!F7)</f>
        <v>0</v>
      </c>
      <c r="F14" s="20">
        <f>SUM([1]编制等!G7)</f>
        <v>0</v>
      </c>
      <c r="G14" s="20">
        <f>SUM([1]编制等!H7)</f>
        <v>0</v>
      </c>
      <c r="H14" s="20">
        <f>SUM([1]编制等!I7)</f>
        <v>198</v>
      </c>
      <c r="I14" s="20">
        <f>SUM([1]编制等!J7)</f>
        <v>240</v>
      </c>
      <c r="J14" s="20">
        <f>SUM([1]编制等!K7)</f>
        <v>450</v>
      </c>
      <c r="K14" s="20">
        <f>SUM([1]编制等!L7)</f>
        <v>1522</v>
      </c>
      <c r="L14" s="20">
        <f>SUM([1]编制等!M7)</f>
        <v>1285</v>
      </c>
      <c r="M14" s="20">
        <f>[1]保健费!D6</f>
        <v>147</v>
      </c>
      <c r="N14" s="14"/>
      <c r="O14" s="14">
        <f>SUM(B14:N14)</f>
        <v>7389</v>
      </c>
      <c r="P14" s="15">
        <f>SUM([1]编制等!O7)</f>
        <v>869.04</v>
      </c>
      <c r="Q14" s="14">
        <f>SUM([1]编制等!P7)</f>
        <v>1164.45</v>
      </c>
      <c r="R14" s="14">
        <f>SUM([1]编制等!Q7)</f>
        <v>1285</v>
      </c>
      <c r="S14" s="15"/>
      <c r="T14" s="16"/>
    </row>
    <row r="15" spans="1:20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  <c r="Q15" s="21"/>
      <c r="R15" s="21"/>
      <c r="S15" s="21"/>
      <c r="T15" s="21"/>
    </row>
    <row r="16" spans="1:20" ht="14.25" thickBot="1">
      <c r="A16" s="1" t="s">
        <v>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3"/>
    </row>
    <row r="17" spans="1:20">
      <c r="A17" s="2" t="s">
        <v>1</v>
      </c>
      <c r="B17" s="3" t="s">
        <v>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" t="s">
        <v>3</v>
      </c>
      <c r="Q17" s="6"/>
      <c r="R17" s="6"/>
      <c r="S17" s="7"/>
      <c r="T17" s="8" t="s">
        <v>4</v>
      </c>
    </row>
    <row r="18" spans="1:20">
      <c r="A18" s="19" t="s">
        <v>21</v>
      </c>
      <c r="B18" s="10" t="s">
        <v>5</v>
      </c>
      <c r="C18" s="10" t="s">
        <v>6</v>
      </c>
      <c r="D18" s="10" t="s">
        <v>7</v>
      </c>
      <c r="E18" s="10" t="s">
        <v>8</v>
      </c>
      <c r="F18" s="10" t="s">
        <v>9</v>
      </c>
      <c r="G18" s="10" t="s">
        <v>10</v>
      </c>
      <c r="H18" s="10" t="s">
        <v>11</v>
      </c>
      <c r="I18" s="10" t="s">
        <v>12</v>
      </c>
      <c r="J18" s="10" t="s">
        <v>13</v>
      </c>
      <c r="K18" s="10" t="s">
        <v>14</v>
      </c>
      <c r="L18" s="10" t="s">
        <v>15</v>
      </c>
      <c r="M18" s="10" t="s">
        <v>16</v>
      </c>
      <c r="N18" s="10" t="s">
        <v>42</v>
      </c>
      <c r="O18" s="10" t="s">
        <v>17</v>
      </c>
      <c r="P18" s="11" t="s">
        <v>18</v>
      </c>
      <c r="Q18" s="10" t="s">
        <v>19</v>
      </c>
      <c r="R18" s="10" t="s">
        <v>15</v>
      </c>
      <c r="S18" s="10" t="s">
        <v>43</v>
      </c>
      <c r="T18" s="12">
        <f>SUM(O19-P19-Q19-R19-S19)</f>
        <v>3660.7199999999993</v>
      </c>
    </row>
    <row r="19" spans="1:20" ht="14.25" thickBot="1">
      <c r="A19" s="13"/>
      <c r="B19" s="20">
        <f>SUM([1]编制等!C8)</f>
        <v>1760</v>
      </c>
      <c r="C19" s="20">
        <f>SUM([1]编制等!D8)</f>
        <v>1129</v>
      </c>
      <c r="D19" s="20">
        <f>SUM([1]编制等!E8)</f>
        <v>190</v>
      </c>
      <c r="E19" s="20">
        <f>SUM([1]编制等!F8)</f>
        <v>0</v>
      </c>
      <c r="F19" s="20">
        <f>SUM([1]编制等!G8)</f>
        <v>0</v>
      </c>
      <c r="G19" s="20">
        <f>SUM([1]编制等!H8)</f>
        <v>0</v>
      </c>
      <c r="H19" s="20">
        <f>SUM([1]编制等!I8)</f>
        <v>198</v>
      </c>
      <c r="I19" s="20">
        <f>SUM([1]编制等!J8)</f>
        <v>240</v>
      </c>
      <c r="J19" s="20">
        <f>SUM([1]编制等!K8)</f>
        <v>450</v>
      </c>
      <c r="K19" s="20">
        <f>SUM([1]编制等!L8)</f>
        <v>1522</v>
      </c>
      <c r="L19" s="20">
        <f>SUM([1]编制等!M8)</f>
        <v>1285</v>
      </c>
      <c r="M19" s="20">
        <f>[1]保健费!D7</f>
        <v>129</v>
      </c>
      <c r="N19" s="14"/>
      <c r="O19" s="14">
        <f>SUM(B19:N19)</f>
        <v>6903</v>
      </c>
      <c r="P19" s="15">
        <f>SUM([1]编制等!O8)</f>
        <v>812.88</v>
      </c>
      <c r="Q19" s="14">
        <f>SUM([1]编制等!P8)</f>
        <v>1144.4000000000001</v>
      </c>
      <c r="R19" s="14">
        <f>SUM([1]编制等!Q8)</f>
        <v>1285</v>
      </c>
      <c r="S19" s="15"/>
      <c r="T19" s="16"/>
    </row>
    <row r="21" spans="1:20" ht="14.25" thickBot="1">
      <c r="A21" s="1" t="s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2" t="s">
        <v>22</v>
      </c>
      <c r="B22" s="3" t="s">
        <v>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" t="s">
        <v>3</v>
      </c>
      <c r="Q22" s="6"/>
      <c r="R22" s="6"/>
      <c r="S22" s="7"/>
      <c r="T22" s="8" t="s">
        <v>4</v>
      </c>
    </row>
    <row r="23" spans="1:20">
      <c r="A23" s="19" t="s">
        <v>23</v>
      </c>
      <c r="B23" s="10" t="s">
        <v>5</v>
      </c>
      <c r="C23" s="10" t="s">
        <v>6</v>
      </c>
      <c r="D23" s="10" t="s">
        <v>7</v>
      </c>
      <c r="E23" s="10" t="s">
        <v>8</v>
      </c>
      <c r="F23" s="10" t="s">
        <v>9</v>
      </c>
      <c r="G23" s="10" t="s">
        <v>10</v>
      </c>
      <c r="H23" s="10" t="s">
        <v>11</v>
      </c>
      <c r="I23" s="10" t="s">
        <v>12</v>
      </c>
      <c r="J23" s="10" t="s">
        <v>13</v>
      </c>
      <c r="K23" s="10" t="s">
        <v>14</v>
      </c>
      <c r="L23" s="10" t="s">
        <v>15</v>
      </c>
      <c r="M23" s="10" t="s">
        <v>16</v>
      </c>
      <c r="N23" s="10" t="s">
        <v>42</v>
      </c>
      <c r="O23" s="10" t="s">
        <v>17</v>
      </c>
      <c r="P23" s="11" t="s">
        <v>18</v>
      </c>
      <c r="Q23" s="10" t="s">
        <v>19</v>
      </c>
      <c r="R23" s="10" t="s">
        <v>15</v>
      </c>
      <c r="S23" s="10" t="s">
        <v>43</v>
      </c>
      <c r="T23" s="12">
        <f>SUM(O24-P24-Q24-R24-S24)</f>
        <v>3994.17</v>
      </c>
    </row>
    <row r="24" spans="1:20" ht="14.25" thickBot="1">
      <c r="A24" s="13"/>
      <c r="B24" s="20">
        <f>SUM([1]编制等!C9)</f>
        <v>1760</v>
      </c>
      <c r="C24" s="20">
        <f>SUM([1]编制等!D9)</f>
        <v>1512</v>
      </c>
      <c r="D24" s="20">
        <f>SUM([1]编制等!E9)</f>
        <v>190</v>
      </c>
      <c r="E24" s="20">
        <f>SUM([1]编制等!F9)</f>
        <v>0</v>
      </c>
      <c r="F24" s="20">
        <f>SUM([1]编制等!G9)</f>
        <v>0</v>
      </c>
      <c r="G24" s="20">
        <f>SUM([1]编制等!H9)</f>
        <v>0</v>
      </c>
      <c r="H24" s="20">
        <f>SUM([1]编制等!I9)</f>
        <v>198</v>
      </c>
      <c r="I24" s="20">
        <f>SUM([1]编制等!J9)</f>
        <v>240</v>
      </c>
      <c r="J24" s="20">
        <f>SUM([1]编制等!K9)</f>
        <v>450</v>
      </c>
      <c r="K24" s="20">
        <f>SUM([1]编制等!L9)</f>
        <v>1522</v>
      </c>
      <c r="L24" s="20">
        <f>SUM([1]编制等!M9)</f>
        <v>1285</v>
      </c>
      <c r="M24" s="20">
        <f>[1]保健费!D8</f>
        <v>142</v>
      </c>
      <c r="N24" s="14"/>
      <c r="O24" s="14">
        <f>SUM(B24:N24)</f>
        <v>7299</v>
      </c>
      <c r="P24" s="24">
        <f>SUM([1]编制等!O9)</f>
        <v>858.84</v>
      </c>
      <c r="Q24" s="20">
        <f>SUM([1]编制等!P9)</f>
        <v>1160.99</v>
      </c>
      <c r="R24" s="20">
        <f>SUM([1]编制等!Q9)</f>
        <v>1285</v>
      </c>
      <c r="S24" s="15"/>
      <c r="T24" s="16"/>
    </row>
    <row r="26" spans="1:20" ht="14.25" thickBot="1">
      <c r="A26" s="1" t="s">
        <v>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3"/>
    </row>
    <row r="27" spans="1:20">
      <c r="A27" s="2" t="s">
        <v>1</v>
      </c>
      <c r="B27" s="3" t="s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" t="s">
        <v>3</v>
      </c>
      <c r="Q27" s="6"/>
      <c r="R27" s="6"/>
      <c r="S27" s="7"/>
      <c r="T27" s="8" t="s">
        <v>4</v>
      </c>
    </row>
    <row r="28" spans="1:20">
      <c r="A28" s="19" t="s">
        <v>24</v>
      </c>
      <c r="B28" s="10" t="s">
        <v>5</v>
      </c>
      <c r="C28" s="10" t="s">
        <v>6</v>
      </c>
      <c r="D28" s="10" t="s">
        <v>7</v>
      </c>
      <c r="E28" s="10" t="s">
        <v>8</v>
      </c>
      <c r="F28" s="10" t="s">
        <v>9</v>
      </c>
      <c r="G28" s="10" t="s">
        <v>10</v>
      </c>
      <c r="H28" s="10" t="s">
        <v>11</v>
      </c>
      <c r="I28" s="10" t="s">
        <v>12</v>
      </c>
      <c r="J28" s="10" t="s">
        <v>13</v>
      </c>
      <c r="K28" s="10" t="s">
        <v>14</v>
      </c>
      <c r="L28" s="10" t="s">
        <v>15</v>
      </c>
      <c r="M28" s="10" t="s">
        <v>16</v>
      </c>
      <c r="N28" s="10" t="s">
        <v>42</v>
      </c>
      <c r="O28" s="10" t="s">
        <v>17</v>
      </c>
      <c r="P28" s="11" t="s">
        <v>18</v>
      </c>
      <c r="Q28" s="10" t="s">
        <v>19</v>
      </c>
      <c r="R28" s="10" t="s">
        <v>15</v>
      </c>
      <c r="S28" s="10" t="s">
        <v>43</v>
      </c>
      <c r="T28" s="12">
        <f>SUM(O29-P29-Q29-R29-S29)</f>
        <v>3796.83</v>
      </c>
    </row>
    <row r="29" spans="1:20" ht="14.25" thickBot="1">
      <c r="A29" s="13"/>
      <c r="B29" s="20">
        <f>SUM([1]编制等!C10)</f>
        <v>1390</v>
      </c>
      <c r="C29" s="20">
        <f>SUM([1]编制等!D10)</f>
        <v>1275</v>
      </c>
      <c r="D29" s="20">
        <f>SUM([1]编制等!E10)</f>
        <v>155</v>
      </c>
      <c r="E29" s="20">
        <f>SUM([1]编制等!F10)</f>
        <v>0</v>
      </c>
      <c r="F29" s="20">
        <f>SUM([1]编制等!G10)</f>
        <v>0</v>
      </c>
      <c r="G29" s="20">
        <f>SUM([1]编制等!H10)</f>
        <v>5</v>
      </c>
      <c r="H29" s="20">
        <f>SUM([1]编制等!I10)</f>
        <v>162</v>
      </c>
      <c r="I29" s="20">
        <f>SUM([1]编制等!J10)</f>
        <v>200</v>
      </c>
      <c r="J29" s="20">
        <f>SUM([1]编制等!K10)</f>
        <v>400</v>
      </c>
      <c r="K29" s="20">
        <f>SUM([1]编制等!L10)</f>
        <v>1400</v>
      </c>
      <c r="L29" s="20">
        <f>SUM([1]编制等!M10)</f>
        <v>1142</v>
      </c>
      <c r="M29" s="20">
        <f>[1]保健费!D9</f>
        <v>614</v>
      </c>
      <c r="N29" s="14"/>
      <c r="O29" s="14">
        <f>SUM(B29:N29)</f>
        <v>6743</v>
      </c>
      <c r="P29" s="24">
        <f>SUM([1]编制等!O10)</f>
        <v>735.48</v>
      </c>
      <c r="Q29" s="20">
        <f>SUM([1]编制等!P10)</f>
        <v>1068.69</v>
      </c>
      <c r="R29" s="20">
        <f>SUM([1]编制等!Q10)</f>
        <v>1142</v>
      </c>
      <c r="S29" s="15"/>
      <c r="T29" s="16"/>
    </row>
    <row r="30" spans="1:2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5"/>
      <c r="P30" s="22"/>
      <c r="Q30" s="21"/>
      <c r="R30" s="21"/>
      <c r="S30" s="21"/>
      <c r="T30" s="25"/>
    </row>
    <row r="31" spans="1:20" ht="14.25" thickBot="1">
      <c r="A31" s="1" t="s">
        <v>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2" t="s">
        <v>22</v>
      </c>
      <c r="B32" s="3" t="s">
        <v>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" t="s">
        <v>3</v>
      </c>
      <c r="Q32" s="6"/>
      <c r="R32" s="6"/>
      <c r="S32" s="7"/>
      <c r="T32" s="8" t="s">
        <v>4</v>
      </c>
    </row>
    <row r="33" spans="1:20">
      <c r="A33" s="19" t="s">
        <v>45</v>
      </c>
      <c r="B33" s="10" t="s">
        <v>5</v>
      </c>
      <c r="C33" s="10" t="s">
        <v>6</v>
      </c>
      <c r="D33" s="10" t="s">
        <v>7</v>
      </c>
      <c r="E33" s="10" t="s">
        <v>8</v>
      </c>
      <c r="F33" s="10" t="s">
        <v>9</v>
      </c>
      <c r="G33" s="10" t="s">
        <v>10</v>
      </c>
      <c r="H33" s="10" t="s">
        <v>11</v>
      </c>
      <c r="I33" s="10" t="s">
        <v>12</v>
      </c>
      <c r="J33" s="10" t="s">
        <v>13</v>
      </c>
      <c r="K33" s="10" t="s">
        <v>14</v>
      </c>
      <c r="L33" s="10" t="s">
        <v>15</v>
      </c>
      <c r="M33" s="10" t="s">
        <v>16</v>
      </c>
      <c r="N33" s="10" t="s">
        <v>42</v>
      </c>
      <c r="O33" s="10" t="s">
        <v>17</v>
      </c>
      <c r="P33" s="11" t="s">
        <v>18</v>
      </c>
      <c r="Q33" s="10" t="s">
        <v>19</v>
      </c>
      <c r="R33" s="10" t="s">
        <v>15</v>
      </c>
      <c r="S33" s="10" t="s">
        <v>43</v>
      </c>
      <c r="T33" s="12">
        <f>SUM(O34-P34-Q34-R34-S34)</f>
        <v>3722.8899999999994</v>
      </c>
    </row>
    <row r="34" spans="1:20" ht="14.25" thickBot="1">
      <c r="A34" s="13"/>
      <c r="B34" s="20">
        <f>[1]编制等!C11</f>
        <v>1390</v>
      </c>
      <c r="C34" s="20">
        <f>[1]编制等!D11</f>
        <v>1767</v>
      </c>
      <c r="D34" s="20">
        <f>[1]编制等!E11</f>
        <v>155</v>
      </c>
      <c r="E34" s="20">
        <f>[1]编制等!F11</f>
        <v>0</v>
      </c>
      <c r="F34" s="20">
        <f>[1]编制等!G11</f>
        <v>0</v>
      </c>
      <c r="G34" s="20">
        <f>[1]编制等!H11</f>
        <v>5</v>
      </c>
      <c r="H34" s="20">
        <f>[1]编制等!I11</f>
        <v>162</v>
      </c>
      <c r="I34" s="20">
        <f>[1]编制等!J11</f>
        <v>200</v>
      </c>
      <c r="J34" s="20">
        <f>[1]编制等!K11</f>
        <v>400</v>
      </c>
      <c r="K34" s="20">
        <f>[1]编制等!L11</f>
        <v>1400</v>
      </c>
      <c r="L34" s="20">
        <f>[1]编制等!M11</f>
        <v>1142</v>
      </c>
      <c r="M34" s="20">
        <f>[1]保健费!D10</f>
        <v>128</v>
      </c>
      <c r="N34" s="14"/>
      <c r="O34" s="14">
        <f>SUM(B34:N34)</f>
        <v>6749</v>
      </c>
      <c r="P34" s="24">
        <f>[1]编制等!O11</f>
        <v>794.52</v>
      </c>
      <c r="Q34" s="24">
        <f>[1]编制等!P11</f>
        <v>1089.5899999999999</v>
      </c>
      <c r="R34" s="24">
        <f>[1]编制等!Q11</f>
        <v>1142</v>
      </c>
      <c r="S34" s="15"/>
      <c r="T34" s="16"/>
    </row>
    <row r="35" spans="1:20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5"/>
      <c r="P35" s="22"/>
      <c r="Q35" s="22"/>
      <c r="R35" s="22"/>
      <c r="S35" s="22"/>
      <c r="T35" s="25"/>
    </row>
    <row r="36" spans="1:20" ht="14.25" thickBot="1">
      <c r="A36" s="1" t="s">
        <v>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2" t="s">
        <v>22</v>
      </c>
      <c r="B37" s="3" t="s">
        <v>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3" t="s">
        <v>3</v>
      </c>
      <c r="Q37" s="6"/>
      <c r="R37" s="6"/>
      <c r="S37" s="7"/>
      <c r="T37" s="8" t="s">
        <v>4</v>
      </c>
    </row>
    <row r="38" spans="1:20">
      <c r="A38" s="19" t="s">
        <v>25</v>
      </c>
      <c r="B38" s="10" t="s">
        <v>5</v>
      </c>
      <c r="C38" s="10" t="s">
        <v>6</v>
      </c>
      <c r="D38" s="10" t="s">
        <v>7</v>
      </c>
      <c r="E38" s="10" t="s">
        <v>8</v>
      </c>
      <c r="F38" s="10" t="s">
        <v>9</v>
      </c>
      <c r="G38" s="10" t="s">
        <v>10</v>
      </c>
      <c r="H38" s="10" t="s">
        <v>11</v>
      </c>
      <c r="I38" s="10" t="s">
        <v>12</v>
      </c>
      <c r="J38" s="10" t="s">
        <v>13</v>
      </c>
      <c r="K38" s="10" t="s">
        <v>14</v>
      </c>
      <c r="L38" s="10" t="s">
        <v>15</v>
      </c>
      <c r="M38" s="10" t="s">
        <v>16</v>
      </c>
      <c r="N38" s="10" t="s">
        <v>42</v>
      </c>
      <c r="O38" s="10" t="s">
        <v>17</v>
      </c>
      <c r="P38" s="11" t="s">
        <v>18</v>
      </c>
      <c r="Q38" s="10" t="s">
        <v>19</v>
      </c>
      <c r="R38" s="10" t="s">
        <v>15</v>
      </c>
      <c r="S38" s="10" t="s">
        <v>43</v>
      </c>
      <c r="T38" s="12">
        <f>SUM(O39-P39-Q39-R39-S39)</f>
        <v>3303.8999999999996</v>
      </c>
    </row>
    <row r="39" spans="1:20" ht="14.25" thickBot="1">
      <c r="A39" s="13"/>
      <c r="B39" s="20">
        <f>SUM([1]编制等!C12)</f>
        <v>1390</v>
      </c>
      <c r="C39" s="20">
        <f>SUM([1]编制等!D12)</f>
        <v>713</v>
      </c>
      <c r="D39" s="20">
        <f>SUM([1]编制等!E12)</f>
        <v>155</v>
      </c>
      <c r="E39" s="20">
        <f>SUM([1]编制等!F12)</f>
        <v>0</v>
      </c>
      <c r="F39" s="20">
        <f>SUM([1]编制等!G12)</f>
        <v>0</v>
      </c>
      <c r="G39" s="20">
        <f>SUM([1]编制等!H12)</f>
        <v>0</v>
      </c>
      <c r="H39" s="20">
        <f>SUM([1]编制等!I12)</f>
        <v>162</v>
      </c>
      <c r="I39" s="20">
        <f>SUM([1]编制等!J12)</f>
        <v>200</v>
      </c>
      <c r="J39" s="20">
        <f>SUM([1]编制等!K12)</f>
        <v>400</v>
      </c>
      <c r="K39" s="20">
        <f>SUM([1]编制等!L12)</f>
        <v>1400</v>
      </c>
      <c r="L39" s="20">
        <f>SUM([1]编制等!M12)</f>
        <v>1142</v>
      </c>
      <c r="M39" s="20">
        <f>[1]保健费!D11</f>
        <v>592</v>
      </c>
      <c r="N39" s="14"/>
      <c r="O39" s="14">
        <f>SUM(B39:N39)</f>
        <v>6154</v>
      </c>
      <c r="P39" s="24">
        <f>SUM([1]编制等!O12)</f>
        <v>667.44</v>
      </c>
      <c r="Q39" s="20">
        <f>SUM([1]编制等!P12)</f>
        <v>1040.6600000000001</v>
      </c>
      <c r="R39" s="20">
        <f>SUM([1]编制等!Q12)</f>
        <v>1142</v>
      </c>
      <c r="S39" s="15"/>
      <c r="T39" s="16"/>
    </row>
    <row r="41" spans="1:20" ht="14.25" thickBot="1">
      <c r="A41" s="1" t="s">
        <v>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2" t="s">
        <v>1</v>
      </c>
      <c r="B42" s="3" t="s">
        <v>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3" t="s">
        <v>3</v>
      </c>
      <c r="Q42" s="6"/>
      <c r="R42" s="6"/>
      <c r="S42" s="7"/>
      <c r="T42" s="8" t="s">
        <v>4</v>
      </c>
    </row>
    <row r="43" spans="1:20">
      <c r="A43" s="26" t="str">
        <f>[1]编制等!B13</f>
        <v>张爱华</v>
      </c>
      <c r="B43" s="10" t="s">
        <v>5</v>
      </c>
      <c r="C43" s="10" t="s">
        <v>6</v>
      </c>
      <c r="D43" s="10" t="s">
        <v>7</v>
      </c>
      <c r="E43" s="10" t="s">
        <v>8</v>
      </c>
      <c r="F43" s="10" t="s">
        <v>9</v>
      </c>
      <c r="G43" s="10" t="s">
        <v>10</v>
      </c>
      <c r="H43" s="10" t="s">
        <v>11</v>
      </c>
      <c r="I43" s="10" t="s">
        <v>12</v>
      </c>
      <c r="J43" s="10" t="s">
        <v>13</v>
      </c>
      <c r="K43" s="10" t="s">
        <v>14</v>
      </c>
      <c r="L43" s="10" t="s">
        <v>15</v>
      </c>
      <c r="M43" s="10" t="s">
        <v>16</v>
      </c>
      <c r="N43" s="10" t="s">
        <v>42</v>
      </c>
      <c r="O43" s="10" t="s">
        <v>17</v>
      </c>
      <c r="P43" s="11" t="s">
        <v>18</v>
      </c>
      <c r="Q43" s="10" t="s">
        <v>19</v>
      </c>
      <c r="R43" s="10" t="s">
        <v>15</v>
      </c>
      <c r="S43" s="10" t="s">
        <v>43</v>
      </c>
      <c r="T43" s="12">
        <f>SUM(O44-P44-Q44-R44-S44)</f>
        <v>3232.74</v>
      </c>
    </row>
    <row r="44" spans="1:20" ht="14.25" thickBot="1">
      <c r="A44" s="13"/>
      <c r="B44" s="14">
        <f>[1]编制等!C13</f>
        <v>1390</v>
      </c>
      <c r="C44" s="14">
        <f>[1]编制等!D13</f>
        <v>1202</v>
      </c>
      <c r="D44" s="14">
        <f>[1]编制等!E13</f>
        <v>155</v>
      </c>
      <c r="E44" s="14">
        <f>[1]编制等!F13</f>
        <v>0</v>
      </c>
      <c r="F44" s="14">
        <f>[1]编制等!G13</f>
        <v>0</v>
      </c>
      <c r="G44" s="14">
        <f>[1]编制等!H13</f>
        <v>5</v>
      </c>
      <c r="H44" s="14">
        <f>[1]编制等!I13</f>
        <v>162</v>
      </c>
      <c r="I44" s="14">
        <f>[1]编制等!J13</f>
        <v>200</v>
      </c>
      <c r="J44" s="14">
        <f>[1]编制等!K13</f>
        <v>400</v>
      </c>
      <c r="K44" s="14">
        <f>[1]编制等!L13</f>
        <v>1400</v>
      </c>
      <c r="L44" s="14">
        <f>[1]编制等!M13</f>
        <v>1142</v>
      </c>
      <c r="M44" s="14">
        <f>[1]保健费!D12</f>
        <v>111</v>
      </c>
      <c r="N44" s="14"/>
      <c r="O44" s="14">
        <f>SUM(B44:N44)</f>
        <v>6167</v>
      </c>
      <c r="P44" s="15">
        <f>[1]编制等!O13</f>
        <v>726.72</v>
      </c>
      <c r="Q44" s="14">
        <f>[1]编制等!P13</f>
        <v>1065.54</v>
      </c>
      <c r="R44" s="14">
        <f>SUM([1]编制等!Q13)</f>
        <v>1142</v>
      </c>
      <c r="S44" s="15"/>
      <c r="T44" s="16"/>
    </row>
    <row r="45" spans="1:20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1"/>
      <c r="R45" s="21"/>
      <c r="S45" s="21"/>
      <c r="T45" s="21"/>
    </row>
    <row r="46" spans="1:20" ht="14.25" thickBot="1">
      <c r="A46" s="1" t="s">
        <v>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 t="s">
        <v>1</v>
      </c>
      <c r="B47" s="3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  <c r="P47" s="3" t="s">
        <v>3</v>
      </c>
      <c r="Q47" s="6"/>
      <c r="R47" s="6"/>
      <c r="S47" s="7"/>
      <c r="T47" s="8" t="s">
        <v>4</v>
      </c>
    </row>
    <row r="48" spans="1:20">
      <c r="A48" s="19" t="s">
        <v>26</v>
      </c>
      <c r="B48" s="10" t="s">
        <v>5</v>
      </c>
      <c r="C48" s="10" t="s">
        <v>6</v>
      </c>
      <c r="D48" s="10" t="s">
        <v>7</v>
      </c>
      <c r="E48" s="10" t="s">
        <v>8</v>
      </c>
      <c r="F48" s="10" t="s">
        <v>9</v>
      </c>
      <c r="G48" s="10" t="s">
        <v>10</v>
      </c>
      <c r="H48" s="10" t="s">
        <v>11</v>
      </c>
      <c r="I48" s="10" t="s">
        <v>12</v>
      </c>
      <c r="J48" s="10" t="s">
        <v>13</v>
      </c>
      <c r="K48" s="10" t="s">
        <v>14</v>
      </c>
      <c r="L48" s="10" t="s">
        <v>15</v>
      </c>
      <c r="M48" s="10" t="s">
        <v>16</v>
      </c>
      <c r="N48" s="10" t="s">
        <v>42</v>
      </c>
      <c r="O48" s="10" t="s">
        <v>17</v>
      </c>
      <c r="P48" s="11" t="s">
        <v>18</v>
      </c>
      <c r="Q48" s="10" t="s">
        <v>19</v>
      </c>
      <c r="R48" s="10" t="s">
        <v>15</v>
      </c>
      <c r="S48" s="10" t="s">
        <v>43</v>
      </c>
      <c r="T48" s="12">
        <f>SUM(O49-P49-Q49-R49-S49)</f>
        <v>4521.74</v>
      </c>
    </row>
    <row r="49" spans="1:20" ht="14.25" thickBot="1">
      <c r="A49" s="13"/>
      <c r="B49" s="20">
        <f>SUM([1]编制等!C16)</f>
        <v>1760</v>
      </c>
      <c r="C49" s="20">
        <f>SUM([1]编制等!D16)</f>
        <v>1767</v>
      </c>
      <c r="D49" s="20">
        <f>SUM([1]编制等!E16)</f>
        <v>190</v>
      </c>
      <c r="E49" s="20">
        <f>SUM([1]编制等!F16)</f>
        <v>0</v>
      </c>
      <c r="F49" s="20">
        <f>SUM([1]编制等!G16)</f>
        <v>0</v>
      </c>
      <c r="G49" s="20">
        <f>SUM([1]编制等!H16)</f>
        <v>5</v>
      </c>
      <c r="H49" s="20">
        <f>SUM([1]编制等!I16)</f>
        <v>198</v>
      </c>
      <c r="I49" s="20">
        <f>SUM([1]编制等!J16)</f>
        <v>240</v>
      </c>
      <c r="J49" s="20">
        <f>SUM([1]编制等!K16)</f>
        <v>450</v>
      </c>
      <c r="K49" s="20">
        <f>SUM([1]编制等!L16)</f>
        <v>1522</v>
      </c>
      <c r="L49" s="20">
        <f>SUM([1]编制等!M16)</f>
        <v>1285</v>
      </c>
      <c r="M49" s="20">
        <f>[1]保健费!D15</f>
        <v>452</v>
      </c>
      <c r="N49" s="14"/>
      <c r="O49" s="14">
        <f>SUM(B49:N49)</f>
        <v>7869</v>
      </c>
      <c r="P49" s="15">
        <f>SUM([1]编制等!O16)</f>
        <v>890.04</v>
      </c>
      <c r="Q49" s="14">
        <f>SUM([1]编制等!P16)</f>
        <v>1172.22</v>
      </c>
      <c r="R49" s="14">
        <f>SUM([1]编制等!Q16)</f>
        <v>1285</v>
      </c>
      <c r="S49" s="15"/>
      <c r="T49" s="16"/>
    </row>
    <row r="51" spans="1:20" ht="14.25" thickBot="1">
      <c r="A51" s="1" t="s">
        <v>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2" t="s">
        <v>22</v>
      </c>
      <c r="B52" s="3" t="s">
        <v>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  <c r="P52" s="3" t="s">
        <v>3</v>
      </c>
      <c r="Q52" s="6"/>
      <c r="R52" s="6"/>
      <c r="S52" s="7"/>
      <c r="T52" s="8" t="s">
        <v>4</v>
      </c>
    </row>
    <row r="53" spans="1:20">
      <c r="A53" s="19" t="s">
        <v>27</v>
      </c>
      <c r="B53" s="10" t="s">
        <v>5</v>
      </c>
      <c r="C53" s="10" t="s">
        <v>6</v>
      </c>
      <c r="D53" s="10" t="s">
        <v>7</v>
      </c>
      <c r="E53" s="10" t="s">
        <v>8</v>
      </c>
      <c r="F53" s="10" t="s">
        <v>9</v>
      </c>
      <c r="G53" s="10" t="s">
        <v>10</v>
      </c>
      <c r="H53" s="10" t="s">
        <v>11</v>
      </c>
      <c r="I53" s="10" t="s">
        <v>12</v>
      </c>
      <c r="J53" s="10" t="s">
        <v>13</v>
      </c>
      <c r="K53" s="10" t="s">
        <v>14</v>
      </c>
      <c r="L53" s="10" t="s">
        <v>15</v>
      </c>
      <c r="M53" s="10" t="s">
        <v>16</v>
      </c>
      <c r="N53" s="10" t="s">
        <v>42</v>
      </c>
      <c r="O53" s="10" t="s">
        <v>17</v>
      </c>
      <c r="P53" s="11" t="s">
        <v>18</v>
      </c>
      <c r="Q53" s="10" t="s">
        <v>19</v>
      </c>
      <c r="R53" s="10" t="s">
        <v>15</v>
      </c>
      <c r="S53" s="10" t="s">
        <v>43</v>
      </c>
      <c r="T53" s="12">
        <f>SUM(O54-P54-Q54-R54-S54)</f>
        <v>3826.8100000000004</v>
      </c>
    </row>
    <row r="54" spans="1:20" ht="14.25" thickBot="1">
      <c r="A54" s="13"/>
      <c r="B54" s="20">
        <f>SUM([1]编制等!C14)</f>
        <v>1640</v>
      </c>
      <c r="C54" s="20">
        <f>SUM([1]编制等!D14)</f>
        <v>1645</v>
      </c>
      <c r="D54" s="20">
        <f>SUM([1]编制等!E14)</f>
        <v>155</v>
      </c>
      <c r="E54" s="20">
        <f>SUM([1]编制等!F14)</f>
        <v>0</v>
      </c>
      <c r="F54" s="20">
        <f>SUM([1]编制等!G14)</f>
        <v>0</v>
      </c>
      <c r="G54" s="20">
        <f>SUM([1]编制等!H14)</f>
        <v>0</v>
      </c>
      <c r="H54" s="20">
        <f>SUM([1]编制等!I14)</f>
        <v>162</v>
      </c>
      <c r="I54" s="20">
        <f>SUM([1]编制等!J14)</f>
        <v>200</v>
      </c>
      <c r="J54" s="20">
        <f>SUM([1]编制等!K14)</f>
        <v>400</v>
      </c>
      <c r="K54" s="20">
        <f>SUM([1]编制等!L14)</f>
        <v>1400</v>
      </c>
      <c r="L54" s="20">
        <f>SUM([1]编制等!M14)</f>
        <v>1142</v>
      </c>
      <c r="M54" s="20">
        <f>[1]保健费!D13</f>
        <v>141</v>
      </c>
      <c r="N54" s="14"/>
      <c r="O54" s="14">
        <f>SUM(B54:N54)</f>
        <v>6885</v>
      </c>
      <c r="P54" s="24">
        <f>SUM([1]编制等!O14)</f>
        <v>809.28</v>
      </c>
      <c r="Q54" s="20">
        <f>SUM([1]编制等!P14)</f>
        <v>1106.9100000000001</v>
      </c>
      <c r="R54" s="20">
        <f>SUM([1]编制等!Q14)</f>
        <v>1142</v>
      </c>
      <c r="S54" s="15"/>
      <c r="T54" s="16"/>
    </row>
    <row r="56" spans="1:20" ht="14.25" thickBot="1">
      <c r="A56" s="1" t="s">
        <v>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2" t="s">
        <v>1</v>
      </c>
      <c r="B57" s="3" t="s">
        <v>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  <c r="P57" s="3" t="s">
        <v>3</v>
      </c>
      <c r="Q57" s="6"/>
      <c r="R57" s="6"/>
      <c r="S57" s="7"/>
      <c r="T57" s="8" t="s">
        <v>4</v>
      </c>
    </row>
    <row r="58" spans="1:20">
      <c r="A58" s="19" t="s">
        <v>28</v>
      </c>
      <c r="B58" s="10" t="s">
        <v>5</v>
      </c>
      <c r="C58" s="10" t="s">
        <v>6</v>
      </c>
      <c r="D58" s="10" t="s">
        <v>7</v>
      </c>
      <c r="E58" s="10" t="s">
        <v>8</v>
      </c>
      <c r="F58" s="10" t="s">
        <v>9</v>
      </c>
      <c r="G58" s="10" t="s">
        <v>10</v>
      </c>
      <c r="H58" s="10" t="s">
        <v>11</v>
      </c>
      <c r="I58" s="10" t="s">
        <v>12</v>
      </c>
      <c r="J58" s="10" t="s">
        <v>13</v>
      </c>
      <c r="K58" s="10" t="s">
        <v>14</v>
      </c>
      <c r="L58" s="10" t="s">
        <v>15</v>
      </c>
      <c r="M58" s="10" t="s">
        <v>16</v>
      </c>
      <c r="N58" s="10" t="s">
        <v>42</v>
      </c>
      <c r="O58" s="10" t="s">
        <v>17</v>
      </c>
      <c r="P58" s="11" t="s">
        <v>18</v>
      </c>
      <c r="Q58" s="10" t="s">
        <v>19</v>
      </c>
      <c r="R58" s="10" t="s">
        <v>15</v>
      </c>
      <c r="S58" s="10" t="s">
        <v>43</v>
      </c>
      <c r="T58" s="12">
        <f>SUM(O59-P59-Q59-R59-S59)</f>
        <v>3430.17</v>
      </c>
    </row>
    <row r="59" spans="1:20" ht="14.25" thickBot="1">
      <c r="A59" s="13"/>
      <c r="B59" s="20">
        <f>SUM([1]编制等!C17)</f>
        <v>1390</v>
      </c>
      <c r="C59" s="20">
        <f>SUM([1]编制等!D17)</f>
        <v>1433</v>
      </c>
      <c r="D59" s="20">
        <f>SUM([1]编制等!E17)</f>
        <v>155</v>
      </c>
      <c r="E59" s="20">
        <f>SUM([1]编制等!F17)</f>
        <v>0</v>
      </c>
      <c r="F59" s="20">
        <f>SUM([1]编制等!G17)</f>
        <v>0</v>
      </c>
      <c r="G59" s="20">
        <f>SUM([1]编制等!H17)</f>
        <v>0</v>
      </c>
      <c r="H59" s="20">
        <f>SUM([1]编制等!I17)</f>
        <v>162</v>
      </c>
      <c r="I59" s="20">
        <f>SUM([1]编制等!J17)</f>
        <v>200</v>
      </c>
      <c r="J59" s="20">
        <f>SUM([1]编制等!K17)</f>
        <v>400</v>
      </c>
      <c r="K59" s="20">
        <f>SUM([1]编制等!L17)</f>
        <v>1400</v>
      </c>
      <c r="L59" s="20">
        <f>SUM([1]编制等!M17)</f>
        <v>1142</v>
      </c>
      <c r="M59" s="20">
        <f>[1]保健费!D16</f>
        <v>119</v>
      </c>
      <c r="N59" s="14"/>
      <c r="O59" s="14">
        <f>SUM(B59:N59)</f>
        <v>6401</v>
      </c>
      <c r="P59" s="24">
        <f>SUM([1]编制等!O17)</f>
        <v>753.84</v>
      </c>
      <c r="Q59" s="20">
        <f>SUM([1]编制等!P17)</f>
        <v>1074.99</v>
      </c>
      <c r="R59" s="20">
        <f>SUM([1]编制等!Q17)</f>
        <v>1142</v>
      </c>
      <c r="S59" s="15"/>
      <c r="T59" s="16"/>
    </row>
    <row r="61" spans="1:20" ht="14.25" thickBot="1">
      <c r="A61" s="1" t="s">
        <v>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2" t="s">
        <v>22</v>
      </c>
      <c r="B62" s="3" t="s">
        <v>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  <c r="P62" s="3" t="s">
        <v>3</v>
      </c>
      <c r="Q62" s="6"/>
      <c r="R62" s="6"/>
      <c r="S62" s="7"/>
      <c r="T62" s="8" t="s">
        <v>4</v>
      </c>
    </row>
    <row r="63" spans="1:20">
      <c r="A63" s="19" t="s">
        <v>46</v>
      </c>
      <c r="B63" s="10" t="s">
        <v>5</v>
      </c>
      <c r="C63" s="10" t="s">
        <v>6</v>
      </c>
      <c r="D63" s="10" t="s">
        <v>7</v>
      </c>
      <c r="E63" s="10" t="s">
        <v>8</v>
      </c>
      <c r="F63" s="10" t="s">
        <v>9</v>
      </c>
      <c r="G63" s="10" t="s">
        <v>10</v>
      </c>
      <c r="H63" s="10" t="s">
        <v>11</v>
      </c>
      <c r="I63" s="10" t="s">
        <v>12</v>
      </c>
      <c r="J63" s="10" t="s">
        <v>13</v>
      </c>
      <c r="K63" s="10" t="s">
        <v>14</v>
      </c>
      <c r="L63" s="10" t="s">
        <v>15</v>
      </c>
      <c r="M63" s="10" t="s">
        <v>16</v>
      </c>
      <c r="N63" s="10" t="s">
        <v>42</v>
      </c>
      <c r="O63" s="10" t="s">
        <v>17</v>
      </c>
      <c r="P63" s="11" t="s">
        <v>18</v>
      </c>
      <c r="Q63" s="10" t="s">
        <v>19</v>
      </c>
      <c r="R63" s="10" t="s">
        <v>15</v>
      </c>
      <c r="S63" s="10" t="s">
        <v>43</v>
      </c>
      <c r="T63" s="12">
        <f>SUM(O64-P64-Q64-R64-S64)</f>
        <v>3650.66</v>
      </c>
    </row>
    <row r="64" spans="1:20" ht="14.25" thickBot="1">
      <c r="A64" s="13"/>
      <c r="B64" s="27">
        <f>SUM([1]编制等!C18)</f>
        <v>1390</v>
      </c>
      <c r="C64" s="27">
        <f>SUM([1]编制等!D18)</f>
        <v>1682</v>
      </c>
      <c r="D64" s="27">
        <f>SUM([1]编制等!E18)</f>
        <v>155</v>
      </c>
      <c r="E64" s="27">
        <f>SUM([1]编制等!F18)</f>
        <v>0</v>
      </c>
      <c r="F64" s="27">
        <f>SUM([1]编制等!G18)</f>
        <v>0</v>
      </c>
      <c r="G64" s="27">
        <f>SUM([1]编制等!H18)</f>
        <v>5</v>
      </c>
      <c r="H64" s="27">
        <f>SUM([1]编制等!I18)</f>
        <v>162</v>
      </c>
      <c r="I64" s="27">
        <f>SUM([1]编制等!J18)</f>
        <v>200</v>
      </c>
      <c r="J64" s="27">
        <f>SUM([1]编制等!K18)</f>
        <v>400</v>
      </c>
      <c r="K64" s="27">
        <f>SUM([1]编制等!L18)</f>
        <v>1400</v>
      </c>
      <c r="L64" s="27">
        <f>SUM([1]编制等!M18)</f>
        <v>1142</v>
      </c>
      <c r="M64" s="20">
        <f>[1]保健费!D17</f>
        <v>127</v>
      </c>
      <c r="N64" s="14"/>
      <c r="O64" s="14">
        <f>SUM(B64:N64)</f>
        <v>6663</v>
      </c>
      <c r="P64" s="24">
        <f>SUM([1]编制等!O18)</f>
        <v>784.32</v>
      </c>
      <c r="Q64" s="20">
        <f>SUM([1]编制等!P18)</f>
        <v>1086.02</v>
      </c>
      <c r="R64" s="20">
        <f>SUM([1]编制等!Q18)</f>
        <v>1142</v>
      </c>
      <c r="S64" s="15"/>
      <c r="T64" s="16"/>
    </row>
    <row r="66" spans="1:20" ht="14.25" thickBot="1">
      <c r="A66" s="1" t="s">
        <v>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2" t="s">
        <v>22</v>
      </c>
      <c r="B67" s="3" t="s">
        <v>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3" t="s">
        <v>3</v>
      </c>
      <c r="Q67" s="6"/>
      <c r="R67" s="6"/>
      <c r="S67" s="7"/>
      <c r="T67" s="8" t="s">
        <v>4</v>
      </c>
    </row>
    <row r="68" spans="1:20">
      <c r="A68" s="19" t="s">
        <v>29</v>
      </c>
      <c r="B68" s="10" t="s">
        <v>5</v>
      </c>
      <c r="C68" s="10" t="s">
        <v>6</v>
      </c>
      <c r="D68" s="10" t="s">
        <v>7</v>
      </c>
      <c r="E68" s="10" t="s">
        <v>8</v>
      </c>
      <c r="F68" s="10" t="s">
        <v>9</v>
      </c>
      <c r="G68" s="10" t="s">
        <v>10</v>
      </c>
      <c r="H68" s="10" t="s">
        <v>11</v>
      </c>
      <c r="I68" s="10" t="s">
        <v>12</v>
      </c>
      <c r="J68" s="10" t="s">
        <v>13</v>
      </c>
      <c r="K68" s="10" t="s">
        <v>14</v>
      </c>
      <c r="L68" s="10" t="s">
        <v>15</v>
      </c>
      <c r="M68" s="10" t="s">
        <v>16</v>
      </c>
      <c r="N68" s="10" t="s">
        <v>42</v>
      </c>
      <c r="O68" s="10" t="s">
        <v>17</v>
      </c>
      <c r="P68" s="11" t="s">
        <v>18</v>
      </c>
      <c r="Q68" s="10" t="s">
        <v>19</v>
      </c>
      <c r="R68" s="10" t="s">
        <v>15</v>
      </c>
      <c r="S68" s="10" t="s">
        <v>43</v>
      </c>
      <c r="T68" s="12">
        <f>SUM(O69-P69-Q69-R69-S69)</f>
        <v>3441.9699999999993</v>
      </c>
    </row>
    <row r="69" spans="1:20" ht="14.25" thickBot="1">
      <c r="A69" s="13"/>
      <c r="B69" s="20">
        <f>SUM([1]编制等!C19)</f>
        <v>1390</v>
      </c>
      <c r="C69" s="20">
        <f>SUM([1]编制等!D19)</f>
        <v>874</v>
      </c>
      <c r="D69" s="20">
        <f>SUM([1]编制等!E19)</f>
        <v>155</v>
      </c>
      <c r="E69" s="20">
        <f>SUM([1]编制等!F19)</f>
        <v>0</v>
      </c>
      <c r="F69" s="20">
        <f>SUM([1]编制等!G19)</f>
        <v>0</v>
      </c>
      <c r="G69" s="20">
        <f>SUM([1]编制等!H19)</f>
        <v>0</v>
      </c>
      <c r="H69" s="20">
        <f>SUM([1]编制等!I19)</f>
        <v>162</v>
      </c>
      <c r="I69" s="20">
        <f>SUM([1]编制等!J19)</f>
        <v>200</v>
      </c>
      <c r="J69" s="20">
        <f>SUM([1]编制等!K19)</f>
        <v>400</v>
      </c>
      <c r="K69" s="20">
        <f>SUM([1]编制等!L19)</f>
        <v>1400</v>
      </c>
      <c r="L69" s="20">
        <f>SUM([1]编制等!M19)</f>
        <v>1142</v>
      </c>
      <c r="M69" s="20">
        <f>[1]保健费!D18</f>
        <v>597</v>
      </c>
      <c r="N69" s="14"/>
      <c r="O69" s="14">
        <f>SUM(B69:N69)</f>
        <v>6320</v>
      </c>
      <c r="P69" s="24">
        <f>SUM([1]编制等!O19)</f>
        <v>686.76</v>
      </c>
      <c r="Q69" s="20">
        <f>SUM([1]编制等!P19)</f>
        <v>1049.27</v>
      </c>
      <c r="R69" s="20">
        <f>SUM([1]编制等!Q19)</f>
        <v>1142</v>
      </c>
      <c r="S69" s="15"/>
      <c r="T69" s="16"/>
    </row>
    <row r="71" spans="1:20" ht="14.25" thickBot="1">
      <c r="A71" s="1" t="s">
        <v>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2" t="s">
        <v>22</v>
      </c>
      <c r="B72" s="3" t="s">
        <v>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3" t="s">
        <v>3</v>
      </c>
      <c r="Q72" s="6"/>
      <c r="R72" s="6"/>
      <c r="S72" s="7"/>
      <c r="T72" s="8" t="s">
        <v>4</v>
      </c>
    </row>
    <row r="73" spans="1:20">
      <c r="A73" s="19" t="s">
        <v>30</v>
      </c>
      <c r="B73" s="10" t="s">
        <v>5</v>
      </c>
      <c r="C73" s="10" t="s">
        <v>6</v>
      </c>
      <c r="D73" s="10" t="s">
        <v>7</v>
      </c>
      <c r="E73" s="10" t="s">
        <v>8</v>
      </c>
      <c r="F73" s="10" t="s">
        <v>9</v>
      </c>
      <c r="G73" s="10" t="s">
        <v>10</v>
      </c>
      <c r="H73" s="10" t="s">
        <v>11</v>
      </c>
      <c r="I73" s="10" t="s">
        <v>12</v>
      </c>
      <c r="J73" s="10" t="s">
        <v>13</v>
      </c>
      <c r="K73" s="10" t="s">
        <v>14</v>
      </c>
      <c r="L73" s="10" t="s">
        <v>15</v>
      </c>
      <c r="M73" s="10" t="s">
        <v>16</v>
      </c>
      <c r="N73" s="10" t="s">
        <v>42</v>
      </c>
      <c r="O73" s="10" t="s">
        <v>17</v>
      </c>
      <c r="P73" s="11" t="s">
        <v>18</v>
      </c>
      <c r="Q73" s="10" t="s">
        <v>19</v>
      </c>
      <c r="R73" s="10" t="s">
        <v>15</v>
      </c>
      <c r="S73" s="10" t="s">
        <v>43</v>
      </c>
      <c r="T73" s="12">
        <f>SUM(O74-P74-Q74-R74-S74)</f>
        <v>3347.92</v>
      </c>
    </row>
    <row r="74" spans="1:20" ht="14.25" thickBot="1">
      <c r="A74" s="13"/>
      <c r="B74" s="20">
        <f>SUM([1]编制等!C30)</f>
        <v>1390</v>
      </c>
      <c r="C74" s="20">
        <f>SUM([1]编制等!D30)</f>
        <v>765</v>
      </c>
      <c r="D74" s="20">
        <f>SUM([1]编制等!E30)</f>
        <v>155</v>
      </c>
      <c r="E74" s="20">
        <f>SUM([1]编制等!F30)</f>
        <v>0</v>
      </c>
      <c r="F74" s="20">
        <f>SUM([1]编制等!G30)</f>
        <v>2.5</v>
      </c>
      <c r="G74" s="20">
        <f>SUM([1]编制等!H30)</f>
        <v>0</v>
      </c>
      <c r="H74" s="20">
        <f>SUM([1]编制等!I30)</f>
        <v>162</v>
      </c>
      <c r="I74" s="20">
        <f>SUM([1]编制等!J30)</f>
        <v>200</v>
      </c>
      <c r="J74" s="20">
        <f>SUM([1]编制等!K30)</f>
        <v>400</v>
      </c>
      <c r="K74" s="20">
        <f>SUM([1]编制等!L30)</f>
        <v>1400</v>
      </c>
      <c r="L74" s="20">
        <f>SUM([1]编制等!M30)</f>
        <v>1142</v>
      </c>
      <c r="M74" s="20">
        <f>[1]保健费!D19</f>
        <v>591</v>
      </c>
      <c r="N74" s="14"/>
      <c r="O74" s="14">
        <f>SUM(B74:N74)</f>
        <v>6207.5</v>
      </c>
      <c r="P74" s="24">
        <f>SUM([1]编制等!O30)</f>
        <v>673.98</v>
      </c>
      <c r="Q74" s="20">
        <f>SUM([1]编制等!P30)</f>
        <v>1043.5999999999999</v>
      </c>
      <c r="R74" s="20">
        <f>SUM([1]编制等!Q30)</f>
        <v>1142</v>
      </c>
      <c r="S74" s="15"/>
      <c r="T74" s="16"/>
    </row>
    <row r="75" spans="1:20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5"/>
      <c r="P75" s="22"/>
      <c r="Q75" s="21"/>
      <c r="R75" s="21"/>
      <c r="S75" s="21"/>
      <c r="T75" s="25"/>
    </row>
    <row r="76" spans="1:20" ht="14.25" thickBot="1">
      <c r="A76" s="1" t="s">
        <v>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2" t="s">
        <v>22</v>
      </c>
      <c r="B77" s="3" t="s">
        <v>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3" t="s">
        <v>3</v>
      </c>
      <c r="Q77" s="6"/>
      <c r="R77" s="6"/>
      <c r="S77" s="7"/>
      <c r="T77" s="8" t="s">
        <v>4</v>
      </c>
    </row>
    <row r="78" spans="1:20">
      <c r="A78" s="19" t="s">
        <v>31</v>
      </c>
      <c r="B78" s="10" t="s">
        <v>5</v>
      </c>
      <c r="C78" s="10" t="s">
        <v>6</v>
      </c>
      <c r="D78" s="10" t="s">
        <v>7</v>
      </c>
      <c r="E78" s="10" t="s">
        <v>8</v>
      </c>
      <c r="F78" s="10" t="s">
        <v>9</v>
      </c>
      <c r="G78" s="10" t="s">
        <v>10</v>
      </c>
      <c r="H78" s="10" t="s">
        <v>11</v>
      </c>
      <c r="I78" s="10" t="s">
        <v>12</v>
      </c>
      <c r="J78" s="10" t="s">
        <v>13</v>
      </c>
      <c r="K78" s="10" t="s">
        <v>14</v>
      </c>
      <c r="L78" s="10" t="s">
        <v>15</v>
      </c>
      <c r="M78" s="10" t="s">
        <v>16</v>
      </c>
      <c r="N78" s="10" t="s">
        <v>42</v>
      </c>
      <c r="O78" s="10" t="s">
        <v>17</v>
      </c>
      <c r="P78" s="11" t="s">
        <v>18</v>
      </c>
      <c r="Q78" s="10" t="s">
        <v>19</v>
      </c>
      <c r="R78" s="10" t="s">
        <v>15</v>
      </c>
      <c r="S78" s="10" t="s">
        <v>43</v>
      </c>
      <c r="T78" s="12">
        <f>SUM(O79-P79-Q79-R79-S79)</f>
        <v>3435.0399999999991</v>
      </c>
    </row>
    <row r="79" spans="1:20" ht="14.25" thickBot="1">
      <c r="A79" s="13"/>
      <c r="B79" s="20">
        <f>SUM([1]编制等!C41)</f>
        <v>1390</v>
      </c>
      <c r="C79" s="20">
        <f>SUM([1]编制等!D41)</f>
        <v>1433</v>
      </c>
      <c r="D79" s="20">
        <f>SUM([1]编制等!E41)</f>
        <v>155</v>
      </c>
      <c r="E79" s="20">
        <f>SUM([1]编制等!F41)</f>
        <v>0</v>
      </c>
      <c r="F79" s="20">
        <f>SUM([1]编制等!G41)</f>
        <v>0</v>
      </c>
      <c r="G79" s="20">
        <f>SUM([1]编制等!H41)</f>
        <v>5</v>
      </c>
      <c r="H79" s="20">
        <f>SUM([1]编制等!I41)</f>
        <v>162</v>
      </c>
      <c r="I79" s="20">
        <f>SUM([1]编制等!J41)</f>
        <v>200</v>
      </c>
      <c r="J79" s="20">
        <f>SUM([1]编制等!K41)</f>
        <v>400</v>
      </c>
      <c r="K79" s="20">
        <f>SUM([1]编制等!L41)</f>
        <v>1400</v>
      </c>
      <c r="L79" s="20">
        <f>SUM([1]编制等!M41)</f>
        <v>1142</v>
      </c>
      <c r="M79" s="20">
        <f>[1]保健费!D30</f>
        <v>120</v>
      </c>
      <c r="N79" s="14"/>
      <c r="O79" s="14">
        <f>SUM(B79:N79)</f>
        <v>6407</v>
      </c>
      <c r="P79" s="24">
        <f>SUM([1]编制等!O41)</f>
        <v>754.44</v>
      </c>
      <c r="Q79" s="20">
        <f>SUM([1]编制等!P41)</f>
        <v>1075.52</v>
      </c>
      <c r="R79" s="20">
        <f>SUM([1]编制等!Q41)</f>
        <v>1142</v>
      </c>
      <c r="S79" s="15"/>
      <c r="T79" s="16"/>
    </row>
    <row r="81" spans="1:20" ht="14.25" thickBot="1">
      <c r="A81" s="1" t="s">
        <v>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2" t="s">
        <v>1</v>
      </c>
      <c r="B82" s="3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3" t="s">
        <v>3</v>
      </c>
      <c r="Q82" s="6"/>
      <c r="R82" s="6"/>
      <c r="S82" s="7"/>
      <c r="T82" s="8" t="s">
        <v>4</v>
      </c>
    </row>
    <row r="83" spans="1:20">
      <c r="A83" s="19" t="s">
        <v>47</v>
      </c>
      <c r="B83" s="10" t="s">
        <v>5</v>
      </c>
      <c r="C83" s="10" t="s">
        <v>6</v>
      </c>
      <c r="D83" s="10" t="s">
        <v>7</v>
      </c>
      <c r="E83" s="10" t="s">
        <v>8</v>
      </c>
      <c r="F83" s="10" t="s">
        <v>9</v>
      </c>
      <c r="G83" s="10" t="s">
        <v>10</v>
      </c>
      <c r="H83" s="10" t="s">
        <v>11</v>
      </c>
      <c r="I83" s="10" t="s">
        <v>12</v>
      </c>
      <c r="J83" s="10" t="s">
        <v>13</v>
      </c>
      <c r="K83" s="10" t="s">
        <v>14</v>
      </c>
      <c r="L83" s="10" t="s">
        <v>15</v>
      </c>
      <c r="M83" s="10" t="s">
        <v>16</v>
      </c>
      <c r="N83" s="10" t="s">
        <v>42</v>
      </c>
      <c r="O83" s="10" t="s">
        <v>17</v>
      </c>
      <c r="P83" s="11" t="s">
        <v>18</v>
      </c>
      <c r="Q83" s="10" t="s">
        <v>19</v>
      </c>
      <c r="R83" s="10" t="s">
        <v>15</v>
      </c>
      <c r="S83" s="10" t="s">
        <v>43</v>
      </c>
      <c r="T83" s="12">
        <f>SUM(O84-P84-Q84-R84-S84)</f>
        <v>2995.8100000000004</v>
      </c>
    </row>
    <row r="84" spans="1:20" ht="14.25" thickBot="1">
      <c r="A84" s="13"/>
      <c r="B84" s="20">
        <f>SUM([1]编制等!C31)</f>
        <v>1390</v>
      </c>
      <c r="C84" s="20">
        <f>SUM([1]编制等!D31)</f>
        <v>931</v>
      </c>
      <c r="D84" s="20">
        <f>SUM([1]编制等!E31)</f>
        <v>155</v>
      </c>
      <c r="E84" s="20">
        <f>SUM([1]编制等!F31)</f>
        <v>0</v>
      </c>
      <c r="F84" s="20">
        <f>SUM([1]编制等!G31)</f>
        <v>0</v>
      </c>
      <c r="G84" s="20">
        <f>SUM([1]编制等!H31)</f>
        <v>5</v>
      </c>
      <c r="H84" s="20">
        <f>SUM([1]编制等!I31)</f>
        <v>162</v>
      </c>
      <c r="I84" s="20">
        <f>SUM([1]编制等!J31)</f>
        <v>200</v>
      </c>
      <c r="J84" s="20">
        <f>SUM([1]编制等!K31)</f>
        <v>400</v>
      </c>
      <c r="K84" s="20">
        <f>SUM([1]编制等!L31)</f>
        <v>1400</v>
      </c>
      <c r="L84" s="20">
        <f>SUM([1]编制等!M31)</f>
        <v>1142</v>
      </c>
      <c r="M84" s="20">
        <f>[1]保健费!D20</f>
        <v>103</v>
      </c>
      <c r="N84" s="14"/>
      <c r="O84" s="14">
        <f>SUM(B84:N84)</f>
        <v>5888</v>
      </c>
      <c r="P84" s="24">
        <f>SUM([1]编制等!O31)</f>
        <v>694.2</v>
      </c>
      <c r="Q84" s="20">
        <f>SUM([1]编制等!P31)</f>
        <v>1055.99</v>
      </c>
      <c r="R84" s="20">
        <f>SUM([1]编制等!Q31)</f>
        <v>1142</v>
      </c>
      <c r="S84" s="15"/>
      <c r="T84" s="16"/>
    </row>
    <row r="86" spans="1:20" ht="14.25" thickBot="1">
      <c r="A86" s="1" t="s">
        <v>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2" t="s">
        <v>22</v>
      </c>
      <c r="B87" s="3" t="s">
        <v>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/>
      <c r="P87" s="3" t="s">
        <v>3</v>
      </c>
      <c r="Q87" s="6"/>
      <c r="R87" s="6"/>
      <c r="S87" s="7"/>
      <c r="T87" s="8" t="s">
        <v>4</v>
      </c>
    </row>
    <row r="88" spans="1:20">
      <c r="A88" s="19" t="s">
        <v>32</v>
      </c>
      <c r="B88" s="10" t="s">
        <v>5</v>
      </c>
      <c r="C88" s="10" t="s">
        <v>6</v>
      </c>
      <c r="D88" s="10" t="s">
        <v>7</v>
      </c>
      <c r="E88" s="10" t="s">
        <v>8</v>
      </c>
      <c r="F88" s="10" t="s">
        <v>9</v>
      </c>
      <c r="G88" s="10" t="s">
        <v>10</v>
      </c>
      <c r="H88" s="10" t="s">
        <v>11</v>
      </c>
      <c r="I88" s="10" t="s">
        <v>12</v>
      </c>
      <c r="J88" s="10" t="s">
        <v>13</v>
      </c>
      <c r="K88" s="10" t="s">
        <v>14</v>
      </c>
      <c r="L88" s="10" t="s">
        <v>15</v>
      </c>
      <c r="M88" s="10" t="s">
        <v>16</v>
      </c>
      <c r="N88" s="10" t="s">
        <v>42</v>
      </c>
      <c r="O88" s="10" t="s">
        <v>17</v>
      </c>
      <c r="P88" s="11" t="s">
        <v>18</v>
      </c>
      <c r="Q88" s="10" t="s">
        <v>19</v>
      </c>
      <c r="R88" s="10" t="s">
        <v>15</v>
      </c>
      <c r="S88" s="10" t="s">
        <v>43</v>
      </c>
      <c r="T88" s="12">
        <f>SUM(O89-P89-Q89-R89-S89)</f>
        <v>2899.51</v>
      </c>
    </row>
    <row r="89" spans="1:20" ht="14.25" thickBot="1">
      <c r="A89" s="13"/>
      <c r="B89" s="20">
        <f>[1]编制等!C15</f>
        <v>1390</v>
      </c>
      <c r="C89" s="20">
        <f>[1]编制等!D15</f>
        <v>817</v>
      </c>
      <c r="D89" s="20">
        <f>[1]编制等!E15</f>
        <v>155</v>
      </c>
      <c r="E89" s="20">
        <f>[1]编制等!F15</f>
        <v>0</v>
      </c>
      <c r="F89" s="20">
        <f>[1]编制等!G15</f>
        <v>2.5</v>
      </c>
      <c r="G89" s="20">
        <f>[1]编制等!H15</f>
        <v>5</v>
      </c>
      <c r="H89" s="20">
        <f>[1]编制等!I15</f>
        <v>162</v>
      </c>
      <c r="I89" s="20">
        <f>[1]编制等!J15</f>
        <v>200</v>
      </c>
      <c r="J89" s="20">
        <f>[1]编制等!K15</f>
        <v>400</v>
      </c>
      <c r="K89" s="20">
        <f>SUM([1]编制等!L15)</f>
        <v>1400</v>
      </c>
      <c r="L89" s="20">
        <f>SUM([1]编制等!M15)</f>
        <v>1142</v>
      </c>
      <c r="M89" s="20">
        <f>[1]保健费!D14</f>
        <v>96</v>
      </c>
      <c r="N89" s="14"/>
      <c r="O89" s="14">
        <f>SUM(B89:N89)</f>
        <v>5769.5</v>
      </c>
      <c r="P89" s="24">
        <f>SUM([1]编制等!O15)</f>
        <v>680.82</v>
      </c>
      <c r="Q89" s="20">
        <f>SUM([1]编制等!P15)</f>
        <v>1047.17</v>
      </c>
      <c r="R89" s="20">
        <f>SUM([1]编制等!Q15)</f>
        <v>1142</v>
      </c>
      <c r="S89" s="15"/>
      <c r="T89" s="16"/>
    </row>
    <row r="91" spans="1:20" ht="14.25" thickBot="1">
      <c r="A91" s="1" t="s">
        <v>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2" t="s">
        <v>22</v>
      </c>
      <c r="B92" s="3" t="s">
        <v>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/>
      <c r="P92" s="3" t="s">
        <v>3</v>
      </c>
      <c r="Q92" s="6"/>
      <c r="R92" s="6"/>
      <c r="S92" s="7"/>
      <c r="T92" s="8" t="s">
        <v>4</v>
      </c>
    </row>
    <row r="93" spans="1:20">
      <c r="A93" s="19" t="s">
        <v>48</v>
      </c>
      <c r="B93" s="10" t="s">
        <v>5</v>
      </c>
      <c r="C93" s="10" t="s">
        <v>6</v>
      </c>
      <c r="D93" s="10" t="s">
        <v>7</v>
      </c>
      <c r="E93" s="10" t="s">
        <v>8</v>
      </c>
      <c r="F93" s="10" t="s">
        <v>9</v>
      </c>
      <c r="G93" s="10" t="s">
        <v>10</v>
      </c>
      <c r="H93" s="10" t="s">
        <v>11</v>
      </c>
      <c r="I93" s="10" t="s">
        <v>12</v>
      </c>
      <c r="J93" s="10" t="s">
        <v>13</v>
      </c>
      <c r="K93" s="10" t="s">
        <v>14</v>
      </c>
      <c r="L93" s="10" t="s">
        <v>15</v>
      </c>
      <c r="M93" s="10" t="s">
        <v>16</v>
      </c>
      <c r="N93" s="10" t="s">
        <v>42</v>
      </c>
      <c r="O93" s="10" t="s">
        <v>17</v>
      </c>
      <c r="P93" s="11" t="s">
        <v>18</v>
      </c>
      <c r="Q93" s="10" t="s">
        <v>19</v>
      </c>
      <c r="R93" s="10" t="s">
        <v>15</v>
      </c>
      <c r="S93" s="10" t="s">
        <v>43</v>
      </c>
      <c r="T93" s="12">
        <f>SUM(O94-P94-Q94-R94-S94)</f>
        <v>3261.2699999999995</v>
      </c>
    </row>
    <row r="94" spans="1:20" ht="14.25" thickBot="1">
      <c r="A94" s="13"/>
      <c r="B94" s="20">
        <f>SUM([1]编制等!C32)</f>
        <v>1390</v>
      </c>
      <c r="C94" s="20">
        <f>SUM([1]编制等!D32)</f>
        <v>666</v>
      </c>
      <c r="D94" s="20">
        <f>SUM([1]编制等!E32)</f>
        <v>155</v>
      </c>
      <c r="E94" s="20">
        <f>SUM([1]编制等!F32)</f>
        <v>0</v>
      </c>
      <c r="F94" s="20">
        <f>SUM([1]编制等!G32)</f>
        <v>0</v>
      </c>
      <c r="G94" s="20">
        <f>SUM([1]编制等!H32)</f>
        <v>0</v>
      </c>
      <c r="H94" s="20">
        <f>SUM([1]编制等!I32)</f>
        <v>162</v>
      </c>
      <c r="I94" s="20">
        <f>SUM([1]编制等!J32)</f>
        <v>200</v>
      </c>
      <c r="J94" s="20">
        <f>SUM([1]编制等!K32)</f>
        <v>400</v>
      </c>
      <c r="K94" s="20">
        <f>SUM([1]编制等!L32)</f>
        <v>1400</v>
      </c>
      <c r="L94" s="20">
        <f>SUM([1]编制等!M32)</f>
        <v>1142</v>
      </c>
      <c r="M94" s="20">
        <f>[1]保健费!D21</f>
        <v>588</v>
      </c>
      <c r="N94" s="14"/>
      <c r="O94" s="14">
        <f>SUM(B94:N94)</f>
        <v>6103</v>
      </c>
      <c r="P94" s="24">
        <f>SUM([1]编制等!O32)</f>
        <v>661.8</v>
      </c>
      <c r="Q94" s="20">
        <f>SUM([1]编制等!P32)</f>
        <v>1037.93</v>
      </c>
      <c r="R94" s="20">
        <f>SUM([1]编制等!Q32)</f>
        <v>1142</v>
      </c>
      <c r="S94" s="15"/>
      <c r="T94" s="16"/>
    </row>
    <row r="96" spans="1:20" ht="14.25" thickBot="1">
      <c r="A96" s="1" t="s">
        <v>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2" t="s">
        <v>22</v>
      </c>
      <c r="B97" s="3" t="s">
        <v>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/>
      <c r="P97" s="3" t="s">
        <v>3</v>
      </c>
      <c r="Q97" s="6"/>
      <c r="R97" s="6"/>
      <c r="S97" s="7"/>
      <c r="T97" s="8" t="s">
        <v>4</v>
      </c>
    </row>
    <row r="98" spans="1:20">
      <c r="A98" s="19" t="s">
        <v>33</v>
      </c>
      <c r="B98" s="10" t="s">
        <v>5</v>
      </c>
      <c r="C98" s="10" t="s">
        <v>6</v>
      </c>
      <c r="D98" s="10" t="s">
        <v>7</v>
      </c>
      <c r="E98" s="10" t="s">
        <v>8</v>
      </c>
      <c r="F98" s="10" t="s">
        <v>9</v>
      </c>
      <c r="G98" s="10" t="s">
        <v>10</v>
      </c>
      <c r="H98" s="10" t="s">
        <v>11</v>
      </c>
      <c r="I98" s="10" t="s">
        <v>12</v>
      </c>
      <c r="J98" s="10" t="s">
        <v>13</v>
      </c>
      <c r="K98" s="10" t="s">
        <v>14</v>
      </c>
      <c r="L98" s="10" t="s">
        <v>15</v>
      </c>
      <c r="M98" s="10" t="s">
        <v>16</v>
      </c>
      <c r="N98" s="10" t="s">
        <v>42</v>
      </c>
      <c r="O98" s="10" t="s">
        <v>17</v>
      </c>
      <c r="P98" s="11" t="s">
        <v>18</v>
      </c>
      <c r="Q98" s="10" t="s">
        <v>19</v>
      </c>
      <c r="R98" s="10" t="s">
        <v>15</v>
      </c>
      <c r="S98" s="10" t="s">
        <v>43</v>
      </c>
      <c r="T98" s="12">
        <f>SUM(O99-P99-Q99-R99-S99)</f>
        <v>3109.0599999999995</v>
      </c>
    </row>
    <row r="99" spans="1:20" ht="14.25" thickBot="1">
      <c r="A99" s="13"/>
      <c r="B99" s="20">
        <f>SUM([1]编制等!C33)</f>
        <v>1390</v>
      </c>
      <c r="C99" s="20">
        <f>SUM([1]编制等!D33)</f>
        <v>1061</v>
      </c>
      <c r="D99" s="20">
        <f>SUM([1]编制等!E33)</f>
        <v>155</v>
      </c>
      <c r="E99" s="20">
        <f>SUM([1]编制等!F33)</f>
        <v>0</v>
      </c>
      <c r="F99" s="20">
        <f>SUM([1]编制等!G33)</f>
        <v>0</v>
      </c>
      <c r="G99" s="20">
        <f>SUM([1]编制等!H33)</f>
        <v>5</v>
      </c>
      <c r="H99" s="20">
        <f>SUM([1]编制等!I33)</f>
        <v>162</v>
      </c>
      <c r="I99" s="20">
        <f>SUM([1]编制等!J33)</f>
        <v>200</v>
      </c>
      <c r="J99" s="20">
        <f>SUM([1]编制等!K33)</f>
        <v>400</v>
      </c>
      <c r="K99" s="20">
        <f>SUM([1]编制等!L33)</f>
        <v>1400</v>
      </c>
      <c r="L99" s="20">
        <f>SUM([1]编制等!M33)</f>
        <v>1142</v>
      </c>
      <c r="M99" s="20">
        <f>[1]保健费!D22</f>
        <v>105</v>
      </c>
      <c r="N99" s="14"/>
      <c r="O99" s="14">
        <f>SUM(B99:N99)</f>
        <v>6020</v>
      </c>
      <c r="P99" s="24">
        <f>SUM([1]编制等!O33)</f>
        <v>709.8</v>
      </c>
      <c r="Q99" s="20">
        <f>SUM([1]编制等!P33)</f>
        <v>1059.1400000000001</v>
      </c>
      <c r="R99" s="20">
        <f>SUM([1]编制等!Q33)</f>
        <v>1142</v>
      </c>
      <c r="S99" s="15"/>
      <c r="T99" s="16"/>
    </row>
    <row r="101" spans="1:20" ht="14.25" thickBot="1">
      <c r="A101" s="1" t="s">
        <v>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2" t="s">
        <v>1</v>
      </c>
      <c r="B102" s="3" t="s">
        <v>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3" t="s">
        <v>3</v>
      </c>
      <c r="Q102" s="6"/>
      <c r="R102" s="6"/>
      <c r="S102" s="7"/>
      <c r="T102" s="8" t="s">
        <v>4</v>
      </c>
    </row>
    <row r="103" spans="1:20">
      <c r="A103" s="19" t="s">
        <v>34</v>
      </c>
      <c r="B103" s="10" t="s">
        <v>5</v>
      </c>
      <c r="C103" s="10" t="s">
        <v>6</v>
      </c>
      <c r="D103" s="10" t="s">
        <v>7</v>
      </c>
      <c r="E103" s="10" t="s">
        <v>8</v>
      </c>
      <c r="F103" s="10" t="s">
        <v>9</v>
      </c>
      <c r="G103" s="10" t="s">
        <v>10</v>
      </c>
      <c r="H103" s="10" t="s">
        <v>11</v>
      </c>
      <c r="I103" s="10" t="s">
        <v>12</v>
      </c>
      <c r="J103" s="10" t="s">
        <v>13</v>
      </c>
      <c r="K103" s="10" t="s">
        <v>14</v>
      </c>
      <c r="L103" s="10" t="s">
        <v>15</v>
      </c>
      <c r="M103" s="10" t="s">
        <v>16</v>
      </c>
      <c r="N103" s="10" t="s">
        <v>42</v>
      </c>
      <c r="O103" s="10" t="s">
        <v>17</v>
      </c>
      <c r="P103" s="11" t="s">
        <v>18</v>
      </c>
      <c r="Q103" s="10" t="s">
        <v>19</v>
      </c>
      <c r="R103" s="10" t="s">
        <v>15</v>
      </c>
      <c r="S103" s="10" t="s">
        <v>43</v>
      </c>
      <c r="T103" s="12">
        <f>SUM(O104-P104-Q104-R104-S104)</f>
        <v>3728.37</v>
      </c>
    </row>
    <row r="104" spans="1:20" ht="14.25" thickBot="1">
      <c r="A104" s="13"/>
      <c r="B104" s="20">
        <f>SUM([1]编制等!C34)</f>
        <v>1760</v>
      </c>
      <c r="C104" s="20">
        <f>SUM([1]编制等!D34)</f>
        <v>1202</v>
      </c>
      <c r="D104" s="20">
        <f>SUM([1]编制等!E34)</f>
        <v>190</v>
      </c>
      <c r="E104" s="20">
        <f>SUM([1]编制等!F34)</f>
        <v>0</v>
      </c>
      <c r="F104" s="20">
        <f>SUM([1]编制等!G34)</f>
        <v>0</v>
      </c>
      <c r="G104" s="20">
        <f>SUM([1]编制等!H34)</f>
        <v>5</v>
      </c>
      <c r="H104" s="20">
        <f>SUM([1]编制等!I34)</f>
        <v>198</v>
      </c>
      <c r="I104" s="20">
        <f>SUM([1]编制等!J34)</f>
        <v>240</v>
      </c>
      <c r="J104" s="20">
        <f>SUM([1]编制等!K34)</f>
        <v>450</v>
      </c>
      <c r="K104" s="20">
        <f>SUM([1]编制等!L34)</f>
        <v>1522</v>
      </c>
      <c r="L104" s="20">
        <f>SUM([1]编制等!M34)</f>
        <v>1285</v>
      </c>
      <c r="M104" s="20">
        <f>[1]保健费!D23</f>
        <v>132</v>
      </c>
      <c r="N104" s="14"/>
      <c r="O104" s="14">
        <f>SUM(B104:N104)</f>
        <v>6984</v>
      </c>
      <c r="P104" s="24">
        <f>SUM([1]编制等!O34)</f>
        <v>822.24</v>
      </c>
      <c r="Q104" s="20">
        <f>SUM([1]编制等!P34)</f>
        <v>1148.3900000000001</v>
      </c>
      <c r="R104" s="20">
        <f>SUM([1]编制等!Q34)</f>
        <v>1285</v>
      </c>
      <c r="S104" s="15"/>
      <c r="T104" s="16"/>
    </row>
    <row r="106" spans="1:20" ht="14.25" thickBot="1">
      <c r="A106" s="1" t="s">
        <v>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>
      <c r="A107" s="2" t="s">
        <v>22</v>
      </c>
      <c r="B107" s="3" t="s">
        <v>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3" t="s">
        <v>3</v>
      </c>
      <c r="Q107" s="6"/>
      <c r="R107" s="6"/>
      <c r="S107" s="7"/>
      <c r="T107" s="8" t="s">
        <v>4</v>
      </c>
    </row>
    <row r="108" spans="1:20">
      <c r="A108" s="19" t="s">
        <v>35</v>
      </c>
      <c r="B108" s="10" t="s">
        <v>5</v>
      </c>
      <c r="C108" s="10" t="s">
        <v>6</v>
      </c>
      <c r="D108" s="10" t="s">
        <v>7</v>
      </c>
      <c r="E108" s="10" t="s">
        <v>8</v>
      </c>
      <c r="F108" s="10" t="s">
        <v>9</v>
      </c>
      <c r="G108" s="10" t="s">
        <v>10</v>
      </c>
      <c r="H108" s="10" t="s">
        <v>11</v>
      </c>
      <c r="I108" s="10" t="s">
        <v>12</v>
      </c>
      <c r="J108" s="10" t="s">
        <v>13</v>
      </c>
      <c r="K108" s="10" t="s">
        <v>14</v>
      </c>
      <c r="L108" s="10" t="s">
        <v>15</v>
      </c>
      <c r="M108" s="10" t="s">
        <v>16</v>
      </c>
      <c r="N108" s="10" t="s">
        <v>42</v>
      </c>
      <c r="O108" s="10" t="s">
        <v>17</v>
      </c>
      <c r="P108" s="11" t="s">
        <v>18</v>
      </c>
      <c r="Q108" s="10" t="s">
        <v>19</v>
      </c>
      <c r="R108" s="10" t="s">
        <v>15</v>
      </c>
      <c r="S108" s="10" t="s">
        <v>43</v>
      </c>
      <c r="T108" s="12">
        <f>SUM(O109-P109-Q109-R109-S109)</f>
        <v>2836.96</v>
      </c>
    </row>
    <row r="109" spans="1:20" ht="14.25" thickBot="1">
      <c r="A109" s="13"/>
      <c r="B109" s="20">
        <f>SUM([1]编制等!C35)</f>
        <v>1300</v>
      </c>
      <c r="C109" s="20">
        <f>SUM([1]编制等!D35)</f>
        <v>1126</v>
      </c>
      <c r="D109" s="20">
        <f>SUM([1]编制等!E35)</f>
        <v>125</v>
      </c>
      <c r="E109" s="20">
        <f>SUM([1]编制等!F35)</f>
        <v>0</v>
      </c>
      <c r="F109" s="20">
        <f>SUM([1]编制等!G35)</f>
        <v>0</v>
      </c>
      <c r="G109" s="20">
        <f>SUM([1]编制等!H35)</f>
        <v>0</v>
      </c>
      <c r="H109" s="20">
        <f>SUM([1]编制等!I35)</f>
        <v>144</v>
      </c>
      <c r="I109" s="20">
        <f>SUM([1]编制等!J35)</f>
        <v>160</v>
      </c>
      <c r="J109" s="20">
        <f>SUM([1]编制等!K35)</f>
        <v>350</v>
      </c>
      <c r="K109" s="20">
        <f>SUM([1]编制等!L35)</f>
        <v>1136</v>
      </c>
      <c r="L109" s="20">
        <f>SUM([1]编制等!M35)</f>
        <v>903</v>
      </c>
      <c r="M109" s="20">
        <f>[1]保健费!D24</f>
        <v>103</v>
      </c>
      <c r="N109" s="14"/>
      <c r="O109" s="14">
        <f>SUM(B109:N109)</f>
        <v>5347</v>
      </c>
      <c r="P109" s="24">
        <f>SUM([1]编制等!Q35)</f>
        <v>903</v>
      </c>
      <c r="Q109" s="20">
        <f>SUM([1]编制等!O35)</f>
        <v>629.28</v>
      </c>
      <c r="R109" s="20">
        <f>SUM([1]编制等!P35)</f>
        <v>977.76</v>
      </c>
      <c r="S109" s="15"/>
      <c r="T109" s="16"/>
    </row>
    <row r="111" spans="1:20" ht="14.25" thickBot="1">
      <c r="A111" s="1" t="s">
        <v>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>
      <c r="A112" s="2" t="s">
        <v>1</v>
      </c>
      <c r="B112" s="3" t="s">
        <v>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3" t="s">
        <v>3</v>
      </c>
      <c r="Q112" s="6"/>
      <c r="R112" s="6"/>
      <c r="S112" s="7"/>
      <c r="T112" s="8" t="s">
        <v>4</v>
      </c>
    </row>
    <row r="113" spans="1:20">
      <c r="A113" s="19" t="s">
        <v>36</v>
      </c>
      <c r="B113" s="10" t="s">
        <v>5</v>
      </c>
      <c r="C113" s="10" t="s">
        <v>6</v>
      </c>
      <c r="D113" s="10" t="s">
        <v>7</v>
      </c>
      <c r="E113" s="10" t="s">
        <v>8</v>
      </c>
      <c r="F113" s="10" t="s">
        <v>9</v>
      </c>
      <c r="G113" s="10" t="s">
        <v>10</v>
      </c>
      <c r="H113" s="10" t="s">
        <v>11</v>
      </c>
      <c r="I113" s="10" t="s">
        <v>12</v>
      </c>
      <c r="J113" s="10" t="s">
        <v>13</v>
      </c>
      <c r="K113" s="10" t="s">
        <v>14</v>
      </c>
      <c r="L113" s="10" t="s">
        <v>15</v>
      </c>
      <c r="M113" s="10" t="s">
        <v>16</v>
      </c>
      <c r="N113" s="10" t="s">
        <v>42</v>
      </c>
      <c r="O113" s="10" t="s">
        <v>17</v>
      </c>
      <c r="P113" s="11" t="s">
        <v>18</v>
      </c>
      <c r="Q113" s="10" t="s">
        <v>19</v>
      </c>
      <c r="R113" s="10" t="s">
        <v>15</v>
      </c>
      <c r="S113" s="10" t="s">
        <v>43</v>
      </c>
      <c r="T113" s="12">
        <f>SUM(O114-P114-Q114-R114-S114)</f>
        <v>4223.5</v>
      </c>
    </row>
    <row r="114" spans="1:20" ht="14.25" thickBot="1">
      <c r="A114" s="13"/>
      <c r="B114" s="20">
        <f>SUM([1]编制等!C36)</f>
        <v>1760</v>
      </c>
      <c r="C114" s="20">
        <f>SUM([1]编制等!D36)</f>
        <v>1202</v>
      </c>
      <c r="D114" s="20">
        <f>SUM([1]编制等!E36)</f>
        <v>190</v>
      </c>
      <c r="E114" s="20">
        <f>SUM([1]编制等!F36)</f>
        <v>0</v>
      </c>
      <c r="F114" s="20">
        <f>SUM([1]编制等!G36)</f>
        <v>0</v>
      </c>
      <c r="G114" s="20">
        <f>SUM([1]编制等!H36)</f>
        <v>0</v>
      </c>
      <c r="H114" s="20">
        <f>SUM([1]编制等!I36)</f>
        <v>198</v>
      </c>
      <c r="I114" s="20">
        <f>SUM([1]编制等!J36)</f>
        <v>240</v>
      </c>
      <c r="J114" s="20">
        <f>SUM([1]编制等!K36)</f>
        <v>450</v>
      </c>
      <c r="K114" s="20">
        <f>SUM([1]编制等!L36)</f>
        <v>1522</v>
      </c>
      <c r="L114" s="20">
        <f>SUM([1]编制等!M36)</f>
        <v>1285</v>
      </c>
      <c r="M114" s="20">
        <f>[1]保健费!D25</f>
        <v>631</v>
      </c>
      <c r="N114" s="14"/>
      <c r="O114" s="14">
        <f>SUM(B114:N114)</f>
        <v>7478</v>
      </c>
      <c r="P114" s="24">
        <f>SUM([1]编制等!O36)</f>
        <v>821.64</v>
      </c>
      <c r="Q114" s="20">
        <f>SUM([1]编制等!P36)</f>
        <v>1147.8599999999999</v>
      </c>
      <c r="R114" s="20">
        <f>SUM([1]编制等!Q36)</f>
        <v>1285</v>
      </c>
      <c r="S114" s="15"/>
      <c r="T114" s="16"/>
    </row>
    <row r="116" spans="1:20" ht="14.25" thickBot="1">
      <c r="A116" s="1" t="s">
        <v>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>
      <c r="A117" s="2" t="s">
        <v>22</v>
      </c>
      <c r="B117" s="3" t="s">
        <v>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3" t="s">
        <v>3</v>
      </c>
      <c r="Q117" s="6"/>
      <c r="R117" s="6"/>
      <c r="S117" s="7"/>
      <c r="T117" s="8" t="s">
        <v>4</v>
      </c>
    </row>
    <row r="118" spans="1:20">
      <c r="A118" s="19" t="s">
        <v>37</v>
      </c>
      <c r="B118" s="10" t="s">
        <v>5</v>
      </c>
      <c r="C118" s="10" t="s">
        <v>6</v>
      </c>
      <c r="D118" s="10" t="s">
        <v>7</v>
      </c>
      <c r="E118" s="10" t="s">
        <v>8</v>
      </c>
      <c r="F118" s="10" t="s">
        <v>9</v>
      </c>
      <c r="G118" s="10" t="s">
        <v>10</v>
      </c>
      <c r="H118" s="10" t="s">
        <v>11</v>
      </c>
      <c r="I118" s="10" t="s">
        <v>12</v>
      </c>
      <c r="J118" s="10" t="s">
        <v>13</v>
      </c>
      <c r="K118" s="10" t="s">
        <v>14</v>
      </c>
      <c r="L118" s="10" t="s">
        <v>15</v>
      </c>
      <c r="M118" s="10" t="s">
        <v>16</v>
      </c>
      <c r="N118" s="10" t="s">
        <v>42</v>
      </c>
      <c r="O118" s="10" t="s">
        <v>17</v>
      </c>
      <c r="P118" s="11" t="s">
        <v>18</v>
      </c>
      <c r="Q118" s="10" t="s">
        <v>19</v>
      </c>
      <c r="R118" s="10" t="s">
        <v>15</v>
      </c>
      <c r="S118" s="10" t="s">
        <v>43</v>
      </c>
      <c r="T118" s="12">
        <f>SUM(O119-P119-Q119-R119-S119)</f>
        <v>4442.63</v>
      </c>
    </row>
    <row r="119" spans="1:20" ht="14.25" thickBot="1">
      <c r="A119" s="13"/>
      <c r="B119" s="20">
        <f>SUM([1]编制等!C37)</f>
        <v>1760</v>
      </c>
      <c r="C119" s="20">
        <f>SUM([1]编制等!D37)</f>
        <v>1682</v>
      </c>
      <c r="D119" s="20">
        <f>SUM([1]编制等!E37)</f>
        <v>190</v>
      </c>
      <c r="E119" s="20">
        <f>SUM([1]编制等!F37)</f>
        <v>0</v>
      </c>
      <c r="F119" s="20">
        <f>SUM([1]编制等!G37)</f>
        <v>0</v>
      </c>
      <c r="G119" s="20">
        <f>SUM([1]编制等!H37)</f>
        <v>0</v>
      </c>
      <c r="H119" s="20">
        <f>SUM([1]编制等!I37)</f>
        <v>198</v>
      </c>
      <c r="I119" s="20">
        <f>SUM([1]编制等!J37)</f>
        <v>240</v>
      </c>
      <c r="J119" s="20">
        <f>SUM([1]编制等!K37)</f>
        <v>450</v>
      </c>
      <c r="K119" s="20">
        <f>SUM([1]编制等!L37)</f>
        <v>1522</v>
      </c>
      <c r="L119" s="20">
        <f>SUM([1]编制等!M37)</f>
        <v>1285</v>
      </c>
      <c r="M119" s="20">
        <f>[1]保健费!D26</f>
        <v>448</v>
      </c>
      <c r="N119" s="14"/>
      <c r="O119" s="14">
        <f>SUM(B119:N119)</f>
        <v>7775</v>
      </c>
      <c r="P119" s="24">
        <f>SUM([1]编制等!O37)</f>
        <v>879.24</v>
      </c>
      <c r="Q119" s="20">
        <f>SUM([1]编制等!P37)</f>
        <v>1168.1300000000001</v>
      </c>
      <c r="R119" s="20">
        <f>SUM([1]编制等!Q37)</f>
        <v>1285</v>
      </c>
      <c r="S119" s="15"/>
      <c r="T119" s="16"/>
    </row>
    <row r="120" spans="1: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2"/>
      <c r="Q120" s="21"/>
      <c r="R120" s="21"/>
      <c r="S120" s="21"/>
      <c r="T120" s="21"/>
    </row>
    <row r="121" spans="1:20" ht="14.25" thickBot="1">
      <c r="A121" s="1" t="s">
        <v>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>
      <c r="A122" s="2" t="s">
        <v>22</v>
      </c>
      <c r="B122" s="3" t="s">
        <v>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3" t="s">
        <v>3</v>
      </c>
      <c r="Q122" s="6"/>
      <c r="R122" s="6"/>
      <c r="S122" s="7"/>
      <c r="T122" s="8" t="s">
        <v>4</v>
      </c>
    </row>
    <row r="123" spans="1:20">
      <c r="A123" s="19" t="s">
        <v>38</v>
      </c>
      <c r="B123" s="10" t="s">
        <v>5</v>
      </c>
      <c r="C123" s="10" t="s">
        <v>6</v>
      </c>
      <c r="D123" s="10" t="s">
        <v>7</v>
      </c>
      <c r="E123" s="10" t="s">
        <v>8</v>
      </c>
      <c r="F123" s="10" t="s">
        <v>9</v>
      </c>
      <c r="G123" s="10" t="s">
        <v>10</v>
      </c>
      <c r="H123" s="10" t="s">
        <v>11</v>
      </c>
      <c r="I123" s="10" t="s">
        <v>12</v>
      </c>
      <c r="J123" s="10" t="s">
        <v>13</v>
      </c>
      <c r="K123" s="10" t="s">
        <v>14</v>
      </c>
      <c r="L123" s="10" t="s">
        <v>15</v>
      </c>
      <c r="M123" s="10" t="s">
        <v>16</v>
      </c>
      <c r="N123" s="10" t="s">
        <v>42</v>
      </c>
      <c r="O123" s="10" t="s">
        <v>17</v>
      </c>
      <c r="P123" s="11" t="s">
        <v>18</v>
      </c>
      <c r="Q123" s="10" t="s">
        <v>19</v>
      </c>
      <c r="R123" s="10" t="s">
        <v>15</v>
      </c>
      <c r="S123" s="10" t="s">
        <v>43</v>
      </c>
      <c r="T123" s="12">
        <f>SUM(O124-P124-Q124-R124-S124)</f>
        <v>4553.49</v>
      </c>
    </row>
    <row r="124" spans="1:20" ht="14.25" thickBot="1">
      <c r="A124" s="13"/>
      <c r="B124" s="20">
        <f>SUM([1]编制等!C38)</f>
        <v>1760</v>
      </c>
      <c r="C124" s="20">
        <f>SUM([1]编制等!D38)</f>
        <v>2147</v>
      </c>
      <c r="D124" s="20">
        <f>SUM([1]编制等!E38)</f>
        <v>190</v>
      </c>
      <c r="E124" s="20">
        <f>SUM([1]编制等!F38)</f>
        <v>0</v>
      </c>
      <c r="F124" s="20">
        <f>SUM([1]编制等!G38)</f>
        <v>0</v>
      </c>
      <c r="G124" s="20">
        <f>SUM([1]编制等!H38)</f>
        <v>5</v>
      </c>
      <c r="H124" s="20">
        <f>SUM([1]编制等!I38)</f>
        <v>198</v>
      </c>
      <c r="I124" s="20">
        <f>SUM([1]编制等!J38)</f>
        <v>240</v>
      </c>
      <c r="J124" s="20">
        <f>SUM([1]编制等!K38)</f>
        <v>450</v>
      </c>
      <c r="K124" s="20">
        <f>SUM([1]编制等!L38)</f>
        <v>1522</v>
      </c>
      <c r="L124" s="20">
        <f>SUM([1]编制等!M38)</f>
        <v>1285</v>
      </c>
      <c r="M124" s="20">
        <f>[1]保健费!D27</f>
        <v>165</v>
      </c>
      <c r="N124" s="14"/>
      <c r="O124" s="14">
        <f>SUM(B124:N124)</f>
        <v>7962</v>
      </c>
      <c r="P124" s="24">
        <f>SUM([1]编制等!O38)</f>
        <v>935.64</v>
      </c>
      <c r="Q124" s="20">
        <f>SUM([1]编制等!P38)</f>
        <v>1187.8699999999999</v>
      </c>
      <c r="R124" s="20">
        <f>SUM([1]编制等!Q38)</f>
        <v>1285</v>
      </c>
      <c r="S124" s="15"/>
      <c r="T124" s="16"/>
    </row>
    <row r="126" spans="1:20" ht="14.25" thickBot="1">
      <c r="A126" s="1" t="s">
        <v>0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>
      <c r="A127" s="2" t="s">
        <v>22</v>
      </c>
      <c r="B127" s="3" t="s">
        <v>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3" t="s">
        <v>3</v>
      </c>
      <c r="Q127" s="6"/>
      <c r="R127" s="6"/>
      <c r="S127" s="7"/>
      <c r="T127" s="8" t="s">
        <v>4</v>
      </c>
    </row>
    <row r="128" spans="1:20">
      <c r="A128" s="19" t="s">
        <v>39</v>
      </c>
      <c r="B128" s="10" t="s">
        <v>5</v>
      </c>
      <c r="C128" s="10" t="s">
        <v>6</v>
      </c>
      <c r="D128" s="10" t="s">
        <v>7</v>
      </c>
      <c r="E128" s="10" t="s">
        <v>8</v>
      </c>
      <c r="F128" s="10" t="s">
        <v>9</v>
      </c>
      <c r="G128" s="10" t="s">
        <v>10</v>
      </c>
      <c r="H128" s="10" t="s">
        <v>11</v>
      </c>
      <c r="I128" s="10" t="s">
        <v>12</v>
      </c>
      <c r="J128" s="10" t="s">
        <v>13</v>
      </c>
      <c r="K128" s="10" t="s">
        <v>14</v>
      </c>
      <c r="L128" s="10" t="s">
        <v>15</v>
      </c>
      <c r="M128" s="10" t="s">
        <v>16</v>
      </c>
      <c r="N128" s="10" t="s">
        <v>42</v>
      </c>
      <c r="O128" s="10" t="s">
        <v>17</v>
      </c>
      <c r="P128" s="11" t="s">
        <v>18</v>
      </c>
      <c r="Q128" s="10" t="s">
        <v>19</v>
      </c>
      <c r="R128" s="10" t="s">
        <v>15</v>
      </c>
      <c r="S128" s="10" t="s">
        <v>43</v>
      </c>
      <c r="T128" s="12">
        <f>SUM(O129-P129-Q129-R129-S129)</f>
        <v>3013.4300000000003</v>
      </c>
    </row>
    <row r="129" spans="1:20" ht="14.25" thickBot="1">
      <c r="A129" s="13"/>
      <c r="B129" s="20">
        <f>SUM([1]编制等!C39)</f>
        <v>1390</v>
      </c>
      <c r="C129" s="20">
        <f>SUM([1]编制等!D39)</f>
        <v>619</v>
      </c>
      <c r="D129" s="20">
        <f>SUM([1]编制等!E39)</f>
        <v>155</v>
      </c>
      <c r="E129" s="20">
        <f>SUM([1]编制等!F39)</f>
        <v>0</v>
      </c>
      <c r="F129" s="20">
        <f>SUM([1]编制等!G39)</f>
        <v>0</v>
      </c>
      <c r="G129" s="20">
        <f>SUM([1]编制等!H39)</f>
        <v>0</v>
      </c>
      <c r="H129" s="20">
        <f>SUM([1]编制等!I39)</f>
        <v>162</v>
      </c>
      <c r="I129" s="20">
        <f>SUM([1]编制等!J39)</f>
        <v>200</v>
      </c>
      <c r="J129" s="20">
        <f>SUM([1]编制等!K39)</f>
        <v>400</v>
      </c>
      <c r="K129" s="20">
        <f>SUM([1]编制等!L39)</f>
        <v>1400</v>
      </c>
      <c r="L129" s="20">
        <f>SUM([1]编制等!M39)</f>
        <v>1142</v>
      </c>
      <c r="M129" s="20">
        <f>[1]保健费!D28</f>
        <v>379</v>
      </c>
      <c r="N129" s="14"/>
      <c r="O129" s="14">
        <f>SUM(B129:N129)</f>
        <v>5847</v>
      </c>
      <c r="P129" s="24">
        <f>SUM([1]编制等!O39)</f>
        <v>656.16</v>
      </c>
      <c r="Q129" s="20">
        <f>SUM([1]编制等!P39)</f>
        <v>1035.4100000000001</v>
      </c>
      <c r="R129" s="20">
        <f>SUM([1]编制等!Q39)</f>
        <v>1142</v>
      </c>
      <c r="S129" s="15"/>
      <c r="T129" s="16"/>
    </row>
    <row r="130" spans="1:20" ht="14.25" thickBot="1"/>
    <row r="131" spans="1:20">
      <c r="A131" s="2" t="s">
        <v>22</v>
      </c>
      <c r="B131" s="3" t="s">
        <v>2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3" t="s">
        <v>3</v>
      </c>
      <c r="Q131" s="6"/>
      <c r="R131" s="6"/>
      <c r="S131" s="7"/>
      <c r="T131" s="8" t="s">
        <v>4</v>
      </c>
    </row>
    <row r="132" spans="1:20">
      <c r="A132" s="19" t="s">
        <v>40</v>
      </c>
      <c r="B132" s="10" t="s">
        <v>5</v>
      </c>
      <c r="C132" s="10" t="s">
        <v>6</v>
      </c>
      <c r="D132" s="10" t="s">
        <v>7</v>
      </c>
      <c r="E132" s="10" t="s">
        <v>8</v>
      </c>
      <c r="F132" s="10" t="s">
        <v>9</v>
      </c>
      <c r="G132" s="10" t="s">
        <v>10</v>
      </c>
      <c r="H132" s="10" t="s">
        <v>11</v>
      </c>
      <c r="I132" s="10" t="s">
        <v>12</v>
      </c>
      <c r="J132" s="10" t="s">
        <v>13</v>
      </c>
      <c r="K132" s="10" t="s">
        <v>14</v>
      </c>
      <c r="L132" s="10" t="s">
        <v>15</v>
      </c>
      <c r="M132" s="10" t="s">
        <v>16</v>
      </c>
      <c r="N132" s="10" t="s">
        <v>42</v>
      </c>
      <c r="O132" s="10" t="s">
        <v>17</v>
      </c>
      <c r="P132" s="11" t="s">
        <v>18</v>
      </c>
      <c r="Q132" s="10" t="s">
        <v>19</v>
      </c>
      <c r="R132" s="10" t="s">
        <v>15</v>
      </c>
      <c r="S132" s="10" t="s">
        <v>43</v>
      </c>
      <c r="T132" s="12">
        <f>SUM(O133-P133-Q133-R133-S133)</f>
        <v>2180.2000000000003</v>
      </c>
    </row>
    <row r="133" spans="1:20" ht="14.25" thickBot="1">
      <c r="A133" s="13"/>
      <c r="B133" s="20">
        <f>SUM([1]编制等!C40)</f>
        <v>1220</v>
      </c>
      <c r="C133" s="20">
        <f>SUM([1]编制等!D40)</f>
        <v>493</v>
      </c>
      <c r="D133" s="20">
        <f>SUM([1]编制等!E40)</f>
        <v>125</v>
      </c>
      <c r="E133" s="20">
        <f>SUM([1]编制等!F40)</f>
        <v>0</v>
      </c>
      <c r="F133" s="20">
        <f>SUM([1]编制等!G40)</f>
        <v>0</v>
      </c>
      <c r="G133" s="20">
        <f>SUM([1]编制等!H40)</f>
        <v>0</v>
      </c>
      <c r="H133" s="20">
        <f>SUM([1]编制等!I40)</f>
        <v>144</v>
      </c>
      <c r="I133" s="20">
        <f>SUM([1]编制等!J40)</f>
        <v>160</v>
      </c>
      <c r="J133" s="20">
        <f>SUM([1]编制等!K40)</f>
        <v>350</v>
      </c>
      <c r="K133" s="20">
        <f>SUM([1]编制等!L40)</f>
        <v>1094</v>
      </c>
      <c r="L133" s="20">
        <f>SUM([1]编制等!M40)</f>
        <v>903</v>
      </c>
      <c r="M133" s="20">
        <f>[1]保健费!D29</f>
        <v>74</v>
      </c>
      <c r="N133" s="14"/>
      <c r="O133" s="14">
        <f>SUM(B133:N133)</f>
        <v>4563</v>
      </c>
      <c r="P133" s="24">
        <f>SUM([1]编制等!O40)</f>
        <v>538.67999999999995</v>
      </c>
      <c r="Q133" s="20">
        <f>SUM([1]编制等!P40)</f>
        <v>941.12</v>
      </c>
      <c r="R133" s="20">
        <f>SUM([1]编制等!Q40)</f>
        <v>903</v>
      </c>
      <c r="S133" s="15"/>
      <c r="T133" s="16"/>
    </row>
    <row r="134" spans="1:2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2"/>
      <c r="Q134" s="21"/>
      <c r="R134" s="21"/>
      <c r="S134" s="21"/>
      <c r="T134" s="21"/>
    </row>
    <row r="135" spans="1:20" ht="14.25" thickBot="1">
      <c r="A135" s="1" t="s">
        <v>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>
      <c r="A136" s="2" t="s">
        <v>22</v>
      </c>
      <c r="B136" s="3" t="s">
        <v>2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3" t="s">
        <v>3</v>
      </c>
      <c r="Q136" s="6"/>
      <c r="R136" s="6"/>
      <c r="S136" s="7"/>
      <c r="T136" s="8" t="s">
        <v>4</v>
      </c>
    </row>
    <row r="137" spans="1:20">
      <c r="A137" s="19" t="s">
        <v>41</v>
      </c>
      <c r="B137" s="10" t="s">
        <v>5</v>
      </c>
      <c r="C137" s="10" t="s">
        <v>6</v>
      </c>
      <c r="D137" s="10" t="s">
        <v>7</v>
      </c>
      <c r="E137" s="10" t="s">
        <v>8</v>
      </c>
      <c r="F137" s="10" t="s">
        <v>9</v>
      </c>
      <c r="G137" s="10" t="s">
        <v>10</v>
      </c>
      <c r="H137" s="10" t="s">
        <v>11</v>
      </c>
      <c r="I137" s="10" t="s">
        <v>12</v>
      </c>
      <c r="J137" s="10" t="s">
        <v>13</v>
      </c>
      <c r="K137" s="10" t="s">
        <v>14</v>
      </c>
      <c r="L137" s="10" t="s">
        <v>15</v>
      </c>
      <c r="M137" s="10" t="s">
        <v>16</v>
      </c>
      <c r="N137" s="10" t="s">
        <v>42</v>
      </c>
      <c r="O137" s="10" t="s">
        <v>17</v>
      </c>
      <c r="P137" s="11" t="s">
        <v>18</v>
      </c>
      <c r="Q137" s="10" t="s">
        <v>19</v>
      </c>
      <c r="R137" s="10" t="s">
        <v>15</v>
      </c>
      <c r="S137" s="10" t="s">
        <v>43</v>
      </c>
      <c r="T137" s="12">
        <f>SUM(O138-P138-Q138-R138-S138)</f>
        <v>4217.74</v>
      </c>
    </row>
    <row r="138" spans="1:20" ht="14.25" thickBot="1">
      <c r="A138" s="13"/>
      <c r="B138" s="20">
        <f>SUM([1]编制等!C53)</f>
        <v>1760</v>
      </c>
      <c r="C138" s="20">
        <f>SUM([1]编制等!D53)</f>
        <v>1767</v>
      </c>
      <c r="D138" s="20">
        <f>SUM([1]编制等!E53)</f>
        <v>190</v>
      </c>
      <c r="E138" s="20">
        <f>SUM([1]编制等!F53)</f>
        <v>0</v>
      </c>
      <c r="F138" s="20">
        <f>SUM([1]编制等!G53)</f>
        <v>0</v>
      </c>
      <c r="G138" s="20">
        <f>SUM([1]编制等!H53)</f>
        <v>5</v>
      </c>
      <c r="H138" s="20">
        <f>SUM([1]编制等!I53)</f>
        <v>198</v>
      </c>
      <c r="I138" s="20">
        <f>SUM([1]编制等!J53)</f>
        <v>240</v>
      </c>
      <c r="J138" s="20">
        <f>SUM([1]编制等!K53)</f>
        <v>450</v>
      </c>
      <c r="K138" s="20">
        <f>SUM([1]编制等!L53)</f>
        <v>1522</v>
      </c>
      <c r="L138" s="20">
        <f>SUM([1]编制等!M53)</f>
        <v>1285</v>
      </c>
      <c r="M138" s="20">
        <f>[1]保健费!K4</f>
        <v>148</v>
      </c>
      <c r="N138" s="14"/>
      <c r="O138" s="14">
        <f>SUM(B138:N138)</f>
        <v>7565</v>
      </c>
      <c r="P138" s="24">
        <f>SUM([1]编制等!O53)</f>
        <v>890.04</v>
      </c>
      <c r="Q138" s="20">
        <f>SUM([1]编制等!P53)</f>
        <v>1172.22</v>
      </c>
      <c r="R138" s="20">
        <f>SUM([1]编制等!Q53)</f>
        <v>1285</v>
      </c>
      <c r="S138" s="15"/>
      <c r="T138" s="16"/>
    </row>
    <row r="140" spans="1:20" ht="14.25" thickBot="1">
      <c r="A140" s="1" t="s">
        <v>0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>
      <c r="A141" s="2" t="s">
        <v>22</v>
      </c>
      <c r="B141" s="3" t="s">
        <v>2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3" t="s">
        <v>3</v>
      </c>
      <c r="Q141" s="6"/>
      <c r="R141" s="6"/>
      <c r="S141" s="7"/>
      <c r="T141" s="8" t="s">
        <v>4</v>
      </c>
    </row>
    <row r="142" spans="1:20">
      <c r="A142" s="19" t="s">
        <v>49</v>
      </c>
      <c r="B142" s="10" t="s">
        <v>5</v>
      </c>
      <c r="C142" s="10" t="s">
        <v>6</v>
      </c>
      <c r="D142" s="10" t="s">
        <v>7</v>
      </c>
      <c r="E142" s="10" t="s">
        <v>8</v>
      </c>
      <c r="F142" s="10" t="s">
        <v>9</v>
      </c>
      <c r="G142" s="10" t="s">
        <v>10</v>
      </c>
      <c r="H142" s="10" t="s">
        <v>11</v>
      </c>
      <c r="I142" s="10" t="s">
        <v>12</v>
      </c>
      <c r="J142" s="10" t="s">
        <v>13</v>
      </c>
      <c r="K142" s="10" t="s">
        <v>14</v>
      </c>
      <c r="L142" s="10" t="s">
        <v>15</v>
      </c>
      <c r="M142" s="10" t="s">
        <v>16</v>
      </c>
      <c r="N142" s="10" t="s">
        <v>42</v>
      </c>
      <c r="O142" s="10" t="s">
        <v>17</v>
      </c>
      <c r="P142" s="11" t="s">
        <v>18</v>
      </c>
      <c r="Q142" s="10" t="s">
        <v>19</v>
      </c>
      <c r="R142" s="10" t="s">
        <v>15</v>
      </c>
      <c r="S142" s="10" t="s">
        <v>43</v>
      </c>
      <c r="T142" s="12">
        <f>SUM(O143-P143-Q143-R143-S143)</f>
        <v>2307.73</v>
      </c>
    </row>
    <row r="143" spans="1:20" ht="14.25" thickBot="1">
      <c r="A143" s="13"/>
      <c r="B143" s="20">
        <f>[1]编制等!C54</f>
        <v>1150</v>
      </c>
      <c r="C143" s="20">
        <f>[1]编制等!D54</f>
        <v>577</v>
      </c>
      <c r="D143" s="20">
        <f>[1]编制等!E54</f>
        <v>125</v>
      </c>
      <c r="E143" s="20">
        <f>[1]编制等!F54</f>
        <v>0</v>
      </c>
      <c r="F143" s="20">
        <f>[1]编制等!G54</f>
        <v>0</v>
      </c>
      <c r="G143" s="20">
        <f>[1]编制等!H54</f>
        <v>5</v>
      </c>
      <c r="H143" s="20">
        <f>[1]编制等!I54</f>
        <v>126</v>
      </c>
      <c r="I143" s="20">
        <f>[1]编制等!J54</f>
        <v>160</v>
      </c>
      <c r="J143" s="20">
        <f>[1]编制等!K54</f>
        <v>350</v>
      </c>
      <c r="K143" s="20">
        <f>[1]编制等!L54</f>
        <v>975</v>
      </c>
      <c r="L143" s="20">
        <f>[1]编制等!M54</f>
        <v>803</v>
      </c>
      <c r="M143" s="20">
        <v>0</v>
      </c>
      <c r="N143" s="14"/>
      <c r="O143" s="14">
        <f>SUM(B143:N143)</f>
        <v>4271</v>
      </c>
      <c r="P143" s="20">
        <f>[1]编制等!O54</f>
        <v>512.52</v>
      </c>
      <c r="Q143" s="20">
        <f>[1]编制等!P54</f>
        <v>647.75</v>
      </c>
      <c r="R143" s="20">
        <f>[1]编制等!Q54</f>
        <v>803</v>
      </c>
      <c r="S143" s="15"/>
      <c r="T143" s="16"/>
    </row>
    <row r="144" spans="1:20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2"/>
      <c r="Q144" s="21"/>
      <c r="R144" s="21"/>
      <c r="S144" s="21"/>
      <c r="T144" s="21"/>
    </row>
  </sheetData>
  <mergeCells count="144">
    <mergeCell ref="A140:T140"/>
    <mergeCell ref="B141:O141"/>
    <mergeCell ref="P141:S141"/>
    <mergeCell ref="A142:A143"/>
    <mergeCell ref="T142:T143"/>
    <mergeCell ref="A132:A133"/>
    <mergeCell ref="T132:T133"/>
    <mergeCell ref="A135:T135"/>
    <mergeCell ref="B136:O136"/>
    <mergeCell ref="P136:S136"/>
    <mergeCell ref="A137:A138"/>
    <mergeCell ref="T137:T138"/>
    <mergeCell ref="B127:O127"/>
    <mergeCell ref="P127:S127"/>
    <mergeCell ref="A128:A129"/>
    <mergeCell ref="T128:T129"/>
    <mergeCell ref="B131:O131"/>
    <mergeCell ref="P131:S131"/>
    <mergeCell ref="A121:T121"/>
    <mergeCell ref="B122:O122"/>
    <mergeCell ref="P122:S122"/>
    <mergeCell ref="A123:A124"/>
    <mergeCell ref="T123:T124"/>
    <mergeCell ref="A126:T126"/>
    <mergeCell ref="A113:A114"/>
    <mergeCell ref="T113:T114"/>
    <mergeCell ref="A116:T116"/>
    <mergeCell ref="B117:O117"/>
    <mergeCell ref="P117:S117"/>
    <mergeCell ref="A118:A119"/>
    <mergeCell ref="T118:T119"/>
    <mergeCell ref="B107:O107"/>
    <mergeCell ref="P107:S107"/>
    <mergeCell ref="A108:A109"/>
    <mergeCell ref="T108:T109"/>
    <mergeCell ref="A111:T111"/>
    <mergeCell ref="B112:O112"/>
    <mergeCell ref="P112:S112"/>
    <mergeCell ref="A101:T101"/>
    <mergeCell ref="B102:O102"/>
    <mergeCell ref="P102:S102"/>
    <mergeCell ref="A103:A104"/>
    <mergeCell ref="T103:T104"/>
    <mergeCell ref="A106:T106"/>
    <mergeCell ref="A93:A94"/>
    <mergeCell ref="T93:T94"/>
    <mergeCell ref="A96:T96"/>
    <mergeCell ref="B97:O97"/>
    <mergeCell ref="P97:S97"/>
    <mergeCell ref="A98:A99"/>
    <mergeCell ref="T98:T99"/>
    <mergeCell ref="B87:O87"/>
    <mergeCell ref="P87:S87"/>
    <mergeCell ref="A88:A89"/>
    <mergeCell ref="T88:T89"/>
    <mergeCell ref="A91:T91"/>
    <mergeCell ref="B92:O92"/>
    <mergeCell ref="P92:S92"/>
    <mergeCell ref="A81:T81"/>
    <mergeCell ref="B82:O82"/>
    <mergeCell ref="P82:S82"/>
    <mergeCell ref="A83:A84"/>
    <mergeCell ref="T83:T84"/>
    <mergeCell ref="A86:T86"/>
    <mergeCell ref="A73:A74"/>
    <mergeCell ref="T73:T74"/>
    <mergeCell ref="A76:T76"/>
    <mergeCell ref="B77:O77"/>
    <mergeCell ref="P77:S77"/>
    <mergeCell ref="A78:A79"/>
    <mergeCell ref="T78:T79"/>
    <mergeCell ref="B67:O67"/>
    <mergeCell ref="P67:S67"/>
    <mergeCell ref="A68:A69"/>
    <mergeCell ref="T68:T69"/>
    <mergeCell ref="A71:T71"/>
    <mergeCell ref="B72:O72"/>
    <mergeCell ref="P72:S72"/>
    <mergeCell ref="A61:T61"/>
    <mergeCell ref="B62:O62"/>
    <mergeCell ref="P62:S62"/>
    <mergeCell ref="A63:A64"/>
    <mergeCell ref="T63:T64"/>
    <mergeCell ref="A66:T66"/>
    <mergeCell ref="A53:A54"/>
    <mergeCell ref="T53:T54"/>
    <mergeCell ref="A56:T56"/>
    <mergeCell ref="B57:O57"/>
    <mergeCell ref="P57:S57"/>
    <mergeCell ref="A58:A59"/>
    <mergeCell ref="T58:T59"/>
    <mergeCell ref="B47:O47"/>
    <mergeCell ref="P47:S47"/>
    <mergeCell ref="A48:A49"/>
    <mergeCell ref="T48:T49"/>
    <mergeCell ref="A51:T51"/>
    <mergeCell ref="B52:O52"/>
    <mergeCell ref="P52:S52"/>
    <mergeCell ref="A41:T41"/>
    <mergeCell ref="B42:O42"/>
    <mergeCell ref="P42:S42"/>
    <mergeCell ref="A43:A44"/>
    <mergeCell ref="T43:T44"/>
    <mergeCell ref="A46:T46"/>
    <mergeCell ref="A33:A34"/>
    <mergeCell ref="T33:T34"/>
    <mergeCell ref="A36:T36"/>
    <mergeCell ref="B37:O37"/>
    <mergeCell ref="P37:S37"/>
    <mergeCell ref="A38:A39"/>
    <mergeCell ref="T38:T39"/>
    <mergeCell ref="B27:O27"/>
    <mergeCell ref="P27:S27"/>
    <mergeCell ref="A28:A29"/>
    <mergeCell ref="T28:T29"/>
    <mergeCell ref="A31:T31"/>
    <mergeCell ref="B32:O32"/>
    <mergeCell ref="P32:S32"/>
    <mergeCell ref="A21:T21"/>
    <mergeCell ref="B22:O22"/>
    <mergeCell ref="P22:S22"/>
    <mergeCell ref="A23:A24"/>
    <mergeCell ref="T23:T24"/>
    <mergeCell ref="A26:T26"/>
    <mergeCell ref="A13:A14"/>
    <mergeCell ref="T13:T14"/>
    <mergeCell ref="A16:T16"/>
    <mergeCell ref="B17:O17"/>
    <mergeCell ref="P17:S17"/>
    <mergeCell ref="A18:A19"/>
    <mergeCell ref="T18:T19"/>
    <mergeCell ref="B7:O7"/>
    <mergeCell ref="P7:S7"/>
    <mergeCell ref="A8:A9"/>
    <mergeCell ref="T8:T9"/>
    <mergeCell ref="A11:T11"/>
    <mergeCell ref="B12:O12"/>
    <mergeCell ref="P12:S12"/>
    <mergeCell ref="A1:T1"/>
    <mergeCell ref="B2:O2"/>
    <mergeCell ref="P2:S2"/>
    <mergeCell ref="A3:A4"/>
    <mergeCell ref="T3:T4"/>
    <mergeCell ref="A6:T6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王丹丹</dc:creator>
  <cp:lastModifiedBy>王丹丹</cp:lastModifiedBy>
  <cp:lastPrinted>2015-08-12T00:48:30Z</cp:lastPrinted>
  <dcterms:created xsi:type="dcterms:W3CDTF">2015-08-12T00:44:04Z</dcterms:created>
  <dcterms:modified xsi:type="dcterms:W3CDTF">2015-08-12T00:49:27Z</dcterms:modified>
</cp:coreProperties>
</file>