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2905"/>
  <workbookPr codeName="ThisWorkbook" autoCompressPictures="0"/>
  <bookViews>
    <workbookView xWindow="120" yWindow="160" windowWidth="22440" windowHeight="14180" tabRatio="745" activeTab="3"/>
  </bookViews>
  <sheets>
    <sheet name="Survey WTP data" sheetId="26" r:id="rId1"/>
    <sheet name="Q2 Result" sheetId="28" r:id="rId2"/>
    <sheet name="Buy - No buy" sheetId="27" r:id="rId3"/>
    <sheet name="Demand Chart" sheetId="29" r:id="rId4"/>
  </sheets>
  <definedNames>
    <definedName name="Price" localSheetId="2">#REF!</definedName>
    <definedName name="Price" localSheetId="1">#REF!</definedName>
    <definedName name="Price" localSheetId="0">#REF!</definedName>
    <definedName name="Price">#REF!</definedName>
    <definedName name="Price_of___5pm_9pm_Session" localSheetId="2">#REF!</definedName>
    <definedName name="Price_of___5pm_9pm_Session" localSheetId="1">#REF!</definedName>
    <definedName name="Price_of___5pm_9pm_Session" localSheetId="0">#REF!</definedName>
    <definedName name="Price_of___5pm_9pm_Session">#REF!</definedName>
    <definedName name="Price2">#REF!</definedName>
    <definedName name="solver_adj" localSheetId="1" hidden="1">'Q2 Result'!$D$21</definedName>
    <definedName name="solver_cvg" localSheetId="1" hidden="1">0.0001</definedName>
    <definedName name="solver_drv" localSheetId="1" hidden="1">1</definedName>
    <definedName name="solver_est" localSheetId="1" hidden="1">1</definedName>
    <definedName name="solver_itr" localSheetId="1" hidden="1">100</definedName>
    <definedName name="solver_lhs1" localSheetId="1" hidden="1">'Q2 Result'!$D$21</definedName>
    <definedName name="solver_lhs2" localSheetId="1" hidden="1">'Q2 Result'!$D$21</definedName>
    <definedName name="solver_lin" localSheetId="1" hidden="1">2</definedName>
    <definedName name="solver_neg" localSheetId="1" hidden="1">2</definedName>
    <definedName name="solver_num" localSheetId="1" hidden="1">2</definedName>
    <definedName name="solver_nwt" localSheetId="1" hidden="1">1</definedName>
    <definedName name="solver_opt" localSheetId="1" hidden="1">'Q2 Result'!$D$22</definedName>
    <definedName name="solver_pre" localSheetId="1" hidden="1">0.000001</definedName>
    <definedName name="solver_rel1" localSheetId="1" hidden="1">3</definedName>
    <definedName name="solver_rel2" localSheetId="1" hidden="1">1</definedName>
    <definedName name="solver_rhs1" localSheetId="1" hidden="1">0</definedName>
    <definedName name="solver_rhs2" localSheetId="1" hidden="1">1000</definedName>
    <definedName name="solver_scl" localSheetId="1" hidden="1">2</definedName>
    <definedName name="solver_sho" localSheetId="1" hidden="1">2</definedName>
    <definedName name="solver_tim" localSheetId="1" hidden="1">100</definedName>
    <definedName name="solver_tol" localSheetId="1" hidden="1">0.05</definedName>
    <definedName name="solver_typ" localSheetId="1" hidden="1">1</definedName>
    <definedName name="solver_val" localSheetId="1" hidden="1">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17" i="28" l="1"/>
  <c r="D18" i="28"/>
  <c r="C4" i="27"/>
  <c r="G2" i="27"/>
  <c r="B4" i="27"/>
  <c r="D2" i="27"/>
  <c r="D4" i="27"/>
  <c r="K4" i="27"/>
  <c r="B115" i="27"/>
  <c r="D115" i="27"/>
  <c r="C115" i="27"/>
  <c r="K115" i="27"/>
  <c r="C3" i="27"/>
  <c r="B3" i="27"/>
  <c r="D3" i="27"/>
  <c r="K3" i="27"/>
  <c r="C114" i="27"/>
  <c r="B114" i="27"/>
  <c r="D114" i="27"/>
  <c r="C113" i="27"/>
  <c r="B113" i="27"/>
  <c r="D113" i="27"/>
  <c r="C112" i="27"/>
  <c r="B112" i="27"/>
  <c r="D112" i="27"/>
  <c r="K112" i="27"/>
  <c r="C111" i="27"/>
  <c r="B111" i="27"/>
  <c r="D111" i="27"/>
  <c r="K111" i="27"/>
  <c r="C110" i="27"/>
  <c r="B110" i="27"/>
  <c r="D110" i="27"/>
  <c r="C109" i="27"/>
  <c r="B109" i="27"/>
  <c r="D109" i="27"/>
  <c r="C108" i="27"/>
  <c r="B108" i="27"/>
  <c r="D108" i="27"/>
  <c r="K108" i="27"/>
  <c r="C107" i="27"/>
  <c r="B107" i="27"/>
  <c r="D107" i="27"/>
  <c r="K107" i="27"/>
  <c r="C106" i="27"/>
  <c r="B106" i="27"/>
  <c r="D106" i="27"/>
  <c r="C105" i="27"/>
  <c r="B105" i="27"/>
  <c r="D105" i="27"/>
  <c r="C104" i="27"/>
  <c r="B104" i="27"/>
  <c r="D104" i="27"/>
  <c r="K104" i="27"/>
  <c r="C103" i="27"/>
  <c r="B103" i="27"/>
  <c r="D103" i="27"/>
  <c r="K103" i="27"/>
  <c r="C102" i="27"/>
  <c r="B102" i="27"/>
  <c r="D102" i="27"/>
  <c r="C101" i="27"/>
  <c r="B101" i="27"/>
  <c r="D101" i="27"/>
  <c r="C100" i="27"/>
  <c r="B100" i="27"/>
  <c r="D100" i="27"/>
  <c r="K100" i="27"/>
  <c r="C99" i="27"/>
  <c r="B99" i="27"/>
  <c r="D99" i="27"/>
  <c r="K99" i="27"/>
  <c r="C98" i="27"/>
  <c r="E2" i="27"/>
  <c r="E98" i="27"/>
  <c r="B98" i="27"/>
  <c r="D98" i="27"/>
  <c r="C97" i="27"/>
  <c r="B97" i="27"/>
  <c r="D97" i="27"/>
  <c r="C96" i="27"/>
  <c r="B96" i="27"/>
  <c r="D96" i="27"/>
  <c r="K96" i="27"/>
  <c r="C95" i="27"/>
  <c r="B95" i="27"/>
  <c r="D95" i="27"/>
  <c r="K95" i="27"/>
  <c r="C94" i="27"/>
  <c r="E94" i="27"/>
  <c r="B94" i="27"/>
  <c r="D94" i="27"/>
  <c r="C93" i="27"/>
  <c r="B93" i="27"/>
  <c r="D93" i="27"/>
  <c r="C92" i="27"/>
  <c r="B92" i="27"/>
  <c r="D92" i="27"/>
  <c r="K92" i="27"/>
  <c r="C91" i="27"/>
  <c r="B91" i="27"/>
  <c r="D91" i="27"/>
  <c r="K91" i="27"/>
  <c r="C90" i="27"/>
  <c r="B90" i="27"/>
  <c r="D90" i="27"/>
  <c r="C89" i="27"/>
  <c r="F2" i="27"/>
  <c r="F89" i="27"/>
  <c r="B89" i="27"/>
  <c r="D89" i="27"/>
  <c r="M89" i="27"/>
  <c r="C88" i="27"/>
  <c r="B88" i="27"/>
  <c r="D88" i="27"/>
  <c r="K88" i="27"/>
  <c r="C87" i="27"/>
  <c r="B87" i="27"/>
  <c r="D87" i="27"/>
  <c r="K87" i="27"/>
  <c r="C86" i="27"/>
  <c r="B86" i="27"/>
  <c r="D86" i="27"/>
  <c r="C85" i="27"/>
  <c r="B85" i="27"/>
  <c r="D85" i="27"/>
  <c r="C84" i="27"/>
  <c r="B84" i="27"/>
  <c r="D84" i="27"/>
  <c r="K84" i="27"/>
  <c r="C83" i="27"/>
  <c r="B83" i="27"/>
  <c r="D83" i="27"/>
  <c r="K83" i="27"/>
  <c r="C82" i="27"/>
  <c r="B82" i="27"/>
  <c r="D82" i="27"/>
  <c r="C81" i="27"/>
  <c r="B81" i="27"/>
  <c r="D81" i="27"/>
  <c r="C80" i="27"/>
  <c r="B80" i="27"/>
  <c r="D80" i="27"/>
  <c r="K80" i="27"/>
  <c r="C79" i="27"/>
  <c r="B79" i="27"/>
  <c r="D79" i="27"/>
  <c r="K79" i="27"/>
  <c r="C78" i="27"/>
  <c r="B78" i="27"/>
  <c r="D78" i="27"/>
  <c r="C77" i="27"/>
  <c r="E77" i="27"/>
  <c r="B77" i="27"/>
  <c r="D77" i="27"/>
  <c r="L77" i="27"/>
  <c r="C76" i="27"/>
  <c r="B76" i="27"/>
  <c r="D76" i="27"/>
  <c r="K76" i="27"/>
  <c r="C75" i="27"/>
  <c r="B75" i="27"/>
  <c r="D75" i="27"/>
  <c r="K75" i="27"/>
  <c r="C74" i="27"/>
  <c r="B74" i="27"/>
  <c r="D74" i="27"/>
  <c r="C73" i="27"/>
  <c r="E73" i="27"/>
  <c r="B73" i="27"/>
  <c r="D73" i="27"/>
  <c r="L73" i="27"/>
  <c r="C72" i="27"/>
  <c r="B72" i="27"/>
  <c r="D72" i="27"/>
  <c r="K72" i="27"/>
  <c r="C71" i="27"/>
  <c r="B71" i="27"/>
  <c r="D71" i="27"/>
  <c r="K71" i="27"/>
  <c r="C70" i="27"/>
  <c r="E70" i="27"/>
  <c r="B70" i="27"/>
  <c r="D70" i="27"/>
  <c r="C69" i="27"/>
  <c r="B69" i="27"/>
  <c r="D69" i="27"/>
  <c r="C68" i="27"/>
  <c r="B68" i="27"/>
  <c r="D68" i="27"/>
  <c r="K68" i="27"/>
  <c r="C67" i="27"/>
  <c r="B67" i="27"/>
  <c r="D67" i="27"/>
  <c r="K67" i="27"/>
  <c r="C66" i="27"/>
  <c r="E66" i="27"/>
  <c r="B66" i="27"/>
  <c r="D66" i="27"/>
  <c r="C65" i="27"/>
  <c r="B65" i="27"/>
  <c r="D65" i="27"/>
  <c r="C64" i="27"/>
  <c r="B64" i="27"/>
  <c r="D64" i="27"/>
  <c r="K64" i="27"/>
  <c r="C63" i="27"/>
  <c r="B63" i="27"/>
  <c r="D63" i="27"/>
  <c r="K63" i="27"/>
  <c r="C62" i="27"/>
  <c r="E62" i="27"/>
  <c r="B62" i="27"/>
  <c r="D62" i="27"/>
  <c r="C61" i="27"/>
  <c r="B61" i="27"/>
  <c r="D61" i="27"/>
  <c r="C60" i="27"/>
  <c r="B60" i="27"/>
  <c r="D60" i="27"/>
  <c r="K60" i="27"/>
  <c r="C59" i="27"/>
  <c r="B59" i="27"/>
  <c r="D59" i="27"/>
  <c r="K59" i="27"/>
  <c r="C58" i="27"/>
  <c r="B58" i="27"/>
  <c r="D58" i="27"/>
  <c r="C57" i="27"/>
  <c r="F57" i="27"/>
  <c r="B57" i="27"/>
  <c r="D57" i="27"/>
  <c r="M57" i="27"/>
  <c r="C56" i="27"/>
  <c r="B56" i="27"/>
  <c r="D56" i="27"/>
  <c r="K56" i="27"/>
  <c r="C55" i="27"/>
  <c r="B55" i="27"/>
  <c r="D55" i="27"/>
  <c r="K55" i="27"/>
  <c r="C54" i="27"/>
  <c r="B54" i="27"/>
  <c r="D54" i="27"/>
  <c r="C53" i="27"/>
  <c r="B53" i="27"/>
  <c r="D53" i="27"/>
  <c r="C52" i="27"/>
  <c r="B52" i="27"/>
  <c r="D52" i="27"/>
  <c r="K52" i="27"/>
  <c r="C51" i="27"/>
  <c r="B51" i="27"/>
  <c r="D51" i="27"/>
  <c r="K51" i="27"/>
  <c r="C50" i="27"/>
  <c r="B50" i="27"/>
  <c r="D50" i="27"/>
  <c r="C49" i="27"/>
  <c r="B49" i="27"/>
  <c r="D49" i="27"/>
  <c r="C48" i="27"/>
  <c r="B48" i="27"/>
  <c r="D48" i="27"/>
  <c r="K48" i="27"/>
  <c r="C47" i="27"/>
  <c r="B47" i="27"/>
  <c r="D47" i="27"/>
  <c r="K47" i="27"/>
  <c r="C46" i="27"/>
  <c r="B46" i="27"/>
  <c r="D46" i="27"/>
  <c r="C45" i="27"/>
  <c r="E45" i="27"/>
  <c r="B45" i="27"/>
  <c r="D45" i="27"/>
  <c r="L45" i="27"/>
  <c r="C44" i="27"/>
  <c r="B44" i="27"/>
  <c r="D44" i="27"/>
  <c r="K44" i="27"/>
  <c r="C43" i="27"/>
  <c r="B43" i="27"/>
  <c r="D43" i="27"/>
  <c r="K43" i="27"/>
  <c r="C42" i="27"/>
  <c r="E42" i="27"/>
  <c r="B42" i="27"/>
  <c r="D42" i="27"/>
  <c r="C41" i="27"/>
  <c r="E41" i="27"/>
  <c r="B41" i="27"/>
  <c r="D41" i="27"/>
  <c r="L41" i="27"/>
  <c r="C40" i="27"/>
  <c r="B40" i="27"/>
  <c r="D40" i="27"/>
  <c r="K40" i="27"/>
  <c r="C39" i="27"/>
  <c r="B39" i="27"/>
  <c r="D39" i="27"/>
  <c r="K39" i="27"/>
  <c r="C38" i="27"/>
  <c r="E38" i="27"/>
  <c r="B38" i="27"/>
  <c r="D38" i="27"/>
  <c r="C37" i="27"/>
  <c r="B37" i="27"/>
  <c r="D37" i="27"/>
  <c r="C36" i="27"/>
  <c r="B36" i="27"/>
  <c r="D36" i="27"/>
  <c r="K36" i="27"/>
  <c r="C35" i="27"/>
  <c r="B35" i="27"/>
  <c r="D35" i="27"/>
  <c r="K35" i="27"/>
  <c r="C34" i="27"/>
  <c r="E34" i="27"/>
  <c r="B34" i="27"/>
  <c r="D34" i="27"/>
  <c r="C33" i="27"/>
  <c r="G33" i="27"/>
  <c r="B33" i="27"/>
  <c r="D33" i="27"/>
  <c r="N33" i="27"/>
  <c r="C32" i="27"/>
  <c r="B32" i="27"/>
  <c r="D32" i="27"/>
  <c r="K32" i="27"/>
  <c r="C31" i="27"/>
  <c r="B31" i="27"/>
  <c r="D31" i="27"/>
  <c r="K31" i="27"/>
  <c r="C30" i="27"/>
  <c r="E30" i="27"/>
  <c r="B30" i="27"/>
  <c r="D30" i="27"/>
  <c r="C29" i="27"/>
  <c r="F29" i="27"/>
  <c r="B29" i="27"/>
  <c r="D29" i="27"/>
  <c r="M29" i="27"/>
  <c r="K29" i="27"/>
  <c r="C28" i="27"/>
  <c r="B28" i="27"/>
  <c r="D28" i="27"/>
  <c r="K28" i="27"/>
  <c r="C27" i="27"/>
  <c r="B27" i="27"/>
  <c r="D27" i="27"/>
  <c r="K27" i="27"/>
  <c r="C26" i="27"/>
  <c r="B26" i="27"/>
  <c r="D26" i="27"/>
  <c r="C25" i="27"/>
  <c r="F25" i="27"/>
  <c r="B25" i="27"/>
  <c r="D25" i="27"/>
  <c r="M25" i="27"/>
  <c r="C24" i="27"/>
  <c r="B24" i="27"/>
  <c r="D24" i="27"/>
  <c r="K24" i="27"/>
  <c r="C23" i="27"/>
  <c r="B23" i="27"/>
  <c r="D23" i="27"/>
  <c r="K23" i="27"/>
  <c r="C22" i="27"/>
  <c r="B22" i="27"/>
  <c r="D22" i="27"/>
  <c r="C21" i="27"/>
  <c r="B21" i="27"/>
  <c r="D21" i="27"/>
  <c r="K21" i="27"/>
  <c r="C20" i="27"/>
  <c r="B20" i="27"/>
  <c r="D20" i="27"/>
  <c r="K20" i="27"/>
  <c r="C19" i="27"/>
  <c r="B19" i="27"/>
  <c r="D19" i="27"/>
  <c r="K19" i="27"/>
  <c r="C18" i="27"/>
  <c r="B18" i="27"/>
  <c r="D18" i="27"/>
  <c r="K18" i="27"/>
  <c r="C17" i="27"/>
  <c r="B17" i="27"/>
  <c r="D17" i="27"/>
  <c r="C16" i="27"/>
  <c r="B16" i="27"/>
  <c r="D16" i="27"/>
  <c r="C15" i="27"/>
  <c r="B15" i="27"/>
  <c r="D15" i="27"/>
  <c r="K15" i="27"/>
  <c r="C14" i="27"/>
  <c r="B14" i="27"/>
  <c r="D14" i="27"/>
  <c r="C13" i="27"/>
  <c r="E13" i="27"/>
  <c r="B13" i="27"/>
  <c r="D13" i="27"/>
  <c r="K13" i="27"/>
  <c r="C12" i="27"/>
  <c r="B12" i="27"/>
  <c r="D12" i="27"/>
  <c r="K12" i="27"/>
  <c r="C11" i="27"/>
  <c r="B11" i="27"/>
  <c r="D11" i="27"/>
  <c r="K11" i="27"/>
  <c r="C10" i="27"/>
  <c r="E10" i="27"/>
  <c r="B10" i="27"/>
  <c r="D10" i="27"/>
  <c r="K10" i="27"/>
  <c r="C9" i="27"/>
  <c r="E9" i="27"/>
  <c r="B9" i="27"/>
  <c r="D9" i="27"/>
  <c r="L9" i="27"/>
  <c r="C8" i="27"/>
  <c r="B8" i="27"/>
  <c r="D8" i="27"/>
  <c r="C7" i="27"/>
  <c r="B7" i="27"/>
  <c r="D7" i="27"/>
  <c r="K7" i="27"/>
  <c r="C6" i="27"/>
  <c r="E6" i="27"/>
  <c r="B6" i="27"/>
  <c r="D6" i="27"/>
  <c r="C5" i="27"/>
  <c r="B5" i="27"/>
  <c r="D5" i="27"/>
  <c r="E115" i="27"/>
  <c r="E114" i="27"/>
  <c r="E111" i="27"/>
  <c r="L111" i="27"/>
  <c r="E110" i="27"/>
  <c r="E107" i="27"/>
  <c r="L107" i="27"/>
  <c r="E104" i="27"/>
  <c r="L104" i="27"/>
  <c r="E103" i="27"/>
  <c r="L103" i="27"/>
  <c r="E100" i="27"/>
  <c r="E99" i="27"/>
  <c r="L99" i="27"/>
  <c r="E97" i="27"/>
  <c r="L97" i="27"/>
  <c r="E96" i="27"/>
  <c r="L96" i="27"/>
  <c r="E95" i="27"/>
  <c r="E93" i="27"/>
  <c r="L93" i="27"/>
  <c r="E92" i="27"/>
  <c r="E91" i="27"/>
  <c r="L91" i="27"/>
  <c r="E90" i="27"/>
  <c r="E89" i="27"/>
  <c r="L89" i="27"/>
  <c r="E88" i="27"/>
  <c r="E86" i="27"/>
  <c r="E85" i="27"/>
  <c r="L85" i="27"/>
  <c r="E84" i="27"/>
  <c r="E82" i="27"/>
  <c r="E79" i="27"/>
  <c r="L79" i="27"/>
  <c r="E78" i="27"/>
  <c r="E75" i="27"/>
  <c r="L75" i="27"/>
  <c r="E72" i="27"/>
  <c r="L72" i="27"/>
  <c r="E71" i="27"/>
  <c r="L71" i="27"/>
  <c r="E68" i="27"/>
  <c r="E67" i="27"/>
  <c r="L67" i="27"/>
  <c r="E65" i="27"/>
  <c r="L65" i="27"/>
  <c r="E64" i="27"/>
  <c r="L64" i="27"/>
  <c r="E63" i="27"/>
  <c r="E61" i="27"/>
  <c r="L61" i="27"/>
  <c r="E60" i="27"/>
  <c r="E59" i="27"/>
  <c r="L59" i="27"/>
  <c r="E58" i="27"/>
  <c r="E57" i="27"/>
  <c r="L57" i="27"/>
  <c r="E56" i="27"/>
  <c r="E55" i="27"/>
  <c r="E54" i="27"/>
  <c r="E53" i="27"/>
  <c r="L53" i="27"/>
  <c r="E52" i="27"/>
  <c r="E51" i="27"/>
  <c r="L51" i="27"/>
  <c r="E50" i="27"/>
  <c r="E48" i="27"/>
  <c r="E47" i="27"/>
  <c r="L47" i="27"/>
  <c r="E46" i="27"/>
  <c r="E44" i="27"/>
  <c r="E43" i="27"/>
  <c r="L43" i="27"/>
  <c r="E40" i="27"/>
  <c r="L40" i="27"/>
  <c r="E39" i="27"/>
  <c r="L39" i="27"/>
  <c r="E36" i="27"/>
  <c r="E35" i="27"/>
  <c r="L35" i="27"/>
  <c r="E33" i="27"/>
  <c r="L33" i="27"/>
  <c r="E32" i="27"/>
  <c r="L32" i="27"/>
  <c r="E31" i="27"/>
  <c r="E29" i="27"/>
  <c r="L29" i="27"/>
  <c r="E28" i="27"/>
  <c r="E27" i="27"/>
  <c r="L27" i="27"/>
  <c r="E26" i="27"/>
  <c r="E25" i="27"/>
  <c r="L25" i="27"/>
  <c r="E24" i="27"/>
  <c r="E23" i="27"/>
  <c r="E22" i="27"/>
  <c r="E21" i="27"/>
  <c r="L21" i="27"/>
  <c r="E20" i="27"/>
  <c r="E19" i="27"/>
  <c r="L19" i="27"/>
  <c r="E18" i="27"/>
  <c r="E16" i="27"/>
  <c r="E15" i="27"/>
  <c r="L15" i="27"/>
  <c r="E14" i="27"/>
  <c r="E12" i="27"/>
  <c r="E11" i="27"/>
  <c r="L11" i="27"/>
  <c r="E8" i="27"/>
  <c r="E7" i="27"/>
  <c r="L7" i="27"/>
  <c r="E4" i="27"/>
  <c r="E3" i="27"/>
  <c r="L3" i="27"/>
  <c r="F113" i="27"/>
  <c r="M113" i="27"/>
  <c r="F111" i="27"/>
  <c r="M111" i="27"/>
  <c r="F103" i="27"/>
  <c r="M103" i="27"/>
  <c r="F101" i="27"/>
  <c r="M101" i="27"/>
  <c r="F95" i="27"/>
  <c r="M95" i="27"/>
  <c r="F93" i="27"/>
  <c r="M93" i="27"/>
  <c r="F87" i="27"/>
  <c r="F85" i="27"/>
  <c r="M85" i="27"/>
  <c r="F79" i="27"/>
  <c r="F77" i="27"/>
  <c r="M77" i="27"/>
  <c r="F73" i="27"/>
  <c r="M73" i="27"/>
  <c r="F71" i="27"/>
  <c r="F65" i="27"/>
  <c r="M65" i="27"/>
  <c r="F63" i="27"/>
  <c r="F59" i="27"/>
  <c r="M59" i="27"/>
  <c r="F55" i="27"/>
  <c r="F53" i="27"/>
  <c r="M53" i="27"/>
  <c r="F51" i="27"/>
  <c r="M51" i="27"/>
  <c r="F47" i="27"/>
  <c r="M47" i="27"/>
  <c r="F45" i="27"/>
  <c r="M45" i="27"/>
  <c r="F43" i="27"/>
  <c r="M43" i="27"/>
  <c r="F41" i="27"/>
  <c r="M41" i="27"/>
  <c r="F39" i="27"/>
  <c r="M39" i="27"/>
  <c r="F35" i="27"/>
  <c r="M35" i="27"/>
  <c r="F33" i="27"/>
  <c r="M33" i="27"/>
  <c r="F31" i="27"/>
  <c r="F27" i="27"/>
  <c r="M27" i="27"/>
  <c r="F23" i="27"/>
  <c r="F21" i="27"/>
  <c r="M21" i="27"/>
  <c r="F19" i="27"/>
  <c r="M19" i="27"/>
  <c r="F15" i="27"/>
  <c r="M15" i="27"/>
  <c r="F13" i="27"/>
  <c r="M13" i="27"/>
  <c r="F11" i="27"/>
  <c r="M11" i="27"/>
  <c r="F9" i="27"/>
  <c r="M9" i="27"/>
  <c r="F7" i="27"/>
  <c r="M7" i="27"/>
  <c r="F3" i="27"/>
  <c r="M3" i="27"/>
  <c r="G113" i="27"/>
  <c r="N113" i="27"/>
  <c r="G65" i="27"/>
  <c r="N65" i="27"/>
  <c r="G49" i="27"/>
  <c r="N49" i="27"/>
  <c r="H2" i="27"/>
  <c r="H110" i="27"/>
  <c r="H114" i="27"/>
  <c r="O114" i="27"/>
  <c r="H109" i="27"/>
  <c r="O109" i="27"/>
  <c r="H105" i="27"/>
  <c r="H103" i="27"/>
  <c r="O103" i="27"/>
  <c r="H98" i="27"/>
  <c r="O98" i="27"/>
  <c r="H94" i="27"/>
  <c r="H93" i="27"/>
  <c r="O93" i="27"/>
  <c r="H90" i="27"/>
  <c r="H89" i="27"/>
  <c r="H88" i="27"/>
  <c r="O88" i="27"/>
  <c r="H86" i="27"/>
  <c r="H85" i="27"/>
  <c r="O85" i="27"/>
  <c r="H83" i="27"/>
  <c r="H80" i="27"/>
  <c r="O80" i="27"/>
  <c r="H77" i="27"/>
  <c r="O77" i="27"/>
  <c r="H76" i="27"/>
  <c r="O76" i="27"/>
  <c r="H75" i="27"/>
  <c r="H72" i="27"/>
  <c r="O72" i="27"/>
  <c r="H70" i="27"/>
  <c r="H68" i="27"/>
  <c r="O68" i="27"/>
  <c r="H66" i="27"/>
  <c r="O66" i="27"/>
  <c r="H63" i="27"/>
  <c r="O63" i="27"/>
  <c r="H62" i="27"/>
  <c r="H59" i="27"/>
  <c r="H58" i="27"/>
  <c r="H57" i="27"/>
  <c r="H55" i="27"/>
  <c r="O55" i="27"/>
  <c r="H54" i="27"/>
  <c r="H52" i="27"/>
  <c r="O52" i="27"/>
  <c r="H51" i="27"/>
  <c r="H50" i="27"/>
  <c r="O50" i="27"/>
  <c r="H49" i="27"/>
  <c r="H48" i="27"/>
  <c r="O48" i="27"/>
  <c r="H46" i="27"/>
  <c r="H45" i="27"/>
  <c r="O45" i="27"/>
  <c r="H44" i="27"/>
  <c r="O44" i="27"/>
  <c r="H42" i="27"/>
  <c r="H41" i="27"/>
  <c r="H40" i="27"/>
  <c r="O40" i="27"/>
  <c r="H39" i="27"/>
  <c r="O39" i="27"/>
  <c r="H38" i="27"/>
  <c r="H37" i="27"/>
  <c r="O37" i="27"/>
  <c r="H35" i="27"/>
  <c r="H34" i="27"/>
  <c r="O34" i="27"/>
  <c r="H32" i="27"/>
  <c r="O32" i="27"/>
  <c r="H31" i="27"/>
  <c r="O31" i="27"/>
  <c r="H29" i="27"/>
  <c r="O29" i="27"/>
  <c r="H28" i="27"/>
  <c r="O28" i="27"/>
  <c r="H27" i="27"/>
  <c r="H25" i="27"/>
  <c r="H24" i="27"/>
  <c r="O24" i="27"/>
  <c r="H22" i="27"/>
  <c r="H21" i="27"/>
  <c r="O21" i="27"/>
  <c r="H20" i="27"/>
  <c r="O20" i="27"/>
  <c r="H18" i="27"/>
  <c r="O18" i="27"/>
  <c r="H17" i="27"/>
  <c r="H15" i="27"/>
  <c r="O15" i="27"/>
  <c r="H14" i="27"/>
  <c r="H12" i="27"/>
  <c r="O12" i="27"/>
  <c r="H11" i="27"/>
  <c r="H10" i="27"/>
  <c r="H8" i="27"/>
  <c r="O8" i="27"/>
  <c r="H7" i="27"/>
  <c r="O7" i="27"/>
  <c r="H5" i="27"/>
  <c r="H4" i="27"/>
  <c r="O4" i="27"/>
  <c r="H3" i="27"/>
  <c r="I2" i="27"/>
  <c r="I114" i="27"/>
  <c r="I112" i="27"/>
  <c r="P112" i="27"/>
  <c r="I110" i="27"/>
  <c r="I108" i="27"/>
  <c r="P108" i="27"/>
  <c r="I106" i="27"/>
  <c r="I104" i="27"/>
  <c r="P104" i="27"/>
  <c r="I102" i="27"/>
  <c r="P102" i="27"/>
  <c r="I100" i="27"/>
  <c r="P100" i="27"/>
  <c r="I98" i="27"/>
  <c r="P98" i="27"/>
  <c r="I96" i="27"/>
  <c r="P96" i="27"/>
  <c r="I94" i="27"/>
  <c r="I92" i="27"/>
  <c r="P92" i="27"/>
  <c r="I90" i="27"/>
  <c r="I88" i="27"/>
  <c r="P88" i="27"/>
  <c r="I86" i="27"/>
  <c r="P86" i="27"/>
  <c r="I84" i="27"/>
  <c r="P84" i="27"/>
  <c r="I82" i="27"/>
  <c r="P82" i="27"/>
  <c r="I80" i="27"/>
  <c r="P80" i="27"/>
  <c r="I78" i="27"/>
  <c r="I76" i="27"/>
  <c r="P76" i="27"/>
  <c r="I74" i="27"/>
  <c r="I72" i="27"/>
  <c r="P72" i="27"/>
  <c r="I70" i="27"/>
  <c r="P70" i="27"/>
  <c r="I68" i="27"/>
  <c r="P68" i="27"/>
  <c r="I66" i="27"/>
  <c r="P66" i="27"/>
  <c r="I64" i="27"/>
  <c r="P64" i="27"/>
  <c r="I63" i="27"/>
  <c r="P63" i="27"/>
  <c r="I62" i="27"/>
  <c r="I61" i="27"/>
  <c r="P61" i="27"/>
  <c r="I60" i="27"/>
  <c r="P60" i="27"/>
  <c r="I59" i="27"/>
  <c r="P59" i="27"/>
  <c r="I58" i="27"/>
  <c r="P58" i="27"/>
  <c r="I57" i="27"/>
  <c r="P57" i="27"/>
  <c r="I56" i="27"/>
  <c r="P56" i="27"/>
  <c r="I55" i="27"/>
  <c r="P55" i="27"/>
  <c r="I54" i="27"/>
  <c r="P54" i="27"/>
  <c r="I53" i="27"/>
  <c r="P53" i="27"/>
  <c r="I52" i="27"/>
  <c r="P52" i="27"/>
  <c r="I51" i="27"/>
  <c r="P51" i="27"/>
  <c r="I50" i="27"/>
  <c r="P50" i="27"/>
  <c r="I49" i="27"/>
  <c r="P49" i="27"/>
  <c r="I48" i="27"/>
  <c r="P48" i="27"/>
  <c r="I47" i="27"/>
  <c r="P47" i="27"/>
  <c r="I46" i="27"/>
  <c r="P46" i="27"/>
  <c r="I45" i="27"/>
  <c r="P45" i="27"/>
  <c r="I44" i="27"/>
  <c r="P44" i="27"/>
  <c r="I43" i="27"/>
  <c r="P43" i="27"/>
  <c r="I42" i="27"/>
  <c r="P42" i="27"/>
  <c r="I41" i="27"/>
  <c r="P41" i="27"/>
  <c r="I40" i="27"/>
  <c r="P40" i="27"/>
  <c r="I39" i="27"/>
  <c r="P39" i="27"/>
  <c r="I38" i="27"/>
  <c r="P38" i="27"/>
  <c r="I37" i="27"/>
  <c r="P37" i="27"/>
  <c r="I36" i="27"/>
  <c r="P36" i="27"/>
  <c r="I35" i="27"/>
  <c r="P35" i="27"/>
  <c r="I34" i="27"/>
  <c r="P34" i="27"/>
  <c r="I33" i="27"/>
  <c r="P33" i="27"/>
  <c r="I32" i="27"/>
  <c r="P32" i="27"/>
  <c r="I31" i="27"/>
  <c r="P31" i="27"/>
  <c r="I30" i="27"/>
  <c r="P30" i="27"/>
  <c r="I29" i="27"/>
  <c r="P29" i="27"/>
  <c r="I28" i="27"/>
  <c r="P28" i="27"/>
  <c r="I27" i="27"/>
  <c r="P27" i="27"/>
  <c r="I26" i="27"/>
  <c r="P26" i="27"/>
  <c r="I25" i="27"/>
  <c r="P25" i="27"/>
  <c r="I24" i="27"/>
  <c r="P24" i="27"/>
  <c r="I23" i="27"/>
  <c r="P23" i="27"/>
  <c r="I22" i="27"/>
  <c r="P22" i="27"/>
  <c r="I21" i="27"/>
  <c r="P21" i="27"/>
  <c r="I20" i="27"/>
  <c r="P20" i="27"/>
  <c r="I19" i="27"/>
  <c r="P19" i="27"/>
  <c r="I18" i="27"/>
  <c r="P18" i="27"/>
  <c r="I17" i="27"/>
  <c r="P17" i="27"/>
  <c r="I16" i="27"/>
  <c r="I15" i="27"/>
  <c r="P15" i="27"/>
  <c r="I14" i="27"/>
  <c r="P14" i="27"/>
  <c r="I13" i="27"/>
  <c r="P13" i="27"/>
  <c r="I12" i="27"/>
  <c r="P12" i="27"/>
  <c r="I11" i="27"/>
  <c r="P11" i="27"/>
  <c r="I10" i="27"/>
  <c r="P10" i="27"/>
  <c r="I9" i="27"/>
  <c r="P9" i="27"/>
  <c r="I8" i="27"/>
  <c r="I7" i="27"/>
  <c r="P7" i="27"/>
  <c r="I6" i="27"/>
  <c r="P6" i="27"/>
  <c r="I5" i="27"/>
  <c r="I4" i="27"/>
  <c r="P4" i="27"/>
  <c r="I3" i="27"/>
  <c r="P3" i="27"/>
  <c r="J2" i="27"/>
  <c r="J114" i="27"/>
  <c r="Q114" i="27"/>
  <c r="J112" i="27"/>
  <c r="Q112" i="27"/>
  <c r="J108" i="27"/>
  <c r="Q108" i="27"/>
  <c r="J104" i="27"/>
  <c r="Q104" i="27"/>
  <c r="J100" i="27"/>
  <c r="Q100" i="27"/>
  <c r="J96" i="27"/>
  <c r="Q96" i="27"/>
  <c r="J92" i="27"/>
  <c r="Q92" i="27"/>
  <c r="J88" i="27"/>
  <c r="Q88" i="27"/>
  <c r="J84" i="27"/>
  <c r="Q84" i="27"/>
  <c r="J80" i="27"/>
  <c r="Q80" i="27"/>
  <c r="J76" i="27"/>
  <c r="Q76" i="27"/>
  <c r="J72" i="27"/>
  <c r="Q72" i="27"/>
  <c r="J68" i="27"/>
  <c r="Q68" i="27"/>
  <c r="J64" i="27"/>
  <c r="Q64" i="27"/>
  <c r="J60" i="27"/>
  <c r="Q60" i="27"/>
  <c r="J56" i="27"/>
  <c r="Q56" i="27"/>
  <c r="J52" i="27"/>
  <c r="Q52" i="27"/>
  <c r="J48" i="27"/>
  <c r="Q48" i="27"/>
  <c r="J44" i="27"/>
  <c r="Q44" i="27"/>
  <c r="J40" i="27"/>
  <c r="Q40" i="27"/>
  <c r="J36" i="27"/>
  <c r="Q36" i="27"/>
  <c r="J32" i="27"/>
  <c r="Q32" i="27"/>
  <c r="J28" i="27"/>
  <c r="Q28" i="27"/>
  <c r="J24" i="27"/>
  <c r="Q24" i="27"/>
  <c r="J20" i="27"/>
  <c r="Q20" i="27"/>
  <c r="J16" i="27"/>
  <c r="J12" i="27"/>
  <c r="Q12" i="27"/>
  <c r="J8" i="27"/>
  <c r="J4" i="27"/>
  <c r="Q4" i="27"/>
  <c r="H3" i="26"/>
  <c r="H4" i="26"/>
  <c r="H5" i="26"/>
  <c r="H6" i="26"/>
  <c r="H7" i="26"/>
  <c r="H8" i="26"/>
  <c r="H9" i="26"/>
  <c r="H10" i="26"/>
  <c r="H11" i="26"/>
  <c r="H12" i="26"/>
  <c r="H13" i="26"/>
  <c r="H14" i="26"/>
  <c r="H15" i="26"/>
  <c r="H16" i="26"/>
  <c r="H17" i="26"/>
  <c r="H18" i="26"/>
  <c r="H19" i="26"/>
  <c r="H20" i="26"/>
  <c r="H21" i="26"/>
  <c r="H22" i="26"/>
  <c r="H23" i="26"/>
  <c r="H24" i="26"/>
  <c r="H25" i="26"/>
  <c r="H26" i="26"/>
  <c r="H27" i="26"/>
  <c r="H28" i="26"/>
  <c r="H29" i="26"/>
  <c r="H30" i="26"/>
  <c r="H31" i="26"/>
  <c r="H32" i="26"/>
  <c r="H33" i="26"/>
  <c r="H34" i="26"/>
  <c r="H35" i="26"/>
  <c r="H36" i="26"/>
  <c r="H37" i="26"/>
  <c r="H38" i="26"/>
  <c r="H39" i="26"/>
  <c r="H40" i="26"/>
  <c r="H41" i="26"/>
  <c r="H42" i="26"/>
  <c r="H43" i="26"/>
  <c r="H44" i="26"/>
  <c r="H45" i="26"/>
  <c r="H46" i="26"/>
  <c r="H47" i="26"/>
  <c r="H48" i="26"/>
  <c r="H49" i="26"/>
  <c r="H50" i="26"/>
  <c r="H51" i="26"/>
  <c r="H52" i="26"/>
  <c r="H53" i="26"/>
  <c r="H54" i="26"/>
  <c r="H55" i="26"/>
  <c r="H56" i="26"/>
  <c r="H57" i="26"/>
  <c r="H58" i="26"/>
  <c r="H59" i="26"/>
  <c r="H60" i="26"/>
  <c r="H61" i="26"/>
  <c r="H62" i="26"/>
  <c r="H63" i="26"/>
  <c r="H64" i="26"/>
  <c r="H65" i="26"/>
  <c r="H66" i="26"/>
  <c r="H67" i="26"/>
  <c r="H68" i="26"/>
  <c r="H69" i="26"/>
  <c r="H70" i="26"/>
  <c r="H71" i="26"/>
  <c r="H72" i="26"/>
  <c r="H73" i="26"/>
  <c r="H74" i="26"/>
  <c r="H75" i="26"/>
  <c r="H76" i="26"/>
  <c r="H77" i="26"/>
  <c r="H78" i="26"/>
  <c r="H79" i="26"/>
  <c r="H80" i="26"/>
  <c r="H81" i="26"/>
  <c r="H82" i="26"/>
  <c r="H83" i="26"/>
  <c r="H84" i="26"/>
  <c r="H85" i="26"/>
  <c r="H86" i="26"/>
  <c r="H87" i="26"/>
  <c r="H88" i="26"/>
  <c r="H89" i="26"/>
  <c r="H90" i="26"/>
  <c r="H91" i="26"/>
  <c r="H92" i="26"/>
  <c r="H93" i="26"/>
  <c r="H94" i="26"/>
  <c r="H95" i="26"/>
  <c r="H96" i="26"/>
  <c r="H97" i="26"/>
  <c r="H98" i="26"/>
  <c r="H99" i="26"/>
  <c r="H100" i="26"/>
  <c r="H101" i="26"/>
  <c r="H102" i="26"/>
  <c r="H103" i="26"/>
  <c r="H104" i="26"/>
  <c r="H105" i="26"/>
  <c r="H106" i="26"/>
  <c r="H107" i="26"/>
  <c r="H108" i="26"/>
  <c r="H109" i="26"/>
  <c r="H110" i="26"/>
  <c r="H111" i="26"/>
  <c r="H112" i="26"/>
  <c r="H113" i="26"/>
  <c r="H114" i="26"/>
  <c r="H115" i="26"/>
  <c r="O2" i="27"/>
  <c r="K2" i="27"/>
  <c r="M2" i="27"/>
  <c r="P2" i="27"/>
  <c r="N2" i="27"/>
  <c r="L2" i="27"/>
  <c r="L115" i="27"/>
  <c r="K8" i="27"/>
  <c r="P8" i="27"/>
  <c r="K16" i="27"/>
  <c r="P16" i="27"/>
  <c r="J6" i="27"/>
  <c r="Q6" i="27"/>
  <c r="J14" i="27"/>
  <c r="Q14" i="27"/>
  <c r="J18" i="27"/>
  <c r="Q18" i="27"/>
  <c r="J26" i="27"/>
  <c r="Q26" i="27"/>
  <c r="J34" i="27"/>
  <c r="Q34" i="27"/>
  <c r="J38" i="27"/>
  <c r="Q38" i="27"/>
  <c r="J46" i="27"/>
  <c r="Q46" i="27"/>
  <c r="J54" i="27"/>
  <c r="Q54" i="27"/>
  <c r="J62" i="27"/>
  <c r="Q62" i="27"/>
  <c r="J70" i="27"/>
  <c r="Q70" i="27"/>
  <c r="J78" i="27"/>
  <c r="Q78" i="27"/>
  <c r="J86" i="27"/>
  <c r="Q86" i="27"/>
  <c r="J94" i="27"/>
  <c r="Q94" i="27"/>
  <c r="J102" i="27"/>
  <c r="Q102" i="27"/>
  <c r="J3" i="27"/>
  <c r="Q3" i="27"/>
  <c r="J7" i="27"/>
  <c r="Q7" i="27"/>
  <c r="J11" i="27"/>
  <c r="Q11" i="27"/>
  <c r="J15" i="27"/>
  <c r="Q15" i="27"/>
  <c r="J19" i="27"/>
  <c r="Q19" i="27"/>
  <c r="J23" i="27"/>
  <c r="Q23" i="27"/>
  <c r="J27" i="27"/>
  <c r="Q27" i="27"/>
  <c r="J31" i="27"/>
  <c r="Q31" i="27"/>
  <c r="J35" i="27"/>
  <c r="Q35" i="27"/>
  <c r="J39" i="27"/>
  <c r="Q39" i="27"/>
  <c r="J43" i="27"/>
  <c r="Q43" i="27"/>
  <c r="J47" i="27"/>
  <c r="Q47" i="27"/>
  <c r="J51" i="27"/>
  <c r="Q51" i="27"/>
  <c r="J55" i="27"/>
  <c r="Q55" i="27"/>
  <c r="J59" i="27"/>
  <c r="Q59" i="27"/>
  <c r="J63" i="27"/>
  <c r="Q63" i="27"/>
  <c r="J67" i="27"/>
  <c r="Q67" i="27"/>
  <c r="J71" i="27"/>
  <c r="Q71" i="27"/>
  <c r="J75" i="27"/>
  <c r="Q75" i="27"/>
  <c r="J79" i="27"/>
  <c r="Q79" i="27"/>
  <c r="J83" i="27"/>
  <c r="Q83" i="27"/>
  <c r="J87" i="27"/>
  <c r="Q87" i="27"/>
  <c r="J91" i="27"/>
  <c r="Q91" i="27"/>
  <c r="J95" i="27"/>
  <c r="Q95" i="27"/>
  <c r="J99" i="27"/>
  <c r="Q99" i="27"/>
  <c r="J103" i="27"/>
  <c r="Q103" i="27"/>
  <c r="J107" i="27"/>
  <c r="Q107" i="27"/>
  <c r="J111" i="27"/>
  <c r="Q111" i="27"/>
  <c r="J115" i="27"/>
  <c r="Q115" i="27"/>
  <c r="H6" i="27"/>
  <c r="H9" i="27"/>
  <c r="H13" i="27"/>
  <c r="O13" i="27"/>
  <c r="H16" i="27"/>
  <c r="O16" i="27"/>
  <c r="H19" i="27"/>
  <c r="H23" i="27"/>
  <c r="O23" i="27"/>
  <c r="H26" i="27"/>
  <c r="H30" i="27"/>
  <c r="H33" i="27"/>
  <c r="H36" i="27"/>
  <c r="O36" i="27"/>
  <c r="H43" i="27"/>
  <c r="H47" i="27"/>
  <c r="O47" i="27"/>
  <c r="H53" i="27"/>
  <c r="O53" i="27"/>
  <c r="H56" i="27"/>
  <c r="O56" i="27"/>
  <c r="H60" i="27"/>
  <c r="O60" i="27"/>
  <c r="H65" i="27"/>
  <c r="H69" i="27"/>
  <c r="O69" i="27"/>
  <c r="H73" i="27"/>
  <c r="H79" i="27"/>
  <c r="O79" i="27"/>
  <c r="H82" i="27"/>
  <c r="O82" i="27"/>
  <c r="H87" i="27"/>
  <c r="O87" i="27"/>
  <c r="H92" i="27"/>
  <c r="O92" i="27"/>
  <c r="H100" i="27"/>
  <c r="O100" i="27"/>
  <c r="L8" i="27"/>
  <c r="K9" i="27"/>
  <c r="K17" i="27"/>
  <c r="K25" i="27"/>
  <c r="K33" i="27"/>
  <c r="K41" i="27"/>
  <c r="K46" i="27"/>
  <c r="K49" i="27"/>
  <c r="K54" i="27"/>
  <c r="K57" i="27"/>
  <c r="K62" i="27"/>
  <c r="K65" i="27"/>
  <c r="K70" i="27"/>
  <c r="K73" i="27"/>
  <c r="K78" i="27"/>
  <c r="K81" i="27"/>
  <c r="K86" i="27"/>
  <c r="K89" i="27"/>
  <c r="K94" i="27"/>
  <c r="K97" i="27"/>
  <c r="K102" i="27"/>
  <c r="K105" i="27"/>
  <c r="K113" i="27"/>
  <c r="E17" i="27"/>
  <c r="L17" i="27"/>
  <c r="F17" i="27"/>
  <c r="M17" i="27"/>
  <c r="G17" i="27"/>
  <c r="N17" i="27"/>
  <c r="E49" i="27"/>
  <c r="L49" i="27"/>
  <c r="F49" i="27"/>
  <c r="M49" i="27"/>
  <c r="H78" i="27"/>
  <c r="E81" i="27"/>
  <c r="L81" i="27"/>
  <c r="F81" i="27"/>
  <c r="M81" i="27"/>
  <c r="G81" i="27"/>
  <c r="N81" i="27"/>
  <c r="H81" i="27"/>
  <c r="G97" i="27"/>
  <c r="N97" i="27"/>
  <c r="H97" i="27"/>
  <c r="F97" i="27"/>
  <c r="M97" i="27"/>
  <c r="E102" i="27"/>
  <c r="H102" i="27"/>
  <c r="E105" i="27"/>
  <c r="L105" i="27"/>
  <c r="F105" i="27"/>
  <c r="M105" i="27"/>
  <c r="E113" i="27"/>
  <c r="L113" i="27"/>
  <c r="H113" i="27"/>
  <c r="Q8" i="27"/>
  <c r="Q16" i="27"/>
  <c r="Q2" i="27"/>
  <c r="J5" i="27"/>
  <c r="Q5" i="27"/>
  <c r="J9" i="27"/>
  <c r="Q9" i="27"/>
  <c r="J13" i="27"/>
  <c r="Q13" i="27"/>
  <c r="J17" i="27"/>
  <c r="Q17" i="27"/>
  <c r="J21" i="27"/>
  <c r="Q21" i="27"/>
  <c r="J25" i="27"/>
  <c r="Q25" i="27"/>
  <c r="J29" i="27"/>
  <c r="Q29" i="27"/>
  <c r="J33" i="27"/>
  <c r="Q33" i="27"/>
  <c r="J37" i="27"/>
  <c r="Q37" i="27"/>
  <c r="J41" i="27"/>
  <c r="Q41" i="27"/>
  <c r="J45" i="27"/>
  <c r="Q45" i="27"/>
  <c r="J49" i="27"/>
  <c r="Q49" i="27"/>
  <c r="J53" i="27"/>
  <c r="Q53" i="27"/>
  <c r="J57" i="27"/>
  <c r="Q57" i="27"/>
  <c r="J61" i="27"/>
  <c r="Q61" i="27"/>
  <c r="J65" i="27"/>
  <c r="Q65" i="27"/>
  <c r="J69" i="27"/>
  <c r="Q69" i="27"/>
  <c r="J73" i="27"/>
  <c r="Q73" i="27"/>
  <c r="J77" i="27"/>
  <c r="Q77" i="27"/>
  <c r="J81" i="27"/>
  <c r="Q81" i="27"/>
  <c r="J85" i="27"/>
  <c r="Q85" i="27"/>
  <c r="J89" i="27"/>
  <c r="Q89" i="27"/>
  <c r="J93" i="27"/>
  <c r="Q93" i="27"/>
  <c r="J97" i="27"/>
  <c r="Q97" i="27"/>
  <c r="J101" i="27"/>
  <c r="Q101" i="27"/>
  <c r="J105" i="27"/>
  <c r="Q105" i="27"/>
  <c r="J109" i="27"/>
  <c r="Q109" i="27"/>
  <c r="J113" i="27"/>
  <c r="Q113" i="27"/>
  <c r="H115" i="27"/>
  <c r="O115" i="27"/>
  <c r="H108" i="27"/>
  <c r="O108" i="27"/>
  <c r="H111" i="27"/>
  <c r="O111" i="27"/>
  <c r="H95" i="27"/>
  <c r="O95" i="27"/>
  <c r="H91" i="27"/>
  <c r="H84" i="27"/>
  <c r="O84" i="27"/>
  <c r="H71" i="27"/>
  <c r="O71" i="27"/>
  <c r="H67" i="27"/>
  <c r="H64" i="27"/>
  <c r="O64" i="27"/>
  <c r="K26" i="27"/>
  <c r="K34" i="27"/>
  <c r="K37" i="27"/>
  <c r="K42" i="27"/>
  <c r="K45" i="27"/>
  <c r="K50" i="27"/>
  <c r="K53" i="27"/>
  <c r="K58" i="27"/>
  <c r="K61" i="27"/>
  <c r="K66" i="27"/>
  <c r="K69" i="27"/>
  <c r="K74" i="27"/>
  <c r="K77" i="27"/>
  <c r="K82" i="27"/>
  <c r="K85" i="27"/>
  <c r="K90" i="27"/>
  <c r="K93" i="27"/>
  <c r="K98" i="27"/>
  <c r="K101" i="27"/>
  <c r="K106" i="27"/>
  <c r="K109" i="27"/>
  <c r="K114" i="27"/>
  <c r="J10" i="27"/>
  <c r="Q10" i="27"/>
  <c r="J22" i="27"/>
  <c r="Q22" i="27"/>
  <c r="J30" i="27"/>
  <c r="Q30" i="27"/>
  <c r="J42" i="27"/>
  <c r="Q42" i="27"/>
  <c r="J50" i="27"/>
  <c r="Q50" i="27"/>
  <c r="J58" i="27"/>
  <c r="Q58" i="27"/>
  <c r="J66" i="27"/>
  <c r="Q66" i="27"/>
  <c r="J74" i="27"/>
  <c r="Q74" i="27"/>
  <c r="J82" i="27"/>
  <c r="Q82" i="27"/>
  <c r="J90" i="27"/>
  <c r="Q90" i="27"/>
  <c r="J98" i="27"/>
  <c r="Q98" i="27"/>
  <c r="J106" i="27"/>
  <c r="Q106" i="27"/>
  <c r="J110" i="27"/>
  <c r="Q110" i="27"/>
  <c r="F5" i="27"/>
  <c r="M5" i="27"/>
  <c r="E5" i="27"/>
  <c r="L5" i="27"/>
  <c r="L13" i="27"/>
  <c r="F37" i="27"/>
  <c r="M37" i="27"/>
  <c r="E37" i="27"/>
  <c r="L37" i="27"/>
  <c r="F61" i="27"/>
  <c r="M61" i="27"/>
  <c r="H61" i="27"/>
  <c r="O61" i="27"/>
  <c r="E69" i="27"/>
  <c r="L69" i="27"/>
  <c r="F69" i="27"/>
  <c r="M69" i="27"/>
  <c r="E74" i="27"/>
  <c r="H74" i="27"/>
  <c r="E101" i="27"/>
  <c r="L101" i="27"/>
  <c r="H101" i="27"/>
  <c r="O101" i="27"/>
  <c r="E106" i="27"/>
  <c r="H106" i="27"/>
  <c r="O106" i="27"/>
  <c r="E109" i="27"/>
  <c r="L109" i="27"/>
  <c r="F109" i="27"/>
  <c r="M109" i="27"/>
  <c r="M23" i="27"/>
  <c r="M55" i="27"/>
  <c r="M79" i="27"/>
  <c r="M87" i="27"/>
  <c r="L16" i="27"/>
  <c r="L23" i="27"/>
  <c r="L48" i="27"/>
  <c r="L55" i="27"/>
  <c r="E76" i="27"/>
  <c r="E80" i="27"/>
  <c r="L80" i="27"/>
  <c r="E83" i="27"/>
  <c r="L83" i="27"/>
  <c r="E87" i="27"/>
  <c r="L87" i="27"/>
  <c r="E108" i="27"/>
  <c r="E112" i="27"/>
  <c r="L112" i="27"/>
  <c r="M31" i="27"/>
  <c r="M63" i="27"/>
  <c r="M71" i="27"/>
  <c r="L24" i="27"/>
  <c r="L31" i="27"/>
  <c r="L56" i="27"/>
  <c r="L63" i="27"/>
  <c r="L88" i="27"/>
  <c r="L95" i="27"/>
  <c r="D20" i="28"/>
  <c r="D22" i="28"/>
  <c r="C9" i="28"/>
  <c r="D9" i="28"/>
  <c r="K5" i="27"/>
  <c r="P5" i="27"/>
  <c r="O6" i="27"/>
  <c r="K6" i="27"/>
  <c r="O14" i="27"/>
  <c r="K14" i="27"/>
  <c r="O22" i="27"/>
  <c r="K22" i="27"/>
  <c r="O30" i="27"/>
  <c r="K30" i="27"/>
  <c r="O38" i="27"/>
  <c r="K38" i="27"/>
  <c r="P110" i="27"/>
  <c r="K110" i="27"/>
  <c r="G114" i="27"/>
  <c r="N114" i="27"/>
  <c r="G112" i="27"/>
  <c r="N112" i="27"/>
  <c r="G110" i="27"/>
  <c r="N110" i="27"/>
  <c r="G108" i="27"/>
  <c r="N108" i="27"/>
  <c r="G106" i="27"/>
  <c r="N106" i="27"/>
  <c r="G104" i="27"/>
  <c r="N104" i="27"/>
  <c r="G102" i="27"/>
  <c r="N102" i="27"/>
  <c r="G100" i="27"/>
  <c r="N100" i="27"/>
  <c r="G98" i="27"/>
  <c r="N98" i="27"/>
  <c r="G96" i="27"/>
  <c r="N96" i="27"/>
  <c r="G94" i="27"/>
  <c r="N94" i="27"/>
  <c r="G92" i="27"/>
  <c r="N92" i="27"/>
  <c r="G90" i="27"/>
  <c r="N90" i="27"/>
  <c r="G88" i="27"/>
  <c r="N88" i="27"/>
  <c r="G86" i="27"/>
  <c r="N86" i="27"/>
  <c r="G84" i="27"/>
  <c r="N84" i="27"/>
  <c r="G82" i="27"/>
  <c r="N82" i="27"/>
  <c r="G80" i="27"/>
  <c r="N80" i="27"/>
  <c r="G78" i="27"/>
  <c r="N78" i="27"/>
  <c r="G76" i="27"/>
  <c r="N76" i="27"/>
  <c r="G74" i="27"/>
  <c r="N74" i="27"/>
  <c r="G72" i="27"/>
  <c r="N72" i="27"/>
  <c r="G70" i="27"/>
  <c r="N70" i="27"/>
  <c r="G68" i="27"/>
  <c r="N68" i="27"/>
  <c r="G66" i="27"/>
  <c r="N66" i="27"/>
  <c r="G64" i="27"/>
  <c r="N64" i="27"/>
  <c r="G62" i="27"/>
  <c r="N62" i="27"/>
  <c r="G60" i="27"/>
  <c r="N60" i="27"/>
  <c r="G58" i="27"/>
  <c r="N58" i="27"/>
  <c r="G56" i="27"/>
  <c r="N56" i="27"/>
  <c r="G54" i="27"/>
  <c r="N54" i="27"/>
  <c r="G52" i="27"/>
  <c r="N52" i="27"/>
  <c r="G50" i="27"/>
  <c r="N50" i="27"/>
  <c r="G48" i="27"/>
  <c r="N48" i="27"/>
  <c r="G46" i="27"/>
  <c r="N46" i="27"/>
  <c r="G44" i="27"/>
  <c r="N44" i="27"/>
  <c r="G42" i="27"/>
  <c r="N42" i="27"/>
  <c r="G40" i="27"/>
  <c r="N40" i="27"/>
  <c r="G38" i="27"/>
  <c r="N38" i="27"/>
  <c r="G36" i="27"/>
  <c r="N36" i="27"/>
  <c r="G34" i="27"/>
  <c r="N34" i="27"/>
  <c r="G32" i="27"/>
  <c r="N32" i="27"/>
  <c r="G30" i="27"/>
  <c r="N30" i="27"/>
  <c r="G28" i="27"/>
  <c r="N28" i="27"/>
  <c r="G26" i="27"/>
  <c r="N26" i="27"/>
  <c r="G24" i="27"/>
  <c r="N24" i="27"/>
  <c r="G22" i="27"/>
  <c r="N22" i="27"/>
  <c r="G20" i="27"/>
  <c r="N20" i="27"/>
  <c r="G18" i="27"/>
  <c r="N18" i="27"/>
  <c r="G16" i="27"/>
  <c r="N16" i="27"/>
  <c r="G14" i="27"/>
  <c r="N14" i="27"/>
  <c r="G12" i="27"/>
  <c r="N12" i="27"/>
  <c r="G10" i="27"/>
  <c r="N10" i="27"/>
  <c r="G8" i="27"/>
  <c r="N8" i="27"/>
  <c r="G6" i="27"/>
  <c r="N6" i="27"/>
  <c r="G109" i="27"/>
  <c r="N109" i="27"/>
  <c r="G101" i="27"/>
  <c r="N101" i="27"/>
  <c r="G93" i="27"/>
  <c r="N93" i="27"/>
  <c r="G85" i="27"/>
  <c r="N85" i="27"/>
  <c r="G77" i="27"/>
  <c r="N77" i="27"/>
  <c r="G69" i="27"/>
  <c r="N69" i="27"/>
  <c r="G61" i="27"/>
  <c r="N61" i="27"/>
  <c r="G53" i="27"/>
  <c r="N53" i="27"/>
  <c r="G45" i="27"/>
  <c r="N45" i="27"/>
  <c r="G37" i="27"/>
  <c r="N37" i="27"/>
  <c r="G29" i="27"/>
  <c r="N29" i="27"/>
  <c r="G21" i="27"/>
  <c r="N21" i="27"/>
  <c r="G13" i="27"/>
  <c r="N13" i="27"/>
  <c r="G5" i="27"/>
  <c r="N5" i="27"/>
  <c r="G4" i="27"/>
  <c r="N4" i="27"/>
  <c r="G115" i="27"/>
  <c r="N115" i="27"/>
  <c r="G107" i="27"/>
  <c r="N107" i="27"/>
  <c r="G99" i="27"/>
  <c r="N99" i="27"/>
  <c r="G91" i="27"/>
  <c r="N91" i="27"/>
  <c r="G83" i="27"/>
  <c r="N83" i="27"/>
  <c r="G75" i="27"/>
  <c r="N75" i="27"/>
  <c r="G67" i="27"/>
  <c r="N67" i="27"/>
  <c r="G59" i="27"/>
  <c r="N59" i="27"/>
  <c r="G51" i="27"/>
  <c r="N51" i="27"/>
  <c r="G43" i="27"/>
  <c r="N43" i="27"/>
  <c r="G35" i="27"/>
  <c r="N35" i="27"/>
  <c r="G27" i="27"/>
  <c r="N27" i="27"/>
  <c r="G19" i="27"/>
  <c r="N19" i="27"/>
  <c r="G11" i="27"/>
  <c r="N11" i="27"/>
  <c r="O5" i="27"/>
  <c r="O46" i="27"/>
  <c r="O62" i="27"/>
  <c r="O78" i="27"/>
  <c r="O94" i="27"/>
  <c r="O102" i="27"/>
  <c r="O110" i="27"/>
  <c r="G15" i="27"/>
  <c r="N15" i="27"/>
  <c r="G31" i="27"/>
  <c r="N31" i="27"/>
  <c r="G47" i="27"/>
  <c r="N47" i="27"/>
  <c r="G63" i="27"/>
  <c r="N63" i="27"/>
  <c r="G79" i="27"/>
  <c r="N79" i="27"/>
  <c r="G95" i="27"/>
  <c r="N95" i="27"/>
  <c r="G111" i="27"/>
  <c r="N111" i="27"/>
  <c r="L18" i="27"/>
  <c r="L34" i="27"/>
  <c r="L50" i="27"/>
  <c r="L66" i="27"/>
  <c r="L82" i="27"/>
  <c r="L98" i="27"/>
  <c r="L114" i="27"/>
  <c r="P62" i="27"/>
  <c r="P78" i="27"/>
  <c r="P94" i="27"/>
  <c r="O10" i="27"/>
  <c r="O26" i="27"/>
  <c r="O42" i="27"/>
  <c r="O58" i="27"/>
  <c r="O74" i="27"/>
  <c r="O90" i="27"/>
  <c r="G9" i="27"/>
  <c r="N9" i="27"/>
  <c r="G25" i="27"/>
  <c r="N25" i="27"/>
  <c r="G41" i="27"/>
  <c r="N41" i="27"/>
  <c r="G57" i="27"/>
  <c r="N57" i="27"/>
  <c r="G73" i="27"/>
  <c r="N73" i="27"/>
  <c r="G89" i="27"/>
  <c r="N89" i="27"/>
  <c r="G105" i="27"/>
  <c r="N105" i="27"/>
  <c r="P74" i="27"/>
  <c r="P90" i="27"/>
  <c r="P106" i="27"/>
  <c r="P114" i="27"/>
  <c r="O54" i="27"/>
  <c r="O70" i="27"/>
  <c r="O86" i="27"/>
  <c r="G7" i="27"/>
  <c r="N7" i="27"/>
  <c r="G23" i="27"/>
  <c r="N23" i="27"/>
  <c r="G39" i="27"/>
  <c r="N39" i="27"/>
  <c r="G55" i="27"/>
  <c r="N55" i="27"/>
  <c r="G71" i="27"/>
  <c r="N71" i="27"/>
  <c r="G87" i="27"/>
  <c r="N87" i="27"/>
  <c r="G103" i="27"/>
  <c r="N103" i="27"/>
  <c r="L10" i="27"/>
  <c r="L26" i="27"/>
  <c r="L42" i="27"/>
  <c r="L58" i="27"/>
  <c r="L74" i="27"/>
  <c r="L90" i="27"/>
  <c r="L106" i="27"/>
  <c r="I115" i="27"/>
  <c r="P115" i="27"/>
  <c r="I113" i="27"/>
  <c r="P113" i="27"/>
  <c r="I111" i="27"/>
  <c r="P111" i="27"/>
  <c r="I109" i="27"/>
  <c r="P109" i="27"/>
  <c r="I107" i="27"/>
  <c r="P107" i="27"/>
  <c r="I105" i="27"/>
  <c r="P105" i="27"/>
  <c r="I103" i="27"/>
  <c r="P103" i="27"/>
  <c r="I101" i="27"/>
  <c r="P101" i="27"/>
  <c r="I99" i="27"/>
  <c r="P99" i="27"/>
  <c r="I97" i="27"/>
  <c r="P97" i="27"/>
  <c r="I95" i="27"/>
  <c r="P95" i="27"/>
  <c r="I93" i="27"/>
  <c r="P93" i="27"/>
  <c r="I91" i="27"/>
  <c r="P91" i="27"/>
  <c r="I89" i="27"/>
  <c r="P89" i="27"/>
  <c r="I87" i="27"/>
  <c r="P87" i="27"/>
  <c r="I85" i="27"/>
  <c r="P85" i="27"/>
  <c r="I83" i="27"/>
  <c r="P83" i="27"/>
  <c r="I81" i="27"/>
  <c r="P81" i="27"/>
  <c r="I79" i="27"/>
  <c r="P79" i="27"/>
  <c r="I77" i="27"/>
  <c r="P77" i="27"/>
  <c r="I75" i="27"/>
  <c r="P75" i="27"/>
  <c r="I73" i="27"/>
  <c r="P73" i="27"/>
  <c r="I71" i="27"/>
  <c r="P71" i="27"/>
  <c r="I69" i="27"/>
  <c r="P69" i="27"/>
  <c r="I67" i="27"/>
  <c r="P67" i="27"/>
  <c r="I65" i="27"/>
  <c r="P65" i="27"/>
  <c r="F114" i="27"/>
  <c r="M114" i="27"/>
  <c r="F112" i="27"/>
  <c r="M112" i="27"/>
  <c r="F110" i="27"/>
  <c r="M110" i="27"/>
  <c r="F108" i="27"/>
  <c r="M108" i="27"/>
  <c r="F106" i="27"/>
  <c r="M106" i="27"/>
  <c r="F104" i="27"/>
  <c r="M104" i="27"/>
  <c r="F102" i="27"/>
  <c r="M102" i="27"/>
  <c r="F100" i="27"/>
  <c r="M100" i="27"/>
  <c r="F98" i="27"/>
  <c r="M98" i="27"/>
  <c r="F96" i="27"/>
  <c r="M96" i="27"/>
  <c r="F94" i="27"/>
  <c r="M94" i="27"/>
  <c r="F92" i="27"/>
  <c r="M92" i="27"/>
  <c r="F90" i="27"/>
  <c r="M90" i="27"/>
  <c r="F88" i="27"/>
  <c r="M88" i="27"/>
  <c r="F86" i="27"/>
  <c r="M86" i="27"/>
  <c r="F84" i="27"/>
  <c r="M84" i="27"/>
  <c r="F82" i="27"/>
  <c r="M82" i="27"/>
  <c r="F80" i="27"/>
  <c r="M80" i="27"/>
  <c r="F78" i="27"/>
  <c r="M78" i="27"/>
  <c r="F76" i="27"/>
  <c r="M76" i="27"/>
  <c r="F74" i="27"/>
  <c r="M74" i="27"/>
  <c r="F72" i="27"/>
  <c r="M72" i="27"/>
  <c r="F70" i="27"/>
  <c r="M70" i="27"/>
  <c r="F68" i="27"/>
  <c r="M68" i="27"/>
  <c r="F66" i="27"/>
  <c r="M66" i="27"/>
  <c r="F64" i="27"/>
  <c r="M64" i="27"/>
  <c r="F62" i="27"/>
  <c r="M62" i="27"/>
  <c r="F60" i="27"/>
  <c r="M60" i="27"/>
  <c r="F58" i="27"/>
  <c r="M58" i="27"/>
  <c r="F56" i="27"/>
  <c r="M56" i="27"/>
  <c r="F54" i="27"/>
  <c r="M54" i="27"/>
  <c r="F52" i="27"/>
  <c r="M52" i="27"/>
  <c r="F50" i="27"/>
  <c r="M50" i="27"/>
  <c r="F48" i="27"/>
  <c r="M48" i="27"/>
  <c r="F46" i="27"/>
  <c r="M46" i="27"/>
  <c r="F44" i="27"/>
  <c r="M44" i="27"/>
  <c r="F42" i="27"/>
  <c r="M42" i="27"/>
  <c r="F40" i="27"/>
  <c r="M40" i="27"/>
  <c r="F38" i="27"/>
  <c r="M38" i="27"/>
  <c r="F36" i="27"/>
  <c r="M36" i="27"/>
  <c r="F34" i="27"/>
  <c r="M34" i="27"/>
  <c r="F32" i="27"/>
  <c r="M32" i="27"/>
  <c r="F30" i="27"/>
  <c r="M30" i="27"/>
  <c r="F28" i="27"/>
  <c r="M28" i="27"/>
  <c r="F26" i="27"/>
  <c r="M26" i="27"/>
  <c r="F24" i="27"/>
  <c r="M24" i="27"/>
  <c r="F22" i="27"/>
  <c r="M22" i="27"/>
  <c r="F20" i="27"/>
  <c r="M20" i="27"/>
  <c r="F18" i="27"/>
  <c r="M18" i="27"/>
  <c r="F16" i="27"/>
  <c r="M16" i="27"/>
  <c r="F14" i="27"/>
  <c r="M14" i="27"/>
  <c r="F12" i="27"/>
  <c r="M12" i="27"/>
  <c r="F10" i="27"/>
  <c r="M10" i="27"/>
  <c r="F8" i="27"/>
  <c r="M8" i="27"/>
  <c r="F6" i="27"/>
  <c r="M6" i="27"/>
  <c r="F4" i="27"/>
  <c r="M4" i="27"/>
  <c r="O9" i="27"/>
  <c r="O17" i="27"/>
  <c r="O25" i="27"/>
  <c r="O33" i="27"/>
  <c r="O41" i="27"/>
  <c r="O49" i="27"/>
  <c r="O57" i="27"/>
  <c r="O65" i="27"/>
  <c r="O73" i="27"/>
  <c r="O81" i="27"/>
  <c r="O89" i="27"/>
  <c r="O97" i="27"/>
  <c r="O105" i="27"/>
  <c r="O113" i="27"/>
  <c r="L4" i="27"/>
  <c r="L6" i="27"/>
  <c r="L12" i="27"/>
  <c r="L14" i="27"/>
  <c r="L20" i="27"/>
  <c r="L22" i="27"/>
  <c r="L28" i="27"/>
  <c r="L30" i="27"/>
  <c r="L36" i="27"/>
  <c r="L38" i="27"/>
  <c r="L44" i="27"/>
  <c r="L46" i="27"/>
  <c r="L52" i="27"/>
  <c r="L54" i="27"/>
  <c r="L60" i="27"/>
  <c r="L62" i="27"/>
  <c r="L68" i="27"/>
  <c r="L70" i="27"/>
  <c r="L76" i="27"/>
  <c r="L78" i="27"/>
  <c r="L84" i="27"/>
  <c r="L86" i="27"/>
  <c r="L92" i="27"/>
  <c r="L94" i="27"/>
  <c r="L100" i="27"/>
  <c r="L102" i="27"/>
  <c r="L108" i="27"/>
  <c r="L110" i="27"/>
  <c r="C14" i="28"/>
  <c r="D14" i="28"/>
  <c r="O3" i="27"/>
  <c r="O11" i="27"/>
  <c r="O19" i="27"/>
  <c r="O27" i="27"/>
  <c r="O35" i="27"/>
  <c r="O43" i="27"/>
  <c r="O51" i="27"/>
  <c r="O59" i="27"/>
  <c r="O67" i="27"/>
  <c r="O75" i="27"/>
  <c r="O83" i="27"/>
  <c r="O91" i="27"/>
  <c r="H96" i="27"/>
  <c r="O96" i="27"/>
  <c r="H99" i="27"/>
  <c r="O99" i="27"/>
  <c r="H104" i="27"/>
  <c r="O104" i="27"/>
  <c r="H107" i="27"/>
  <c r="O107" i="27"/>
  <c r="H112" i="27"/>
  <c r="O112" i="27"/>
  <c r="F67" i="27"/>
  <c r="M67" i="27"/>
  <c r="F75" i="27"/>
  <c r="M75" i="27"/>
  <c r="F83" i="27"/>
  <c r="M83" i="27"/>
  <c r="F91" i="27"/>
  <c r="M91" i="27"/>
  <c r="F99" i="27"/>
  <c r="M99" i="27"/>
  <c r="F107" i="27"/>
  <c r="M107" i="27"/>
  <c r="F115" i="27"/>
  <c r="M115" i="27"/>
  <c r="G3" i="27"/>
  <c r="N3" i="27"/>
  <c r="C12" i="28"/>
  <c r="D12" i="28"/>
  <c r="C13" i="28"/>
  <c r="D13" i="28"/>
  <c r="C10" i="28"/>
  <c r="D10" i="28"/>
  <c r="C15" i="28"/>
  <c r="D15" i="28"/>
  <c r="C11" i="28"/>
  <c r="D11" i="28"/>
</calcChain>
</file>

<file path=xl/sharedStrings.xml><?xml version="1.0" encoding="utf-8"?>
<sst xmlns="http://schemas.openxmlformats.org/spreadsheetml/2006/main" count="29" uniqueCount="29">
  <si>
    <t>6am-9am</t>
  </si>
  <si>
    <t>Noon-2pm</t>
  </si>
  <si>
    <t>2pm-5pm</t>
  </si>
  <si>
    <t>5pm-9pm</t>
  </si>
  <si>
    <t>9pm-close</t>
  </si>
  <si>
    <t>9am-noon</t>
  </si>
  <si>
    <t>MAXIMUM WTP for each time period</t>
  </si>
  <si>
    <t>ID</t>
  </si>
  <si>
    <t>MAX WTP</t>
  </si>
  <si>
    <t>Price of Others</t>
  </si>
  <si>
    <t>Demand in Sample</t>
  </si>
  <si>
    <t>Total Demand</t>
  </si>
  <si>
    <t>Slope (b)</t>
  </si>
  <si>
    <t>Intercept (D)</t>
  </si>
  <si>
    <t>Price of 5-9pm</t>
  </si>
  <si>
    <t>Population size</t>
  </si>
  <si>
    <t># respondents</t>
  </si>
  <si>
    <t>Max WTP</t>
  </si>
  <si>
    <t>Client ID</t>
  </si>
  <si>
    <t>NU of Others</t>
  </si>
  <si>
    <t>Others</t>
  </si>
  <si>
    <r>
      <t>Choice (</t>
    </r>
    <r>
      <rPr>
        <b/>
        <sz val="11"/>
        <color indexed="12"/>
        <rFont val="Calibri"/>
        <family val="2"/>
      </rPr>
      <t>B</t>
    </r>
    <r>
      <rPr>
        <b/>
        <sz val="11"/>
        <rFont val="Calibri"/>
        <family val="2"/>
      </rPr>
      <t xml:space="preserve">: buy 5-9pm; </t>
    </r>
    <r>
      <rPr>
        <b/>
        <sz val="11"/>
        <color indexed="10"/>
        <rFont val="Calibri"/>
        <family val="2"/>
      </rPr>
      <t>O</t>
    </r>
    <r>
      <rPr>
        <b/>
        <sz val="11"/>
        <rFont val="Calibri"/>
        <family val="2"/>
      </rPr>
      <t xml:space="preserve">: buy another; </t>
    </r>
    <r>
      <rPr>
        <b/>
        <sz val="11"/>
        <color indexed="33"/>
        <rFont val="Calibri"/>
        <family val="2"/>
      </rPr>
      <t>N</t>
    </r>
    <r>
      <rPr>
        <b/>
        <sz val="11"/>
        <rFont val="Calibri"/>
        <family val="2"/>
      </rPr>
      <t>: no purchase)</t>
    </r>
  </si>
  <si>
    <t xml:space="preserve"> 5-9pm</t>
  </si>
  <si>
    <t>NU of 5-9pm</t>
  </si>
  <si>
    <t>Demand</t>
  </si>
  <si>
    <t>Revenue</t>
  </si>
  <si>
    <t>D(p)</t>
  </si>
  <si>
    <t>p</t>
  </si>
  <si>
    <t>Price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</si>
</sst>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_(&quot;$&quot;* #,##0.00_);_(&quot;$&quot;* \(#,##0.00\);_(&quot;$&quot;* &quot;-&quot;??_);_(@_)"/>
    <numFmt numFmtId="177" formatCode="&quot;Price=&quot;General"/>
    <numFmt numFmtId="178" formatCode="0.0000"/>
  </numFmts>
  <fonts count="14" x14ac:knownFonts="1">
    <font>
      <sz val="10"/>
      <name val="Arial"/>
    </font>
    <font>
      <sz val="10"/>
      <name val="Arial"/>
      <family val="2"/>
    </font>
    <font>
      <sz val="11"/>
      <name val="Calibri"/>
      <family val="2"/>
    </font>
    <font>
      <b/>
      <sz val="11"/>
      <name val="Calibri"/>
      <family val="2"/>
    </font>
    <font>
      <b/>
      <sz val="11"/>
      <color indexed="12"/>
      <name val="Calibri"/>
      <family val="2"/>
    </font>
    <font>
      <sz val="11"/>
      <color indexed="12"/>
      <name val="Calibri"/>
      <family val="2"/>
    </font>
    <font>
      <sz val="11"/>
      <color indexed="8"/>
      <name val="Calibri"/>
      <family val="2"/>
    </font>
    <font>
      <b/>
      <sz val="11"/>
      <color indexed="8"/>
      <name val="Calibri"/>
      <family val="2"/>
    </font>
    <font>
      <b/>
      <sz val="11"/>
      <color indexed="10"/>
      <name val="Calibri"/>
      <family val="2"/>
    </font>
    <font>
      <b/>
      <sz val="11"/>
      <color indexed="33"/>
      <name val="Calibri"/>
      <family val="2"/>
    </font>
    <font>
      <i/>
      <sz val="10"/>
      <name val="Arial"/>
      <family val="2"/>
    </font>
    <font>
      <b/>
      <sz val="10"/>
      <name val="Arial"/>
      <family val="2"/>
    </font>
    <font>
      <sz val="8"/>
      <name val="Arial"/>
      <family val="2"/>
    </font>
    <font>
      <sz val="11"/>
      <color theme="0"/>
      <name val="宋体"/>
      <family val="2"/>
      <scheme val="minor"/>
    </font>
  </fonts>
  <fills count="4">
    <fill>
      <patternFill patternType="none"/>
    </fill>
    <fill>
      <patternFill patternType="gray125"/>
    </fill>
    <fill>
      <patternFill patternType="solid">
        <fgColor indexed="48"/>
        <bgColor indexed="64"/>
      </patternFill>
    </fill>
    <fill>
      <patternFill patternType="solid">
        <fgColor theme="4"/>
      </patternFill>
    </fill>
  </fills>
  <borders count="35">
    <border>
      <left/>
      <right/>
      <top/>
      <bottom/>
      <diagonal/>
    </border>
    <border>
      <left/>
      <right style="thin">
        <color auto="1"/>
      </right>
      <top/>
      <bottom/>
      <diagonal/>
    </border>
    <border>
      <left style="thin">
        <color auto="1"/>
      </left>
      <right/>
      <top/>
      <bottom/>
      <diagonal/>
    </border>
    <border>
      <left/>
      <right style="thin">
        <color auto="1"/>
      </right>
      <top/>
      <bottom style="medium">
        <color auto="1"/>
      </bottom>
      <diagonal/>
    </border>
    <border>
      <left style="thin">
        <color auto="1"/>
      </left>
      <right/>
      <top/>
      <bottom style="medium">
        <color auto="1"/>
      </bottom>
      <diagonal/>
    </border>
    <border>
      <left/>
      <right/>
      <top/>
      <bottom style="medium">
        <color auto="1"/>
      </bottom>
      <diagonal/>
    </border>
    <border>
      <left/>
      <right style="thin">
        <color auto="1"/>
      </right>
      <top style="medium">
        <color auto="1"/>
      </top>
      <bottom/>
      <diagonal/>
    </border>
    <border>
      <left style="thin">
        <color auto="1"/>
      </left>
      <right style="thin">
        <color auto="1"/>
      </right>
      <top style="thin">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right/>
      <top style="medium">
        <color auto="1"/>
      </top>
      <bottom style="double">
        <color auto="1"/>
      </bottom>
      <diagonal/>
    </border>
    <border>
      <left style="thin">
        <color auto="1"/>
      </left>
      <right style="thin">
        <color auto="1"/>
      </right>
      <top/>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auto="1"/>
      </top>
      <bottom/>
      <diagonal/>
    </border>
    <border>
      <left/>
      <right style="thin">
        <color auto="1"/>
      </right>
      <top/>
      <bottom style="double">
        <color auto="1"/>
      </bottom>
      <diagonal/>
    </border>
    <border>
      <left style="thin">
        <color auto="1"/>
      </left>
      <right/>
      <top/>
      <bottom style="double">
        <color auto="1"/>
      </bottom>
      <diagonal/>
    </border>
    <border>
      <left style="thin">
        <color auto="1"/>
      </left>
      <right style="thin">
        <color auto="1"/>
      </right>
      <top/>
      <bottom style="double">
        <color auto="1"/>
      </bottom>
      <diagonal/>
    </border>
    <border>
      <left/>
      <right/>
      <top/>
      <bottom style="double">
        <color auto="1"/>
      </bottom>
      <diagonal/>
    </border>
    <border>
      <left style="thin">
        <color auto="1"/>
      </left>
      <right style="thin">
        <color auto="1"/>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style="medium">
        <color auto="1"/>
      </top>
      <bottom/>
      <diagonal/>
    </border>
    <border>
      <left/>
      <right/>
      <top style="medium">
        <color auto="1"/>
      </top>
      <bottom/>
      <diagonal/>
    </border>
    <border>
      <left/>
      <right/>
      <top style="thin">
        <color auto="1"/>
      </top>
      <bottom style="medium">
        <color auto="1"/>
      </bottom>
      <diagonal/>
    </border>
    <border>
      <left/>
      <right style="medium">
        <color auto="1"/>
      </right>
      <top/>
      <bottom/>
      <diagonal/>
    </border>
    <border>
      <left/>
      <right style="thin">
        <color auto="1"/>
      </right>
      <top style="double">
        <color auto="1"/>
      </top>
      <bottom/>
      <diagonal/>
    </border>
    <border>
      <left style="thin">
        <color auto="1"/>
      </left>
      <right style="thin">
        <color auto="1"/>
      </right>
      <top style="double">
        <color auto="1"/>
      </top>
      <bottom/>
      <diagonal/>
    </border>
  </borders>
  <cellStyleXfs count="4">
    <xf numFmtId="0" fontId="0" fillId="0" borderId="0"/>
    <xf numFmtId="0" fontId="13" fillId="3" borderId="0" applyNumberFormat="0" applyBorder="0" applyAlignment="0" applyProtection="0"/>
    <xf numFmtId="176" fontId="1" fillId="0" borderId="0" applyFont="0" applyFill="0" applyBorder="0" applyAlignment="0" applyProtection="0"/>
    <xf numFmtId="9" fontId="1" fillId="0" borderId="0" applyFont="0" applyFill="0" applyBorder="0" applyAlignment="0" applyProtection="0"/>
  </cellStyleXfs>
  <cellXfs count="101">
    <xf numFmtId="0" fontId="0" fillId="0" borderId="0" xfId="0"/>
    <xf numFmtId="176" fontId="5" fillId="0" borderId="0" xfId="2" applyFont="1"/>
    <xf numFmtId="1" fontId="2" fillId="0" borderId="1" xfId="0" applyNumberFormat="1" applyFont="1" applyBorder="1" applyAlignment="1">
      <alignment horizontal="left"/>
    </xf>
    <xf numFmtId="1" fontId="2" fillId="0" borderId="2" xfId="2" applyNumberFormat="1" applyFont="1" applyBorder="1"/>
    <xf numFmtId="1" fontId="2" fillId="0" borderId="0" xfId="2" applyNumberFormat="1" applyFont="1" applyBorder="1"/>
    <xf numFmtId="1" fontId="2" fillId="0" borderId="1" xfId="2" applyNumberFormat="1" applyFont="1" applyBorder="1" applyAlignment="1"/>
    <xf numFmtId="1" fontId="4" fillId="0" borderId="0" xfId="0" applyNumberFormat="1" applyFont="1"/>
    <xf numFmtId="0" fontId="2" fillId="0" borderId="0" xfId="0" applyFont="1"/>
    <xf numFmtId="1" fontId="2" fillId="0" borderId="3" xfId="0" applyNumberFormat="1" applyFont="1" applyBorder="1" applyAlignment="1">
      <alignment horizontal="left"/>
    </xf>
    <xf numFmtId="1" fontId="2" fillId="0" borderId="4" xfId="2" applyNumberFormat="1" applyFont="1" applyBorder="1"/>
    <xf numFmtId="1" fontId="2" fillId="0" borderId="5" xfId="2" applyNumberFormat="1" applyFont="1" applyBorder="1"/>
    <xf numFmtId="1" fontId="2" fillId="0" borderId="3" xfId="2" applyNumberFormat="1" applyFont="1" applyBorder="1" applyAlignment="1"/>
    <xf numFmtId="2" fontId="2" fillId="0" borderId="0" xfId="0" applyNumberFormat="1" applyFont="1"/>
    <xf numFmtId="1" fontId="2" fillId="0" borderId="0" xfId="0" applyNumberFormat="1" applyFont="1"/>
    <xf numFmtId="1" fontId="2" fillId="0" borderId="0" xfId="0" applyNumberFormat="1" applyFont="1" applyAlignment="1">
      <alignment horizontal="center"/>
    </xf>
    <xf numFmtId="1" fontId="3" fillId="0" borderId="0" xfId="0" applyNumberFormat="1" applyFont="1"/>
    <xf numFmtId="9" fontId="2" fillId="0" borderId="0" xfId="3" applyFont="1"/>
    <xf numFmtId="176" fontId="5" fillId="0" borderId="0" xfId="2" applyFont="1" applyBorder="1"/>
    <xf numFmtId="176" fontId="5" fillId="0" borderId="2" xfId="2" applyFont="1" applyBorder="1"/>
    <xf numFmtId="1" fontId="3" fillId="0" borderId="6" xfId="0" applyNumberFormat="1" applyFont="1" applyBorder="1" applyAlignment="1">
      <alignment horizontal="center"/>
    </xf>
    <xf numFmtId="0" fontId="2" fillId="0" borderId="0" xfId="0" applyFont="1" applyBorder="1"/>
    <xf numFmtId="1" fontId="3" fillId="0" borderId="5" xfId="0" applyNumberFormat="1" applyFont="1" applyBorder="1" applyAlignment="1">
      <alignment horizontal="center"/>
    </xf>
    <xf numFmtId="1" fontId="6" fillId="0" borderId="7" xfId="0" applyNumberFormat="1" applyFont="1" applyBorder="1" applyAlignment="1">
      <alignment horizontal="center"/>
    </xf>
    <xf numFmtId="1" fontId="7" fillId="0" borderId="5" xfId="0" applyNumberFormat="1" applyFont="1" applyBorder="1" applyAlignment="1">
      <alignment horizontal="center"/>
    </xf>
    <xf numFmtId="0" fontId="2" fillId="0" borderId="0" xfId="0" applyFont="1" applyBorder="1" applyAlignment="1">
      <alignment vertical="center"/>
    </xf>
    <xf numFmtId="0" fontId="3" fillId="0" borderId="8" xfId="0" applyFont="1" applyBorder="1" applyAlignment="1">
      <alignment vertical="center"/>
    </xf>
    <xf numFmtId="0" fontId="3" fillId="0" borderId="9" xfId="0" applyFont="1" applyFill="1" applyBorder="1" applyAlignment="1">
      <alignment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vertical="center"/>
    </xf>
    <xf numFmtId="2" fontId="2" fillId="0" borderId="1" xfId="0" applyNumberFormat="1" applyFont="1" applyBorder="1" applyAlignment="1">
      <alignment vertical="center"/>
    </xf>
    <xf numFmtId="3" fontId="2" fillId="0" borderId="13" xfId="0" applyNumberFormat="1" applyFont="1" applyBorder="1" applyAlignment="1">
      <alignment vertical="center"/>
    </xf>
    <xf numFmtId="1" fontId="2" fillId="0" borderId="0" xfId="0" applyNumberFormat="1" applyFont="1" applyBorder="1" applyAlignment="1">
      <alignment vertical="center"/>
    </xf>
    <xf numFmtId="0" fontId="2" fillId="0" borderId="14" xfId="0" applyFont="1" applyBorder="1" applyAlignment="1">
      <alignment horizontal="center" vertical="center"/>
    </xf>
    <xf numFmtId="3" fontId="4" fillId="0" borderId="15" xfId="0" applyNumberFormat="1" applyFont="1" applyBorder="1" applyAlignment="1">
      <alignment vertical="center"/>
    </xf>
    <xf numFmtId="0" fontId="2" fillId="0" borderId="16" xfId="0" applyFont="1" applyBorder="1" applyAlignment="1">
      <alignment horizontal="center" vertical="center"/>
    </xf>
    <xf numFmtId="3" fontId="4" fillId="0" borderId="17" xfId="0" applyNumberFormat="1" applyFont="1" applyBorder="1" applyAlignment="1">
      <alignment vertical="center"/>
    </xf>
    <xf numFmtId="0" fontId="2" fillId="0" borderId="6" xfId="0" applyFont="1" applyBorder="1" applyAlignment="1">
      <alignment horizontal="center" vertical="center"/>
    </xf>
    <xf numFmtId="0" fontId="3" fillId="0" borderId="18" xfId="0" applyFont="1" applyFill="1" applyBorder="1" applyAlignment="1">
      <alignment horizontal="center" vertical="center"/>
    </xf>
    <xf numFmtId="0" fontId="3" fillId="0" borderId="19" xfId="0" applyFont="1" applyBorder="1" applyAlignment="1">
      <alignment horizontal="center" vertical="center"/>
    </xf>
    <xf numFmtId="0" fontId="7" fillId="0" borderId="20" xfId="0" applyFont="1" applyBorder="1" applyAlignment="1">
      <alignment horizontal="center" vertical="center"/>
    </xf>
    <xf numFmtId="0" fontId="7" fillId="0" borderId="19" xfId="0" applyFont="1" applyBorder="1" applyAlignment="1">
      <alignment horizontal="center" vertical="center"/>
    </xf>
    <xf numFmtId="177" fontId="7" fillId="0" borderId="21" xfId="0" applyNumberFormat="1" applyFont="1" applyBorder="1" applyAlignment="1">
      <alignment horizontal="center" vertical="center"/>
    </xf>
    <xf numFmtId="177" fontId="7" fillId="0" borderId="20" xfId="0" applyNumberFormat="1" applyFont="1" applyBorder="1" applyAlignment="1">
      <alignment horizontal="center" vertical="center"/>
    </xf>
    <xf numFmtId="177" fontId="7" fillId="0" borderId="22" xfId="0" applyNumberFormat="1" applyFont="1" applyBorder="1" applyAlignment="1">
      <alignment horizontal="center" vertical="center"/>
    </xf>
    <xf numFmtId="177" fontId="7" fillId="0" borderId="19" xfId="0" applyNumberFormat="1" applyFont="1" applyBorder="1" applyAlignment="1">
      <alignment horizontal="center" vertical="center"/>
    </xf>
    <xf numFmtId="0" fontId="2" fillId="0" borderId="1" xfId="0" applyFont="1" applyBorder="1" applyAlignment="1">
      <alignment horizontal="left"/>
    </xf>
    <xf numFmtId="39" fontId="2" fillId="0" borderId="2" xfId="2" applyNumberFormat="1" applyFont="1" applyBorder="1"/>
    <xf numFmtId="39" fontId="2" fillId="0" borderId="1" xfId="2" applyNumberFormat="1" applyFont="1" applyBorder="1"/>
    <xf numFmtId="4" fontId="2" fillId="0" borderId="13" xfId="0" applyNumberFormat="1" applyFont="1" applyBorder="1"/>
    <xf numFmtId="4" fontId="2" fillId="0" borderId="2" xfId="0" applyNumberFormat="1" applyFont="1" applyBorder="1"/>
    <xf numFmtId="4" fontId="2" fillId="0" borderId="0" xfId="0" applyNumberFormat="1" applyFont="1" applyBorder="1"/>
    <xf numFmtId="4" fontId="2" fillId="0" borderId="1" xfId="0" applyNumberFormat="1" applyFont="1" applyBorder="1"/>
    <xf numFmtId="4" fontId="2" fillId="0" borderId="0" xfId="0" applyNumberFormat="1" applyFont="1" applyBorder="1" applyAlignment="1">
      <alignment horizontal="center"/>
    </xf>
    <xf numFmtId="0" fontId="2" fillId="0" borderId="0" xfId="0" applyFont="1" applyBorder="1" applyAlignment="1">
      <alignment horizontal="center"/>
    </xf>
    <xf numFmtId="0" fontId="2" fillId="0" borderId="3" xfId="0" applyFont="1" applyBorder="1" applyAlignment="1">
      <alignment horizontal="left"/>
    </xf>
    <xf numFmtId="39" fontId="2" fillId="0" borderId="4" xfId="2" applyNumberFormat="1" applyFont="1" applyBorder="1"/>
    <xf numFmtId="39" fontId="2" fillId="0" borderId="3" xfId="2" applyNumberFormat="1" applyFont="1" applyBorder="1"/>
    <xf numFmtId="4" fontId="2" fillId="0" borderId="23" xfId="0" applyNumberFormat="1" applyFont="1" applyBorder="1"/>
    <xf numFmtId="4" fontId="2" fillId="0" borderId="4" xfId="0" applyNumberFormat="1" applyFont="1" applyBorder="1"/>
    <xf numFmtId="4" fontId="2" fillId="0" borderId="5" xfId="0" applyNumberFormat="1" applyFont="1" applyBorder="1"/>
    <xf numFmtId="4" fontId="2" fillId="0" borderId="3" xfId="0" applyNumberFormat="1" applyFont="1" applyBorder="1"/>
    <xf numFmtId="4" fontId="2" fillId="0" borderId="5" xfId="0" applyNumberFormat="1" applyFont="1" applyBorder="1" applyAlignment="1">
      <alignment horizontal="center"/>
    </xf>
    <xf numFmtId="0" fontId="2" fillId="0" borderId="5" xfId="0" applyFont="1" applyBorder="1" applyAlignment="1">
      <alignment horizontal="center"/>
    </xf>
    <xf numFmtId="2" fontId="2" fillId="0" borderId="5" xfId="0" applyNumberFormat="1" applyFont="1" applyBorder="1" applyAlignment="1">
      <alignment horizontal="center"/>
    </xf>
    <xf numFmtId="9" fontId="2" fillId="0" borderId="0" xfId="3" applyFont="1" applyBorder="1"/>
    <xf numFmtId="0" fontId="0" fillId="0" borderId="0" xfId="0" applyFill="1" applyBorder="1" applyAlignment="1"/>
    <xf numFmtId="0" fontId="3" fillId="0" borderId="24" xfId="0" applyFont="1" applyBorder="1" applyAlignment="1">
      <alignment vertical="center"/>
    </xf>
    <xf numFmtId="178" fontId="2" fillId="0" borderId="25" xfId="0" applyNumberFormat="1" applyFont="1" applyBorder="1" applyAlignment="1">
      <alignment vertical="center"/>
    </xf>
    <xf numFmtId="0" fontId="3" fillId="0" borderId="26" xfId="0" applyFont="1" applyBorder="1" applyAlignment="1">
      <alignment vertical="center"/>
    </xf>
    <xf numFmtId="0" fontId="3" fillId="0" borderId="27" xfId="0" applyFont="1" applyBorder="1" applyAlignment="1">
      <alignment vertical="center"/>
    </xf>
    <xf numFmtId="176" fontId="2" fillId="0" borderId="28" xfId="2" applyFont="1" applyBorder="1" applyAlignment="1">
      <alignment vertical="center"/>
    </xf>
    <xf numFmtId="0" fontId="11" fillId="0" borderId="31" xfId="0" applyFont="1" applyBorder="1" applyAlignment="1">
      <alignment horizontal="center"/>
    </xf>
    <xf numFmtId="1" fontId="0" fillId="0" borderId="0" xfId="0" applyNumberFormat="1"/>
    <xf numFmtId="176" fontId="2" fillId="0" borderId="0" xfId="2" applyFont="1" applyFill="1" applyBorder="1" applyAlignment="1">
      <alignment vertical="center"/>
    </xf>
    <xf numFmtId="176" fontId="13" fillId="0" borderId="0" xfId="1" applyNumberFormat="1" applyFill="1" applyBorder="1" applyAlignment="1">
      <alignment vertical="center"/>
    </xf>
    <xf numFmtId="0" fontId="3" fillId="0" borderId="0" xfId="0" applyFont="1" applyFill="1" applyBorder="1" applyAlignment="1">
      <alignment horizontal="center" vertical="center"/>
    </xf>
    <xf numFmtId="2" fontId="2" fillId="0" borderId="0" xfId="0" applyNumberFormat="1" applyFont="1" applyFill="1" applyBorder="1" applyAlignment="1">
      <alignment vertical="center"/>
    </xf>
    <xf numFmtId="3" fontId="2" fillId="0" borderId="0" xfId="0" applyNumberFormat="1" applyFont="1" applyFill="1" applyBorder="1" applyAlignment="1">
      <alignment vertical="center"/>
    </xf>
    <xf numFmtId="2" fontId="13" fillId="0" borderId="0" xfId="1" applyNumberFormat="1" applyFill="1" applyBorder="1" applyAlignment="1">
      <alignment vertical="center"/>
    </xf>
    <xf numFmtId="0" fontId="2" fillId="0" borderId="0" xfId="0" applyFont="1" applyFill="1" applyBorder="1" applyAlignment="1">
      <alignment vertical="center"/>
    </xf>
    <xf numFmtId="176" fontId="2" fillId="2" borderId="32" xfId="2" applyFont="1" applyFill="1" applyBorder="1" applyAlignment="1">
      <alignment vertical="center"/>
    </xf>
    <xf numFmtId="2" fontId="2" fillId="0" borderId="1" xfId="0" applyNumberFormat="1" applyFont="1" applyBorder="1" applyAlignment="1">
      <alignment vertical="center"/>
    </xf>
    <xf numFmtId="3" fontId="2" fillId="0" borderId="13" xfId="0" applyNumberFormat="1" applyFont="1" applyBorder="1" applyAlignment="1">
      <alignment vertical="center"/>
    </xf>
    <xf numFmtId="2" fontId="2" fillId="0" borderId="3" xfId="0" applyNumberFormat="1" applyFont="1" applyBorder="1" applyAlignment="1">
      <alignment vertical="center"/>
    </xf>
    <xf numFmtId="0" fontId="2" fillId="0" borderId="23" xfId="0" applyFont="1" applyBorder="1" applyAlignment="1">
      <alignment vertical="center"/>
    </xf>
    <xf numFmtId="1" fontId="2" fillId="0" borderId="5" xfId="0" applyNumberFormat="1" applyFont="1" applyBorder="1" applyAlignment="1">
      <alignment vertical="center"/>
    </xf>
    <xf numFmtId="2" fontId="2" fillId="0" borderId="33" xfId="0" applyNumberFormat="1" applyFont="1" applyBorder="1" applyAlignment="1">
      <alignment vertical="center"/>
    </xf>
    <xf numFmtId="2" fontId="2" fillId="0" borderId="1" xfId="0" applyNumberFormat="1" applyFont="1" applyBorder="1" applyAlignment="1">
      <alignment vertical="center"/>
    </xf>
    <xf numFmtId="3" fontId="2" fillId="0" borderId="34" xfId="0" applyNumberFormat="1" applyFont="1" applyBorder="1" applyAlignment="1">
      <alignment vertical="center"/>
    </xf>
    <xf numFmtId="3" fontId="2" fillId="0" borderId="13" xfId="0" applyNumberFormat="1" applyFont="1" applyBorder="1" applyAlignment="1">
      <alignment vertical="center"/>
    </xf>
    <xf numFmtId="0" fontId="0" fillId="0" borderId="0" xfId="0" applyBorder="1"/>
    <xf numFmtId="0" fontId="10" fillId="0" borderId="0" xfId="0" applyFont="1" applyFill="1" applyBorder="1" applyAlignment="1">
      <alignment horizontal="centerContinuous"/>
    </xf>
    <xf numFmtId="0" fontId="10" fillId="0" borderId="0" xfId="0" applyFont="1" applyFill="1" applyBorder="1" applyAlignment="1">
      <alignment horizontal="center"/>
    </xf>
    <xf numFmtId="1" fontId="3" fillId="0" borderId="29" xfId="0" applyNumberFormat="1" applyFont="1" applyFill="1" applyBorder="1" applyAlignment="1">
      <alignment horizontal="center"/>
    </xf>
    <xf numFmtId="1" fontId="3" fillId="0" borderId="30" xfId="0" applyNumberFormat="1" applyFont="1" applyFill="1" applyBorder="1" applyAlignment="1">
      <alignment horizontal="center"/>
    </xf>
    <xf numFmtId="0" fontId="3" fillId="0" borderId="29" xfId="0" applyFont="1" applyFill="1" applyBorder="1" applyAlignment="1">
      <alignment horizontal="center" vertical="center"/>
    </xf>
    <xf numFmtId="0" fontId="3" fillId="0" borderId="6" xfId="0" applyFont="1" applyFill="1" applyBorder="1" applyAlignment="1">
      <alignment horizontal="center" vertical="center"/>
    </xf>
    <xf numFmtId="2" fontId="3" fillId="0" borderId="29" xfId="0" applyNumberFormat="1" applyFont="1" applyFill="1" applyBorder="1" applyAlignment="1">
      <alignment horizontal="center" vertical="center"/>
    </xf>
    <xf numFmtId="2" fontId="3" fillId="0" borderId="30" xfId="0" applyNumberFormat="1" applyFont="1" applyFill="1" applyBorder="1" applyAlignment="1">
      <alignment horizontal="center" vertical="center"/>
    </xf>
    <xf numFmtId="2" fontId="3" fillId="0" borderId="6" xfId="0" applyNumberFormat="1" applyFont="1" applyFill="1" applyBorder="1" applyAlignment="1">
      <alignment horizontal="center" vertical="center"/>
    </xf>
  </cellXfs>
  <cellStyles count="4">
    <cellStyle name="强调文字颜色 1" xfId="1" builtinId="29"/>
    <cellStyle name="普通" xfId="0" builtinId="0"/>
    <cellStyle name="百分比" xfId="3" builtinId="5"/>
    <cellStyle name="货币" xfId="2" builtinId="4"/>
  </cellStyles>
  <dxfs count="3">
    <dxf>
      <font>
        <b/>
        <i val="0"/>
        <condense val="0"/>
        <extend val="0"/>
        <color indexed="36"/>
      </font>
    </dxf>
    <dxf>
      <font>
        <b/>
        <i val="0"/>
        <condense val="0"/>
        <extend val="0"/>
        <color indexed="10"/>
      </font>
    </dxf>
    <dxf>
      <font>
        <b/>
        <i val="0"/>
        <condense val="0"/>
        <extend val="0"/>
        <color indexed="12"/>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Demand</a:t>
            </a:r>
          </a:p>
        </c:rich>
      </c:tx>
      <c:layout/>
      <c:overlay val="0"/>
      <c:spPr>
        <a:noFill/>
        <a:ln w="25400">
          <a:noFill/>
        </a:ln>
      </c:spPr>
    </c:title>
    <c:autoTitleDeleted val="0"/>
    <c:plotArea>
      <c:layout>
        <c:manualLayout>
          <c:layoutTarget val="inner"/>
          <c:xMode val="edge"/>
          <c:yMode val="edge"/>
          <c:x val="0.0795455526277825"/>
          <c:y val="0.157895037415931"/>
          <c:w val="0.901516263114868"/>
          <c:h val="0.73684350794101"/>
        </c:manualLayout>
      </c:layout>
      <c:lineChart>
        <c:grouping val="standard"/>
        <c:varyColors val="0"/>
        <c:ser>
          <c:idx val="1"/>
          <c:order val="0"/>
          <c:marker>
            <c:symbol val="none"/>
          </c:marker>
          <c:trendline>
            <c:spPr>
              <a:ln w="19050">
                <a:solidFill>
                  <a:schemeClr val="tx2"/>
                </a:solidFill>
              </a:ln>
            </c:spPr>
            <c:trendlineType val="linear"/>
            <c:dispRSqr val="0"/>
            <c:dispEq val="0"/>
          </c:trendline>
          <c:cat>
            <c:numRef>
              <c:f>'Demand Chart'!$B$2:$B$1602</c:f>
              <c:numCache>
                <c:formatCode>General</c:formatCode>
                <c:ptCount val="1601"/>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pt idx="1080">
                  <c:v>108.0</c:v>
                </c:pt>
                <c:pt idx="1081">
                  <c:v>108.1</c:v>
                </c:pt>
                <c:pt idx="1082">
                  <c:v>108.2</c:v>
                </c:pt>
                <c:pt idx="1083">
                  <c:v>108.3</c:v>
                </c:pt>
                <c:pt idx="1084">
                  <c:v>108.4</c:v>
                </c:pt>
                <c:pt idx="1085">
                  <c:v>108.5</c:v>
                </c:pt>
                <c:pt idx="1086">
                  <c:v>108.6</c:v>
                </c:pt>
                <c:pt idx="1087">
                  <c:v>108.7</c:v>
                </c:pt>
                <c:pt idx="1088">
                  <c:v>108.8</c:v>
                </c:pt>
                <c:pt idx="1089">
                  <c:v>108.9</c:v>
                </c:pt>
                <c:pt idx="1090">
                  <c:v>109.0</c:v>
                </c:pt>
                <c:pt idx="1091">
                  <c:v>109.1</c:v>
                </c:pt>
                <c:pt idx="1092">
                  <c:v>109.2</c:v>
                </c:pt>
                <c:pt idx="1093">
                  <c:v>109.3</c:v>
                </c:pt>
                <c:pt idx="1094">
                  <c:v>109.4</c:v>
                </c:pt>
                <c:pt idx="1095">
                  <c:v>109.5</c:v>
                </c:pt>
                <c:pt idx="1096">
                  <c:v>109.6</c:v>
                </c:pt>
                <c:pt idx="1097">
                  <c:v>109.7</c:v>
                </c:pt>
                <c:pt idx="1098">
                  <c:v>109.8</c:v>
                </c:pt>
                <c:pt idx="1099">
                  <c:v>109.9</c:v>
                </c:pt>
                <c:pt idx="1100">
                  <c:v>110.0</c:v>
                </c:pt>
                <c:pt idx="1101">
                  <c:v>110.1</c:v>
                </c:pt>
                <c:pt idx="1102">
                  <c:v>110.2</c:v>
                </c:pt>
                <c:pt idx="1103">
                  <c:v>110.3</c:v>
                </c:pt>
                <c:pt idx="1104">
                  <c:v>110.4</c:v>
                </c:pt>
                <c:pt idx="1105">
                  <c:v>110.5</c:v>
                </c:pt>
                <c:pt idx="1106">
                  <c:v>110.6</c:v>
                </c:pt>
                <c:pt idx="1107">
                  <c:v>110.7</c:v>
                </c:pt>
                <c:pt idx="1108">
                  <c:v>110.8</c:v>
                </c:pt>
                <c:pt idx="1109">
                  <c:v>110.9</c:v>
                </c:pt>
                <c:pt idx="1110">
                  <c:v>111.0</c:v>
                </c:pt>
                <c:pt idx="1111">
                  <c:v>111.1</c:v>
                </c:pt>
                <c:pt idx="1112">
                  <c:v>111.2</c:v>
                </c:pt>
                <c:pt idx="1113">
                  <c:v>111.3</c:v>
                </c:pt>
                <c:pt idx="1114">
                  <c:v>111.4</c:v>
                </c:pt>
                <c:pt idx="1115">
                  <c:v>111.5</c:v>
                </c:pt>
                <c:pt idx="1116">
                  <c:v>111.6</c:v>
                </c:pt>
                <c:pt idx="1117">
                  <c:v>111.7</c:v>
                </c:pt>
                <c:pt idx="1118">
                  <c:v>111.8</c:v>
                </c:pt>
                <c:pt idx="1119">
                  <c:v>111.9</c:v>
                </c:pt>
                <c:pt idx="1120">
                  <c:v>112.0</c:v>
                </c:pt>
                <c:pt idx="1121">
                  <c:v>112.1</c:v>
                </c:pt>
                <c:pt idx="1122">
                  <c:v>112.2</c:v>
                </c:pt>
                <c:pt idx="1123">
                  <c:v>112.3</c:v>
                </c:pt>
                <c:pt idx="1124">
                  <c:v>112.4</c:v>
                </c:pt>
                <c:pt idx="1125">
                  <c:v>112.5</c:v>
                </c:pt>
                <c:pt idx="1126">
                  <c:v>112.6</c:v>
                </c:pt>
                <c:pt idx="1127">
                  <c:v>112.7</c:v>
                </c:pt>
                <c:pt idx="1128">
                  <c:v>112.8</c:v>
                </c:pt>
                <c:pt idx="1129">
                  <c:v>112.9</c:v>
                </c:pt>
                <c:pt idx="1130">
                  <c:v>113.0</c:v>
                </c:pt>
                <c:pt idx="1131">
                  <c:v>113.1</c:v>
                </c:pt>
                <c:pt idx="1132">
                  <c:v>113.2</c:v>
                </c:pt>
                <c:pt idx="1133">
                  <c:v>113.3</c:v>
                </c:pt>
                <c:pt idx="1134">
                  <c:v>113.4</c:v>
                </c:pt>
                <c:pt idx="1135">
                  <c:v>113.5</c:v>
                </c:pt>
                <c:pt idx="1136">
                  <c:v>113.6</c:v>
                </c:pt>
                <c:pt idx="1137">
                  <c:v>113.7</c:v>
                </c:pt>
                <c:pt idx="1138">
                  <c:v>113.8</c:v>
                </c:pt>
                <c:pt idx="1139">
                  <c:v>113.9</c:v>
                </c:pt>
                <c:pt idx="1140">
                  <c:v>114.0</c:v>
                </c:pt>
                <c:pt idx="1141">
                  <c:v>114.1</c:v>
                </c:pt>
                <c:pt idx="1142">
                  <c:v>114.2</c:v>
                </c:pt>
                <c:pt idx="1143">
                  <c:v>114.3</c:v>
                </c:pt>
                <c:pt idx="1144">
                  <c:v>114.4</c:v>
                </c:pt>
                <c:pt idx="1145">
                  <c:v>114.5</c:v>
                </c:pt>
                <c:pt idx="1146">
                  <c:v>114.6</c:v>
                </c:pt>
                <c:pt idx="1147">
                  <c:v>114.7</c:v>
                </c:pt>
                <c:pt idx="1148">
                  <c:v>114.8</c:v>
                </c:pt>
                <c:pt idx="1149">
                  <c:v>114.9</c:v>
                </c:pt>
                <c:pt idx="1150">
                  <c:v>115.0</c:v>
                </c:pt>
                <c:pt idx="1151">
                  <c:v>115.1</c:v>
                </c:pt>
                <c:pt idx="1152">
                  <c:v>115.2</c:v>
                </c:pt>
                <c:pt idx="1153">
                  <c:v>115.3</c:v>
                </c:pt>
                <c:pt idx="1154">
                  <c:v>115.4</c:v>
                </c:pt>
                <c:pt idx="1155">
                  <c:v>115.5</c:v>
                </c:pt>
                <c:pt idx="1156">
                  <c:v>115.6</c:v>
                </c:pt>
                <c:pt idx="1157">
                  <c:v>115.7</c:v>
                </c:pt>
                <c:pt idx="1158">
                  <c:v>115.8</c:v>
                </c:pt>
                <c:pt idx="1159">
                  <c:v>115.9</c:v>
                </c:pt>
                <c:pt idx="1160">
                  <c:v>116.0</c:v>
                </c:pt>
                <c:pt idx="1161">
                  <c:v>116.1</c:v>
                </c:pt>
                <c:pt idx="1162">
                  <c:v>116.2</c:v>
                </c:pt>
                <c:pt idx="1163">
                  <c:v>116.3</c:v>
                </c:pt>
                <c:pt idx="1164">
                  <c:v>116.4</c:v>
                </c:pt>
                <c:pt idx="1165">
                  <c:v>116.5</c:v>
                </c:pt>
                <c:pt idx="1166">
                  <c:v>116.6</c:v>
                </c:pt>
                <c:pt idx="1167">
                  <c:v>116.7</c:v>
                </c:pt>
                <c:pt idx="1168">
                  <c:v>116.8</c:v>
                </c:pt>
                <c:pt idx="1169">
                  <c:v>116.9</c:v>
                </c:pt>
                <c:pt idx="1170">
                  <c:v>117.0</c:v>
                </c:pt>
                <c:pt idx="1171">
                  <c:v>117.1</c:v>
                </c:pt>
                <c:pt idx="1172">
                  <c:v>117.2</c:v>
                </c:pt>
                <c:pt idx="1173">
                  <c:v>117.3</c:v>
                </c:pt>
                <c:pt idx="1174">
                  <c:v>117.4</c:v>
                </c:pt>
                <c:pt idx="1175">
                  <c:v>117.5</c:v>
                </c:pt>
                <c:pt idx="1176">
                  <c:v>117.6</c:v>
                </c:pt>
                <c:pt idx="1177">
                  <c:v>117.7</c:v>
                </c:pt>
                <c:pt idx="1178">
                  <c:v>117.8</c:v>
                </c:pt>
                <c:pt idx="1179">
                  <c:v>117.9</c:v>
                </c:pt>
                <c:pt idx="1180">
                  <c:v>118.0</c:v>
                </c:pt>
                <c:pt idx="1181">
                  <c:v>118.1</c:v>
                </c:pt>
                <c:pt idx="1182">
                  <c:v>118.2</c:v>
                </c:pt>
                <c:pt idx="1183">
                  <c:v>118.3</c:v>
                </c:pt>
                <c:pt idx="1184">
                  <c:v>118.4</c:v>
                </c:pt>
                <c:pt idx="1185">
                  <c:v>118.5</c:v>
                </c:pt>
                <c:pt idx="1186">
                  <c:v>118.6</c:v>
                </c:pt>
                <c:pt idx="1187">
                  <c:v>118.7</c:v>
                </c:pt>
                <c:pt idx="1188">
                  <c:v>118.8</c:v>
                </c:pt>
                <c:pt idx="1189">
                  <c:v>118.9</c:v>
                </c:pt>
                <c:pt idx="1190">
                  <c:v>119.0</c:v>
                </c:pt>
                <c:pt idx="1191">
                  <c:v>119.1</c:v>
                </c:pt>
                <c:pt idx="1192">
                  <c:v>119.2</c:v>
                </c:pt>
                <c:pt idx="1193">
                  <c:v>119.3</c:v>
                </c:pt>
                <c:pt idx="1194">
                  <c:v>119.4</c:v>
                </c:pt>
                <c:pt idx="1195">
                  <c:v>119.5</c:v>
                </c:pt>
                <c:pt idx="1196">
                  <c:v>119.6</c:v>
                </c:pt>
                <c:pt idx="1197">
                  <c:v>119.7</c:v>
                </c:pt>
                <c:pt idx="1198">
                  <c:v>119.8</c:v>
                </c:pt>
                <c:pt idx="1199">
                  <c:v>119.9</c:v>
                </c:pt>
                <c:pt idx="1200">
                  <c:v>120.0</c:v>
                </c:pt>
                <c:pt idx="1201">
                  <c:v>120.1</c:v>
                </c:pt>
                <c:pt idx="1202">
                  <c:v>120.2</c:v>
                </c:pt>
                <c:pt idx="1203">
                  <c:v>120.3</c:v>
                </c:pt>
                <c:pt idx="1204">
                  <c:v>120.4</c:v>
                </c:pt>
                <c:pt idx="1205">
                  <c:v>120.5</c:v>
                </c:pt>
                <c:pt idx="1206">
                  <c:v>120.6</c:v>
                </c:pt>
                <c:pt idx="1207">
                  <c:v>120.7</c:v>
                </c:pt>
                <c:pt idx="1208">
                  <c:v>120.8</c:v>
                </c:pt>
                <c:pt idx="1209">
                  <c:v>120.9</c:v>
                </c:pt>
                <c:pt idx="1210">
                  <c:v>121.0</c:v>
                </c:pt>
                <c:pt idx="1211">
                  <c:v>121.1</c:v>
                </c:pt>
                <c:pt idx="1212">
                  <c:v>121.2</c:v>
                </c:pt>
                <c:pt idx="1213">
                  <c:v>121.3</c:v>
                </c:pt>
                <c:pt idx="1214">
                  <c:v>121.4</c:v>
                </c:pt>
                <c:pt idx="1215">
                  <c:v>121.5</c:v>
                </c:pt>
                <c:pt idx="1216">
                  <c:v>121.6</c:v>
                </c:pt>
                <c:pt idx="1217">
                  <c:v>121.7</c:v>
                </c:pt>
                <c:pt idx="1218">
                  <c:v>121.8</c:v>
                </c:pt>
                <c:pt idx="1219">
                  <c:v>121.9</c:v>
                </c:pt>
                <c:pt idx="1220">
                  <c:v>122.0</c:v>
                </c:pt>
                <c:pt idx="1221">
                  <c:v>122.1</c:v>
                </c:pt>
                <c:pt idx="1222">
                  <c:v>122.2</c:v>
                </c:pt>
                <c:pt idx="1223">
                  <c:v>122.3</c:v>
                </c:pt>
                <c:pt idx="1224">
                  <c:v>122.4</c:v>
                </c:pt>
                <c:pt idx="1225">
                  <c:v>122.5</c:v>
                </c:pt>
                <c:pt idx="1226">
                  <c:v>122.6</c:v>
                </c:pt>
                <c:pt idx="1227">
                  <c:v>122.7</c:v>
                </c:pt>
                <c:pt idx="1228">
                  <c:v>122.8</c:v>
                </c:pt>
                <c:pt idx="1229">
                  <c:v>122.9</c:v>
                </c:pt>
                <c:pt idx="1230">
                  <c:v>123.0</c:v>
                </c:pt>
                <c:pt idx="1231">
                  <c:v>123.1</c:v>
                </c:pt>
                <c:pt idx="1232">
                  <c:v>123.2</c:v>
                </c:pt>
                <c:pt idx="1233">
                  <c:v>123.3</c:v>
                </c:pt>
                <c:pt idx="1234">
                  <c:v>123.4</c:v>
                </c:pt>
                <c:pt idx="1235">
                  <c:v>123.5</c:v>
                </c:pt>
                <c:pt idx="1236">
                  <c:v>123.6</c:v>
                </c:pt>
                <c:pt idx="1237">
                  <c:v>123.7</c:v>
                </c:pt>
                <c:pt idx="1238">
                  <c:v>123.8</c:v>
                </c:pt>
                <c:pt idx="1239">
                  <c:v>123.9</c:v>
                </c:pt>
                <c:pt idx="1240">
                  <c:v>124.0</c:v>
                </c:pt>
                <c:pt idx="1241">
                  <c:v>124.1</c:v>
                </c:pt>
                <c:pt idx="1242">
                  <c:v>124.2</c:v>
                </c:pt>
                <c:pt idx="1243">
                  <c:v>124.3</c:v>
                </c:pt>
                <c:pt idx="1244">
                  <c:v>124.4</c:v>
                </c:pt>
                <c:pt idx="1245">
                  <c:v>124.5</c:v>
                </c:pt>
                <c:pt idx="1246">
                  <c:v>124.6</c:v>
                </c:pt>
                <c:pt idx="1247">
                  <c:v>124.7</c:v>
                </c:pt>
                <c:pt idx="1248">
                  <c:v>124.8</c:v>
                </c:pt>
                <c:pt idx="1249">
                  <c:v>124.9</c:v>
                </c:pt>
                <c:pt idx="1250">
                  <c:v>125.0</c:v>
                </c:pt>
                <c:pt idx="1251">
                  <c:v>125.1</c:v>
                </c:pt>
                <c:pt idx="1252">
                  <c:v>125.2</c:v>
                </c:pt>
                <c:pt idx="1253">
                  <c:v>125.3</c:v>
                </c:pt>
                <c:pt idx="1254">
                  <c:v>125.4</c:v>
                </c:pt>
                <c:pt idx="1255">
                  <c:v>125.5</c:v>
                </c:pt>
                <c:pt idx="1256">
                  <c:v>125.6</c:v>
                </c:pt>
                <c:pt idx="1257">
                  <c:v>125.7</c:v>
                </c:pt>
                <c:pt idx="1258">
                  <c:v>125.8</c:v>
                </c:pt>
                <c:pt idx="1259">
                  <c:v>125.9</c:v>
                </c:pt>
                <c:pt idx="1260">
                  <c:v>126.0</c:v>
                </c:pt>
                <c:pt idx="1261">
                  <c:v>126.1</c:v>
                </c:pt>
                <c:pt idx="1262">
                  <c:v>126.2</c:v>
                </c:pt>
                <c:pt idx="1263">
                  <c:v>126.3</c:v>
                </c:pt>
                <c:pt idx="1264">
                  <c:v>126.4</c:v>
                </c:pt>
                <c:pt idx="1265">
                  <c:v>126.5</c:v>
                </c:pt>
                <c:pt idx="1266">
                  <c:v>126.6</c:v>
                </c:pt>
                <c:pt idx="1267">
                  <c:v>126.7</c:v>
                </c:pt>
                <c:pt idx="1268">
                  <c:v>126.8</c:v>
                </c:pt>
                <c:pt idx="1269">
                  <c:v>126.9</c:v>
                </c:pt>
                <c:pt idx="1270">
                  <c:v>127.0</c:v>
                </c:pt>
                <c:pt idx="1271">
                  <c:v>127.1</c:v>
                </c:pt>
                <c:pt idx="1272">
                  <c:v>127.2</c:v>
                </c:pt>
                <c:pt idx="1273">
                  <c:v>127.3</c:v>
                </c:pt>
                <c:pt idx="1274">
                  <c:v>127.4</c:v>
                </c:pt>
                <c:pt idx="1275">
                  <c:v>127.5</c:v>
                </c:pt>
                <c:pt idx="1276">
                  <c:v>127.6</c:v>
                </c:pt>
                <c:pt idx="1277">
                  <c:v>127.7</c:v>
                </c:pt>
                <c:pt idx="1278">
                  <c:v>127.8</c:v>
                </c:pt>
                <c:pt idx="1279">
                  <c:v>127.9</c:v>
                </c:pt>
                <c:pt idx="1280">
                  <c:v>128.0</c:v>
                </c:pt>
                <c:pt idx="1281">
                  <c:v>128.1</c:v>
                </c:pt>
                <c:pt idx="1282">
                  <c:v>128.2</c:v>
                </c:pt>
                <c:pt idx="1283">
                  <c:v>128.3</c:v>
                </c:pt>
                <c:pt idx="1284">
                  <c:v>128.4</c:v>
                </c:pt>
                <c:pt idx="1285">
                  <c:v>128.5</c:v>
                </c:pt>
                <c:pt idx="1286">
                  <c:v>128.6</c:v>
                </c:pt>
                <c:pt idx="1287">
                  <c:v>128.7</c:v>
                </c:pt>
                <c:pt idx="1288">
                  <c:v>128.8</c:v>
                </c:pt>
                <c:pt idx="1289">
                  <c:v>128.9</c:v>
                </c:pt>
                <c:pt idx="1290">
                  <c:v>129.0</c:v>
                </c:pt>
                <c:pt idx="1291">
                  <c:v>129.1</c:v>
                </c:pt>
                <c:pt idx="1292">
                  <c:v>129.2</c:v>
                </c:pt>
                <c:pt idx="1293">
                  <c:v>129.3</c:v>
                </c:pt>
                <c:pt idx="1294">
                  <c:v>129.4</c:v>
                </c:pt>
                <c:pt idx="1295">
                  <c:v>129.5</c:v>
                </c:pt>
                <c:pt idx="1296">
                  <c:v>129.6</c:v>
                </c:pt>
                <c:pt idx="1297">
                  <c:v>129.7</c:v>
                </c:pt>
                <c:pt idx="1298">
                  <c:v>129.8</c:v>
                </c:pt>
                <c:pt idx="1299">
                  <c:v>129.9</c:v>
                </c:pt>
                <c:pt idx="1300">
                  <c:v>130.0</c:v>
                </c:pt>
                <c:pt idx="1301">
                  <c:v>130.1</c:v>
                </c:pt>
                <c:pt idx="1302">
                  <c:v>130.2</c:v>
                </c:pt>
                <c:pt idx="1303">
                  <c:v>130.3</c:v>
                </c:pt>
                <c:pt idx="1304">
                  <c:v>130.4</c:v>
                </c:pt>
                <c:pt idx="1305">
                  <c:v>130.5</c:v>
                </c:pt>
                <c:pt idx="1306">
                  <c:v>130.6</c:v>
                </c:pt>
                <c:pt idx="1307">
                  <c:v>130.7</c:v>
                </c:pt>
                <c:pt idx="1308">
                  <c:v>130.8</c:v>
                </c:pt>
                <c:pt idx="1309">
                  <c:v>130.9</c:v>
                </c:pt>
                <c:pt idx="1310">
                  <c:v>131.0</c:v>
                </c:pt>
                <c:pt idx="1311">
                  <c:v>131.1</c:v>
                </c:pt>
                <c:pt idx="1312">
                  <c:v>131.2</c:v>
                </c:pt>
                <c:pt idx="1313">
                  <c:v>131.3</c:v>
                </c:pt>
                <c:pt idx="1314">
                  <c:v>131.4</c:v>
                </c:pt>
                <c:pt idx="1315">
                  <c:v>131.5</c:v>
                </c:pt>
                <c:pt idx="1316">
                  <c:v>131.6</c:v>
                </c:pt>
                <c:pt idx="1317">
                  <c:v>131.7</c:v>
                </c:pt>
                <c:pt idx="1318">
                  <c:v>131.8</c:v>
                </c:pt>
                <c:pt idx="1319">
                  <c:v>131.9</c:v>
                </c:pt>
                <c:pt idx="1320">
                  <c:v>132.0</c:v>
                </c:pt>
                <c:pt idx="1321">
                  <c:v>132.1</c:v>
                </c:pt>
                <c:pt idx="1322">
                  <c:v>132.2</c:v>
                </c:pt>
                <c:pt idx="1323">
                  <c:v>132.3</c:v>
                </c:pt>
                <c:pt idx="1324">
                  <c:v>132.4</c:v>
                </c:pt>
                <c:pt idx="1325">
                  <c:v>132.5</c:v>
                </c:pt>
                <c:pt idx="1326">
                  <c:v>132.6</c:v>
                </c:pt>
                <c:pt idx="1327">
                  <c:v>132.7</c:v>
                </c:pt>
                <c:pt idx="1328">
                  <c:v>132.8</c:v>
                </c:pt>
                <c:pt idx="1329">
                  <c:v>132.9</c:v>
                </c:pt>
                <c:pt idx="1330">
                  <c:v>133.0</c:v>
                </c:pt>
                <c:pt idx="1331">
                  <c:v>133.1</c:v>
                </c:pt>
                <c:pt idx="1332">
                  <c:v>133.2</c:v>
                </c:pt>
                <c:pt idx="1333">
                  <c:v>133.3</c:v>
                </c:pt>
                <c:pt idx="1334">
                  <c:v>133.4</c:v>
                </c:pt>
                <c:pt idx="1335">
                  <c:v>133.5</c:v>
                </c:pt>
                <c:pt idx="1336">
                  <c:v>133.6</c:v>
                </c:pt>
                <c:pt idx="1337">
                  <c:v>133.7</c:v>
                </c:pt>
                <c:pt idx="1338">
                  <c:v>133.8</c:v>
                </c:pt>
                <c:pt idx="1339">
                  <c:v>133.9</c:v>
                </c:pt>
                <c:pt idx="1340">
                  <c:v>134.0</c:v>
                </c:pt>
                <c:pt idx="1341">
                  <c:v>134.1</c:v>
                </c:pt>
                <c:pt idx="1342">
                  <c:v>134.2</c:v>
                </c:pt>
                <c:pt idx="1343">
                  <c:v>134.3</c:v>
                </c:pt>
                <c:pt idx="1344">
                  <c:v>134.4</c:v>
                </c:pt>
                <c:pt idx="1345">
                  <c:v>134.5</c:v>
                </c:pt>
                <c:pt idx="1346">
                  <c:v>134.6</c:v>
                </c:pt>
                <c:pt idx="1347">
                  <c:v>134.7</c:v>
                </c:pt>
                <c:pt idx="1348">
                  <c:v>134.8</c:v>
                </c:pt>
                <c:pt idx="1349">
                  <c:v>134.9</c:v>
                </c:pt>
                <c:pt idx="1350">
                  <c:v>135.0</c:v>
                </c:pt>
                <c:pt idx="1351">
                  <c:v>135.1</c:v>
                </c:pt>
                <c:pt idx="1352">
                  <c:v>135.2</c:v>
                </c:pt>
                <c:pt idx="1353">
                  <c:v>135.3</c:v>
                </c:pt>
                <c:pt idx="1354">
                  <c:v>135.4</c:v>
                </c:pt>
                <c:pt idx="1355">
                  <c:v>135.5</c:v>
                </c:pt>
                <c:pt idx="1356">
                  <c:v>135.6</c:v>
                </c:pt>
                <c:pt idx="1357">
                  <c:v>135.7</c:v>
                </c:pt>
                <c:pt idx="1358">
                  <c:v>135.8</c:v>
                </c:pt>
                <c:pt idx="1359">
                  <c:v>135.9</c:v>
                </c:pt>
                <c:pt idx="1360">
                  <c:v>136.0</c:v>
                </c:pt>
                <c:pt idx="1361">
                  <c:v>136.1</c:v>
                </c:pt>
                <c:pt idx="1362">
                  <c:v>136.2</c:v>
                </c:pt>
                <c:pt idx="1363">
                  <c:v>136.3</c:v>
                </c:pt>
                <c:pt idx="1364">
                  <c:v>136.4</c:v>
                </c:pt>
                <c:pt idx="1365">
                  <c:v>136.5</c:v>
                </c:pt>
                <c:pt idx="1366">
                  <c:v>136.6</c:v>
                </c:pt>
                <c:pt idx="1367">
                  <c:v>136.7</c:v>
                </c:pt>
                <c:pt idx="1368">
                  <c:v>136.8</c:v>
                </c:pt>
                <c:pt idx="1369">
                  <c:v>136.9</c:v>
                </c:pt>
                <c:pt idx="1370">
                  <c:v>137.0</c:v>
                </c:pt>
                <c:pt idx="1371">
                  <c:v>137.1</c:v>
                </c:pt>
                <c:pt idx="1372">
                  <c:v>137.2</c:v>
                </c:pt>
                <c:pt idx="1373">
                  <c:v>137.3</c:v>
                </c:pt>
                <c:pt idx="1374">
                  <c:v>137.4</c:v>
                </c:pt>
                <c:pt idx="1375">
                  <c:v>137.5</c:v>
                </c:pt>
                <c:pt idx="1376">
                  <c:v>137.6</c:v>
                </c:pt>
                <c:pt idx="1377">
                  <c:v>137.7</c:v>
                </c:pt>
                <c:pt idx="1378">
                  <c:v>137.8</c:v>
                </c:pt>
                <c:pt idx="1379">
                  <c:v>137.9</c:v>
                </c:pt>
                <c:pt idx="1380">
                  <c:v>138.0</c:v>
                </c:pt>
                <c:pt idx="1381">
                  <c:v>138.1</c:v>
                </c:pt>
                <c:pt idx="1382">
                  <c:v>138.2</c:v>
                </c:pt>
                <c:pt idx="1383">
                  <c:v>138.3</c:v>
                </c:pt>
                <c:pt idx="1384">
                  <c:v>138.4</c:v>
                </c:pt>
                <c:pt idx="1385">
                  <c:v>138.5</c:v>
                </c:pt>
                <c:pt idx="1386">
                  <c:v>138.6</c:v>
                </c:pt>
                <c:pt idx="1387">
                  <c:v>138.7</c:v>
                </c:pt>
                <c:pt idx="1388">
                  <c:v>138.8</c:v>
                </c:pt>
                <c:pt idx="1389">
                  <c:v>138.9</c:v>
                </c:pt>
                <c:pt idx="1390">
                  <c:v>139.0</c:v>
                </c:pt>
                <c:pt idx="1391">
                  <c:v>139.1</c:v>
                </c:pt>
                <c:pt idx="1392">
                  <c:v>139.2</c:v>
                </c:pt>
                <c:pt idx="1393">
                  <c:v>139.3</c:v>
                </c:pt>
                <c:pt idx="1394">
                  <c:v>139.4</c:v>
                </c:pt>
                <c:pt idx="1395">
                  <c:v>139.5</c:v>
                </c:pt>
                <c:pt idx="1396">
                  <c:v>139.6</c:v>
                </c:pt>
                <c:pt idx="1397">
                  <c:v>139.7</c:v>
                </c:pt>
                <c:pt idx="1398">
                  <c:v>139.8</c:v>
                </c:pt>
                <c:pt idx="1399">
                  <c:v>139.9</c:v>
                </c:pt>
                <c:pt idx="1400">
                  <c:v>140.0</c:v>
                </c:pt>
                <c:pt idx="1401">
                  <c:v>140.1</c:v>
                </c:pt>
                <c:pt idx="1402">
                  <c:v>140.2</c:v>
                </c:pt>
                <c:pt idx="1403">
                  <c:v>140.3</c:v>
                </c:pt>
                <c:pt idx="1404">
                  <c:v>140.4</c:v>
                </c:pt>
                <c:pt idx="1405">
                  <c:v>140.5</c:v>
                </c:pt>
                <c:pt idx="1406">
                  <c:v>140.6</c:v>
                </c:pt>
                <c:pt idx="1407">
                  <c:v>140.7</c:v>
                </c:pt>
                <c:pt idx="1408">
                  <c:v>140.8</c:v>
                </c:pt>
                <c:pt idx="1409">
                  <c:v>140.9</c:v>
                </c:pt>
                <c:pt idx="1410">
                  <c:v>141.0</c:v>
                </c:pt>
                <c:pt idx="1411">
                  <c:v>141.1</c:v>
                </c:pt>
                <c:pt idx="1412">
                  <c:v>141.2</c:v>
                </c:pt>
                <c:pt idx="1413">
                  <c:v>141.3</c:v>
                </c:pt>
                <c:pt idx="1414">
                  <c:v>141.4</c:v>
                </c:pt>
                <c:pt idx="1415">
                  <c:v>141.5</c:v>
                </c:pt>
                <c:pt idx="1416">
                  <c:v>141.6</c:v>
                </c:pt>
                <c:pt idx="1417">
                  <c:v>141.7</c:v>
                </c:pt>
                <c:pt idx="1418">
                  <c:v>141.8</c:v>
                </c:pt>
                <c:pt idx="1419">
                  <c:v>141.9</c:v>
                </c:pt>
                <c:pt idx="1420">
                  <c:v>142.0</c:v>
                </c:pt>
                <c:pt idx="1421">
                  <c:v>142.1</c:v>
                </c:pt>
                <c:pt idx="1422">
                  <c:v>142.2</c:v>
                </c:pt>
                <c:pt idx="1423">
                  <c:v>142.3</c:v>
                </c:pt>
                <c:pt idx="1424">
                  <c:v>142.4</c:v>
                </c:pt>
                <c:pt idx="1425">
                  <c:v>142.5</c:v>
                </c:pt>
                <c:pt idx="1426">
                  <c:v>142.6</c:v>
                </c:pt>
                <c:pt idx="1427">
                  <c:v>142.7</c:v>
                </c:pt>
                <c:pt idx="1428">
                  <c:v>142.8</c:v>
                </c:pt>
                <c:pt idx="1429">
                  <c:v>142.9</c:v>
                </c:pt>
                <c:pt idx="1430">
                  <c:v>143.0</c:v>
                </c:pt>
                <c:pt idx="1431">
                  <c:v>143.1</c:v>
                </c:pt>
                <c:pt idx="1432">
                  <c:v>143.2</c:v>
                </c:pt>
                <c:pt idx="1433">
                  <c:v>143.3</c:v>
                </c:pt>
                <c:pt idx="1434">
                  <c:v>143.4</c:v>
                </c:pt>
                <c:pt idx="1435">
                  <c:v>143.5</c:v>
                </c:pt>
                <c:pt idx="1436">
                  <c:v>143.6</c:v>
                </c:pt>
                <c:pt idx="1437">
                  <c:v>143.7</c:v>
                </c:pt>
                <c:pt idx="1438">
                  <c:v>143.8</c:v>
                </c:pt>
                <c:pt idx="1439">
                  <c:v>143.9</c:v>
                </c:pt>
                <c:pt idx="1440">
                  <c:v>144.0</c:v>
                </c:pt>
                <c:pt idx="1441">
                  <c:v>144.1</c:v>
                </c:pt>
                <c:pt idx="1442">
                  <c:v>144.2</c:v>
                </c:pt>
                <c:pt idx="1443">
                  <c:v>144.3</c:v>
                </c:pt>
                <c:pt idx="1444">
                  <c:v>144.4</c:v>
                </c:pt>
                <c:pt idx="1445">
                  <c:v>144.5</c:v>
                </c:pt>
                <c:pt idx="1446">
                  <c:v>144.6</c:v>
                </c:pt>
                <c:pt idx="1447">
                  <c:v>144.7</c:v>
                </c:pt>
                <c:pt idx="1448">
                  <c:v>144.8</c:v>
                </c:pt>
                <c:pt idx="1449">
                  <c:v>144.9</c:v>
                </c:pt>
                <c:pt idx="1450">
                  <c:v>145.0</c:v>
                </c:pt>
                <c:pt idx="1451">
                  <c:v>145.1</c:v>
                </c:pt>
                <c:pt idx="1452">
                  <c:v>145.2</c:v>
                </c:pt>
                <c:pt idx="1453">
                  <c:v>145.3</c:v>
                </c:pt>
                <c:pt idx="1454">
                  <c:v>145.4</c:v>
                </c:pt>
                <c:pt idx="1455">
                  <c:v>145.5</c:v>
                </c:pt>
                <c:pt idx="1456">
                  <c:v>145.6</c:v>
                </c:pt>
                <c:pt idx="1457">
                  <c:v>145.7</c:v>
                </c:pt>
                <c:pt idx="1458">
                  <c:v>145.8</c:v>
                </c:pt>
                <c:pt idx="1459">
                  <c:v>145.9</c:v>
                </c:pt>
                <c:pt idx="1460">
                  <c:v>146.0</c:v>
                </c:pt>
                <c:pt idx="1461">
                  <c:v>146.1</c:v>
                </c:pt>
                <c:pt idx="1462">
                  <c:v>146.2</c:v>
                </c:pt>
                <c:pt idx="1463">
                  <c:v>146.3</c:v>
                </c:pt>
                <c:pt idx="1464">
                  <c:v>146.4</c:v>
                </c:pt>
                <c:pt idx="1465">
                  <c:v>146.5</c:v>
                </c:pt>
                <c:pt idx="1466">
                  <c:v>146.6</c:v>
                </c:pt>
                <c:pt idx="1467">
                  <c:v>146.7</c:v>
                </c:pt>
                <c:pt idx="1468">
                  <c:v>146.8</c:v>
                </c:pt>
                <c:pt idx="1469">
                  <c:v>146.9</c:v>
                </c:pt>
                <c:pt idx="1470">
                  <c:v>147.0</c:v>
                </c:pt>
                <c:pt idx="1471">
                  <c:v>147.1</c:v>
                </c:pt>
                <c:pt idx="1472">
                  <c:v>147.2</c:v>
                </c:pt>
                <c:pt idx="1473">
                  <c:v>147.3</c:v>
                </c:pt>
                <c:pt idx="1474">
                  <c:v>147.4</c:v>
                </c:pt>
                <c:pt idx="1475">
                  <c:v>147.5</c:v>
                </c:pt>
                <c:pt idx="1476">
                  <c:v>147.6</c:v>
                </c:pt>
                <c:pt idx="1477">
                  <c:v>147.7</c:v>
                </c:pt>
                <c:pt idx="1478">
                  <c:v>147.8</c:v>
                </c:pt>
                <c:pt idx="1479">
                  <c:v>147.9</c:v>
                </c:pt>
                <c:pt idx="1480">
                  <c:v>148.0</c:v>
                </c:pt>
                <c:pt idx="1481">
                  <c:v>148.1</c:v>
                </c:pt>
                <c:pt idx="1482">
                  <c:v>148.2</c:v>
                </c:pt>
                <c:pt idx="1483">
                  <c:v>148.3</c:v>
                </c:pt>
                <c:pt idx="1484">
                  <c:v>148.4</c:v>
                </c:pt>
                <c:pt idx="1485">
                  <c:v>148.5</c:v>
                </c:pt>
                <c:pt idx="1486">
                  <c:v>148.6</c:v>
                </c:pt>
                <c:pt idx="1487">
                  <c:v>148.7</c:v>
                </c:pt>
                <c:pt idx="1488">
                  <c:v>148.8</c:v>
                </c:pt>
                <c:pt idx="1489">
                  <c:v>148.9</c:v>
                </c:pt>
                <c:pt idx="1490">
                  <c:v>149.0</c:v>
                </c:pt>
                <c:pt idx="1491">
                  <c:v>149.1</c:v>
                </c:pt>
                <c:pt idx="1492">
                  <c:v>149.2</c:v>
                </c:pt>
                <c:pt idx="1493">
                  <c:v>149.3</c:v>
                </c:pt>
                <c:pt idx="1494">
                  <c:v>149.4</c:v>
                </c:pt>
                <c:pt idx="1495">
                  <c:v>149.5</c:v>
                </c:pt>
                <c:pt idx="1496">
                  <c:v>149.6</c:v>
                </c:pt>
                <c:pt idx="1497">
                  <c:v>149.7</c:v>
                </c:pt>
                <c:pt idx="1498">
                  <c:v>149.8</c:v>
                </c:pt>
                <c:pt idx="1499">
                  <c:v>149.9</c:v>
                </c:pt>
                <c:pt idx="1500">
                  <c:v>150.0</c:v>
                </c:pt>
                <c:pt idx="1501">
                  <c:v>150.1</c:v>
                </c:pt>
                <c:pt idx="1502">
                  <c:v>150.2</c:v>
                </c:pt>
                <c:pt idx="1503">
                  <c:v>150.3</c:v>
                </c:pt>
                <c:pt idx="1504">
                  <c:v>150.4</c:v>
                </c:pt>
                <c:pt idx="1505">
                  <c:v>150.5</c:v>
                </c:pt>
                <c:pt idx="1506">
                  <c:v>150.6</c:v>
                </c:pt>
                <c:pt idx="1507">
                  <c:v>150.7</c:v>
                </c:pt>
                <c:pt idx="1508">
                  <c:v>150.8</c:v>
                </c:pt>
                <c:pt idx="1509">
                  <c:v>150.9</c:v>
                </c:pt>
                <c:pt idx="1510">
                  <c:v>151.0</c:v>
                </c:pt>
                <c:pt idx="1511">
                  <c:v>151.1</c:v>
                </c:pt>
                <c:pt idx="1512">
                  <c:v>151.2</c:v>
                </c:pt>
                <c:pt idx="1513">
                  <c:v>151.3</c:v>
                </c:pt>
                <c:pt idx="1514">
                  <c:v>151.4</c:v>
                </c:pt>
                <c:pt idx="1515">
                  <c:v>151.5</c:v>
                </c:pt>
                <c:pt idx="1516">
                  <c:v>151.6</c:v>
                </c:pt>
                <c:pt idx="1517">
                  <c:v>151.7</c:v>
                </c:pt>
                <c:pt idx="1518">
                  <c:v>151.8</c:v>
                </c:pt>
                <c:pt idx="1519">
                  <c:v>151.9</c:v>
                </c:pt>
                <c:pt idx="1520">
                  <c:v>152.0</c:v>
                </c:pt>
                <c:pt idx="1521">
                  <c:v>152.1</c:v>
                </c:pt>
                <c:pt idx="1522">
                  <c:v>152.2</c:v>
                </c:pt>
                <c:pt idx="1523">
                  <c:v>152.3</c:v>
                </c:pt>
                <c:pt idx="1524">
                  <c:v>152.4</c:v>
                </c:pt>
                <c:pt idx="1525">
                  <c:v>152.5</c:v>
                </c:pt>
                <c:pt idx="1526">
                  <c:v>152.6</c:v>
                </c:pt>
                <c:pt idx="1527">
                  <c:v>152.7</c:v>
                </c:pt>
                <c:pt idx="1528">
                  <c:v>152.8</c:v>
                </c:pt>
                <c:pt idx="1529">
                  <c:v>152.9</c:v>
                </c:pt>
                <c:pt idx="1530">
                  <c:v>153.0</c:v>
                </c:pt>
                <c:pt idx="1531">
                  <c:v>153.1</c:v>
                </c:pt>
                <c:pt idx="1532">
                  <c:v>153.2</c:v>
                </c:pt>
                <c:pt idx="1533">
                  <c:v>153.3</c:v>
                </c:pt>
                <c:pt idx="1534">
                  <c:v>153.4</c:v>
                </c:pt>
                <c:pt idx="1535">
                  <c:v>153.5</c:v>
                </c:pt>
                <c:pt idx="1536">
                  <c:v>153.6</c:v>
                </c:pt>
                <c:pt idx="1537">
                  <c:v>153.7</c:v>
                </c:pt>
                <c:pt idx="1538">
                  <c:v>153.8</c:v>
                </c:pt>
                <c:pt idx="1539">
                  <c:v>153.9</c:v>
                </c:pt>
                <c:pt idx="1540">
                  <c:v>154.0</c:v>
                </c:pt>
                <c:pt idx="1541">
                  <c:v>154.1</c:v>
                </c:pt>
                <c:pt idx="1542">
                  <c:v>154.2</c:v>
                </c:pt>
                <c:pt idx="1543">
                  <c:v>154.3</c:v>
                </c:pt>
                <c:pt idx="1544">
                  <c:v>154.4</c:v>
                </c:pt>
                <c:pt idx="1545">
                  <c:v>154.5</c:v>
                </c:pt>
                <c:pt idx="1546">
                  <c:v>154.6</c:v>
                </c:pt>
                <c:pt idx="1547">
                  <c:v>154.7</c:v>
                </c:pt>
                <c:pt idx="1548">
                  <c:v>154.8</c:v>
                </c:pt>
                <c:pt idx="1549">
                  <c:v>154.9</c:v>
                </c:pt>
                <c:pt idx="1550">
                  <c:v>155.0</c:v>
                </c:pt>
                <c:pt idx="1551">
                  <c:v>155.1</c:v>
                </c:pt>
                <c:pt idx="1552">
                  <c:v>155.2</c:v>
                </c:pt>
                <c:pt idx="1553">
                  <c:v>155.3</c:v>
                </c:pt>
                <c:pt idx="1554">
                  <c:v>155.4</c:v>
                </c:pt>
                <c:pt idx="1555">
                  <c:v>155.5</c:v>
                </c:pt>
                <c:pt idx="1556">
                  <c:v>155.6</c:v>
                </c:pt>
                <c:pt idx="1557">
                  <c:v>155.7</c:v>
                </c:pt>
                <c:pt idx="1558">
                  <c:v>155.8</c:v>
                </c:pt>
                <c:pt idx="1559">
                  <c:v>155.9</c:v>
                </c:pt>
                <c:pt idx="1560">
                  <c:v>156.0</c:v>
                </c:pt>
                <c:pt idx="1561">
                  <c:v>156.1</c:v>
                </c:pt>
                <c:pt idx="1562">
                  <c:v>156.2</c:v>
                </c:pt>
                <c:pt idx="1563">
                  <c:v>156.3</c:v>
                </c:pt>
                <c:pt idx="1564">
                  <c:v>156.4</c:v>
                </c:pt>
                <c:pt idx="1565">
                  <c:v>156.5</c:v>
                </c:pt>
                <c:pt idx="1566">
                  <c:v>156.6</c:v>
                </c:pt>
                <c:pt idx="1567">
                  <c:v>156.7</c:v>
                </c:pt>
                <c:pt idx="1568">
                  <c:v>156.8</c:v>
                </c:pt>
                <c:pt idx="1569">
                  <c:v>156.9</c:v>
                </c:pt>
                <c:pt idx="1570">
                  <c:v>157.0</c:v>
                </c:pt>
                <c:pt idx="1571">
                  <c:v>157.1</c:v>
                </c:pt>
                <c:pt idx="1572">
                  <c:v>157.2</c:v>
                </c:pt>
                <c:pt idx="1573">
                  <c:v>157.3</c:v>
                </c:pt>
                <c:pt idx="1574">
                  <c:v>157.4</c:v>
                </c:pt>
                <c:pt idx="1575">
                  <c:v>157.5</c:v>
                </c:pt>
                <c:pt idx="1576">
                  <c:v>157.6</c:v>
                </c:pt>
                <c:pt idx="1577">
                  <c:v>157.7</c:v>
                </c:pt>
                <c:pt idx="1578">
                  <c:v>157.8</c:v>
                </c:pt>
                <c:pt idx="1579">
                  <c:v>157.9</c:v>
                </c:pt>
                <c:pt idx="1580">
                  <c:v>158.0</c:v>
                </c:pt>
                <c:pt idx="1581">
                  <c:v>158.1</c:v>
                </c:pt>
                <c:pt idx="1582">
                  <c:v>158.2</c:v>
                </c:pt>
                <c:pt idx="1583">
                  <c:v>158.3</c:v>
                </c:pt>
                <c:pt idx="1584">
                  <c:v>158.4</c:v>
                </c:pt>
                <c:pt idx="1585">
                  <c:v>158.5</c:v>
                </c:pt>
                <c:pt idx="1586">
                  <c:v>158.6</c:v>
                </c:pt>
                <c:pt idx="1587">
                  <c:v>158.7</c:v>
                </c:pt>
                <c:pt idx="1588">
                  <c:v>158.8</c:v>
                </c:pt>
                <c:pt idx="1589">
                  <c:v>158.9</c:v>
                </c:pt>
                <c:pt idx="1590">
                  <c:v>159.0</c:v>
                </c:pt>
                <c:pt idx="1591">
                  <c:v>159.1</c:v>
                </c:pt>
                <c:pt idx="1592">
                  <c:v>159.2</c:v>
                </c:pt>
                <c:pt idx="1593">
                  <c:v>159.3</c:v>
                </c:pt>
                <c:pt idx="1594">
                  <c:v>159.4</c:v>
                </c:pt>
                <c:pt idx="1595">
                  <c:v>159.5</c:v>
                </c:pt>
                <c:pt idx="1596">
                  <c:v>159.6</c:v>
                </c:pt>
                <c:pt idx="1597">
                  <c:v>159.7</c:v>
                </c:pt>
                <c:pt idx="1598">
                  <c:v>159.8</c:v>
                </c:pt>
                <c:pt idx="1599">
                  <c:v>159.9</c:v>
                </c:pt>
                <c:pt idx="1600">
                  <c:v>160.0</c:v>
                </c:pt>
              </c:numCache>
            </c:numRef>
          </c:cat>
          <c:val>
            <c:numRef>
              <c:f>'Demand Chart'!$C$2:$C$1602</c:f>
              <c:numCache>
                <c:formatCode>0</c:formatCode>
                <c:ptCount val="1601"/>
                <c:pt idx="0">
                  <c:v>9734.51327433628</c:v>
                </c:pt>
                <c:pt idx="1">
                  <c:v>9557.522123893805</c:v>
                </c:pt>
                <c:pt idx="2">
                  <c:v>9557.522123893805</c:v>
                </c:pt>
                <c:pt idx="3">
                  <c:v>9557.522123893805</c:v>
                </c:pt>
                <c:pt idx="4">
                  <c:v>9557.522123893805</c:v>
                </c:pt>
                <c:pt idx="5">
                  <c:v>9557.522123893805</c:v>
                </c:pt>
                <c:pt idx="6">
                  <c:v>9557.522123893805</c:v>
                </c:pt>
                <c:pt idx="7">
                  <c:v>9557.522123893805</c:v>
                </c:pt>
                <c:pt idx="8">
                  <c:v>9557.522123893805</c:v>
                </c:pt>
                <c:pt idx="9">
                  <c:v>9557.522123893805</c:v>
                </c:pt>
                <c:pt idx="10">
                  <c:v>9557.522123893805</c:v>
                </c:pt>
                <c:pt idx="11">
                  <c:v>9557.522123893805</c:v>
                </c:pt>
                <c:pt idx="12">
                  <c:v>9557.522123893805</c:v>
                </c:pt>
                <c:pt idx="13">
                  <c:v>9557.522123893805</c:v>
                </c:pt>
                <c:pt idx="14">
                  <c:v>9557.522123893805</c:v>
                </c:pt>
                <c:pt idx="15">
                  <c:v>9557.522123893805</c:v>
                </c:pt>
                <c:pt idx="16">
                  <c:v>9557.522123893805</c:v>
                </c:pt>
                <c:pt idx="17">
                  <c:v>9557.522123893805</c:v>
                </c:pt>
                <c:pt idx="18">
                  <c:v>9557.522123893805</c:v>
                </c:pt>
                <c:pt idx="19">
                  <c:v>9557.522123893805</c:v>
                </c:pt>
                <c:pt idx="20">
                  <c:v>9557.522123893805</c:v>
                </c:pt>
                <c:pt idx="21">
                  <c:v>9557.522123893805</c:v>
                </c:pt>
                <c:pt idx="22">
                  <c:v>9557.522123893805</c:v>
                </c:pt>
                <c:pt idx="23">
                  <c:v>9557.522123893805</c:v>
                </c:pt>
                <c:pt idx="24">
                  <c:v>9557.522123893805</c:v>
                </c:pt>
                <c:pt idx="25">
                  <c:v>9557.522123893805</c:v>
                </c:pt>
                <c:pt idx="26">
                  <c:v>9557.522123893805</c:v>
                </c:pt>
                <c:pt idx="27">
                  <c:v>9557.522123893805</c:v>
                </c:pt>
                <c:pt idx="28">
                  <c:v>9557.522123893805</c:v>
                </c:pt>
                <c:pt idx="29">
                  <c:v>9557.522123893805</c:v>
                </c:pt>
                <c:pt idx="30">
                  <c:v>9557.522123893805</c:v>
                </c:pt>
                <c:pt idx="31">
                  <c:v>9557.522123893805</c:v>
                </c:pt>
                <c:pt idx="32">
                  <c:v>9557.522123893805</c:v>
                </c:pt>
                <c:pt idx="33">
                  <c:v>9557.522123893805</c:v>
                </c:pt>
                <c:pt idx="34">
                  <c:v>9557.522123893805</c:v>
                </c:pt>
                <c:pt idx="35">
                  <c:v>9557.522123893805</c:v>
                </c:pt>
                <c:pt idx="36">
                  <c:v>9557.522123893805</c:v>
                </c:pt>
                <c:pt idx="37">
                  <c:v>9557.522123893805</c:v>
                </c:pt>
                <c:pt idx="38">
                  <c:v>9557.522123893805</c:v>
                </c:pt>
                <c:pt idx="39">
                  <c:v>9557.522123893805</c:v>
                </c:pt>
                <c:pt idx="40">
                  <c:v>9557.522123893805</c:v>
                </c:pt>
                <c:pt idx="41">
                  <c:v>9557.522123893805</c:v>
                </c:pt>
                <c:pt idx="42">
                  <c:v>9557.522123893805</c:v>
                </c:pt>
                <c:pt idx="43">
                  <c:v>9557.522123893805</c:v>
                </c:pt>
                <c:pt idx="44">
                  <c:v>9557.522123893805</c:v>
                </c:pt>
                <c:pt idx="45">
                  <c:v>9557.522123893805</c:v>
                </c:pt>
                <c:pt idx="46">
                  <c:v>9557.522123893805</c:v>
                </c:pt>
                <c:pt idx="47">
                  <c:v>9557.522123893805</c:v>
                </c:pt>
                <c:pt idx="48">
                  <c:v>9557.522123893805</c:v>
                </c:pt>
                <c:pt idx="49">
                  <c:v>9557.522123893805</c:v>
                </c:pt>
                <c:pt idx="50">
                  <c:v>9557.522123893805</c:v>
                </c:pt>
                <c:pt idx="51">
                  <c:v>9557.522123893805</c:v>
                </c:pt>
                <c:pt idx="52">
                  <c:v>9557.522123893805</c:v>
                </c:pt>
                <c:pt idx="53">
                  <c:v>9557.522123893805</c:v>
                </c:pt>
                <c:pt idx="54">
                  <c:v>9557.522123893805</c:v>
                </c:pt>
                <c:pt idx="55">
                  <c:v>9557.522123893805</c:v>
                </c:pt>
                <c:pt idx="56">
                  <c:v>9557.522123893805</c:v>
                </c:pt>
                <c:pt idx="57">
                  <c:v>9557.522123893805</c:v>
                </c:pt>
                <c:pt idx="58">
                  <c:v>9557.522123893805</c:v>
                </c:pt>
                <c:pt idx="59">
                  <c:v>9557.522123893805</c:v>
                </c:pt>
                <c:pt idx="60">
                  <c:v>9557.522123893805</c:v>
                </c:pt>
                <c:pt idx="61">
                  <c:v>9557.522123893805</c:v>
                </c:pt>
                <c:pt idx="62">
                  <c:v>9557.522123893805</c:v>
                </c:pt>
                <c:pt idx="63">
                  <c:v>9557.522123893805</c:v>
                </c:pt>
                <c:pt idx="64">
                  <c:v>9557.522123893805</c:v>
                </c:pt>
                <c:pt idx="65">
                  <c:v>9557.522123893805</c:v>
                </c:pt>
                <c:pt idx="66">
                  <c:v>9557.522123893805</c:v>
                </c:pt>
                <c:pt idx="67">
                  <c:v>9557.522123893805</c:v>
                </c:pt>
                <c:pt idx="68">
                  <c:v>9557.522123893805</c:v>
                </c:pt>
                <c:pt idx="69">
                  <c:v>9557.522123893805</c:v>
                </c:pt>
                <c:pt idx="70">
                  <c:v>9557.522123893805</c:v>
                </c:pt>
                <c:pt idx="71">
                  <c:v>9557.522123893805</c:v>
                </c:pt>
                <c:pt idx="72">
                  <c:v>9557.522123893805</c:v>
                </c:pt>
                <c:pt idx="73">
                  <c:v>9557.522123893805</c:v>
                </c:pt>
                <c:pt idx="74">
                  <c:v>9557.522123893805</c:v>
                </c:pt>
                <c:pt idx="75">
                  <c:v>9557.522123893805</c:v>
                </c:pt>
                <c:pt idx="76">
                  <c:v>9557.522123893805</c:v>
                </c:pt>
                <c:pt idx="77">
                  <c:v>9557.522123893805</c:v>
                </c:pt>
                <c:pt idx="78">
                  <c:v>9557.522123893805</c:v>
                </c:pt>
                <c:pt idx="79">
                  <c:v>9557.522123893805</c:v>
                </c:pt>
                <c:pt idx="80">
                  <c:v>9557.522123893805</c:v>
                </c:pt>
                <c:pt idx="81">
                  <c:v>9557.522123893805</c:v>
                </c:pt>
                <c:pt idx="82">
                  <c:v>9557.522123893805</c:v>
                </c:pt>
                <c:pt idx="83">
                  <c:v>9557.522123893805</c:v>
                </c:pt>
                <c:pt idx="84">
                  <c:v>9557.522123893805</c:v>
                </c:pt>
                <c:pt idx="85">
                  <c:v>9557.522123893805</c:v>
                </c:pt>
                <c:pt idx="86">
                  <c:v>9557.522123893805</c:v>
                </c:pt>
                <c:pt idx="87">
                  <c:v>9557.522123893805</c:v>
                </c:pt>
                <c:pt idx="88">
                  <c:v>9557.522123893805</c:v>
                </c:pt>
                <c:pt idx="89">
                  <c:v>9557.522123893805</c:v>
                </c:pt>
                <c:pt idx="90">
                  <c:v>9557.522123893805</c:v>
                </c:pt>
                <c:pt idx="91">
                  <c:v>9557.522123893805</c:v>
                </c:pt>
                <c:pt idx="92">
                  <c:v>9557.522123893805</c:v>
                </c:pt>
                <c:pt idx="93">
                  <c:v>9557.522123893805</c:v>
                </c:pt>
                <c:pt idx="94">
                  <c:v>9557.522123893805</c:v>
                </c:pt>
                <c:pt idx="95">
                  <c:v>9557.522123893805</c:v>
                </c:pt>
                <c:pt idx="96">
                  <c:v>9557.522123893805</c:v>
                </c:pt>
                <c:pt idx="97">
                  <c:v>9557.522123893805</c:v>
                </c:pt>
                <c:pt idx="98">
                  <c:v>9557.522123893805</c:v>
                </c:pt>
                <c:pt idx="99">
                  <c:v>9557.522123893805</c:v>
                </c:pt>
                <c:pt idx="100">
                  <c:v>9557.522123893805</c:v>
                </c:pt>
                <c:pt idx="101">
                  <c:v>9557.522123893805</c:v>
                </c:pt>
                <c:pt idx="102">
                  <c:v>9557.522123893805</c:v>
                </c:pt>
                <c:pt idx="103">
                  <c:v>9557.522123893805</c:v>
                </c:pt>
                <c:pt idx="104">
                  <c:v>9557.522123893805</c:v>
                </c:pt>
                <c:pt idx="105">
                  <c:v>9557.522123893805</c:v>
                </c:pt>
                <c:pt idx="106">
                  <c:v>9557.522123893805</c:v>
                </c:pt>
                <c:pt idx="107">
                  <c:v>9557.522123893805</c:v>
                </c:pt>
                <c:pt idx="108">
                  <c:v>9557.522123893805</c:v>
                </c:pt>
                <c:pt idx="109">
                  <c:v>9557.522123893805</c:v>
                </c:pt>
                <c:pt idx="110">
                  <c:v>9557.522123893805</c:v>
                </c:pt>
                <c:pt idx="111">
                  <c:v>9557.522123893805</c:v>
                </c:pt>
                <c:pt idx="112">
                  <c:v>9557.522123893805</c:v>
                </c:pt>
                <c:pt idx="113">
                  <c:v>9557.522123893805</c:v>
                </c:pt>
                <c:pt idx="114">
                  <c:v>9557.522123893805</c:v>
                </c:pt>
                <c:pt idx="115">
                  <c:v>9557.522123893805</c:v>
                </c:pt>
                <c:pt idx="116">
                  <c:v>9557.522123893805</c:v>
                </c:pt>
                <c:pt idx="117">
                  <c:v>9557.522123893805</c:v>
                </c:pt>
                <c:pt idx="118">
                  <c:v>9557.522123893805</c:v>
                </c:pt>
                <c:pt idx="119">
                  <c:v>9557.522123893805</c:v>
                </c:pt>
                <c:pt idx="120">
                  <c:v>9557.522123893805</c:v>
                </c:pt>
                <c:pt idx="121">
                  <c:v>9557.522123893805</c:v>
                </c:pt>
                <c:pt idx="122">
                  <c:v>9557.522123893805</c:v>
                </c:pt>
                <c:pt idx="123">
                  <c:v>9557.522123893805</c:v>
                </c:pt>
                <c:pt idx="124">
                  <c:v>9557.522123893805</c:v>
                </c:pt>
                <c:pt idx="125">
                  <c:v>9557.522123893805</c:v>
                </c:pt>
                <c:pt idx="126">
                  <c:v>9557.522123893805</c:v>
                </c:pt>
                <c:pt idx="127">
                  <c:v>9557.522123893805</c:v>
                </c:pt>
                <c:pt idx="128">
                  <c:v>9557.522123893805</c:v>
                </c:pt>
                <c:pt idx="129">
                  <c:v>9557.522123893805</c:v>
                </c:pt>
                <c:pt idx="130">
                  <c:v>9557.522123893805</c:v>
                </c:pt>
                <c:pt idx="131">
                  <c:v>9557.522123893805</c:v>
                </c:pt>
                <c:pt idx="132">
                  <c:v>9557.522123893805</c:v>
                </c:pt>
                <c:pt idx="133">
                  <c:v>9557.522123893805</c:v>
                </c:pt>
                <c:pt idx="134">
                  <c:v>9557.522123893805</c:v>
                </c:pt>
                <c:pt idx="135">
                  <c:v>9557.522123893805</c:v>
                </c:pt>
                <c:pt idx="136">
                  <c:v>9557.522123893805</c:v>
                </c:pt>
                <c:pt idx="137">
                  <c:v>9557.522123893805</c:v>
                </c:pt>
                <c:pt idx="138">
                  <c:v>9557.522123893805</c:v>
                </c:pt>
                <c:pt idx="139">
                  <c:v>9557.522123893805</c:v>
                </c:pt>
                <c:pt idx="140">
                  <c:v>9557.522123893805</c:v>
                </c:pt>
                <c:pt idx="141">
                  <c:v>9557.522123893805</c:v>
                </c:pt>
                <c:pt idx="142">
                  <c:v>9557.522123893805</c:v>
                </c:pt>
                <c:pt idx="143">
                  <c:v>9557.522123893805</c:v>
                </c:pt>
                <c:pt idx="144">
                  <c:v>9557.522123893805</c:v>
                </c:pt>
                <c:pt idx="145">
                  <c:v>9557.522123893805</c:v>
                </c:pt>
                <c:pt idx="146">
                  <c:v>9557.522123893805</c:v>
                </c:pt>
                <c:pt idx="147">
                  <c:v>9557.522123893805</c:v>
                </c:pt>
                <c:pt idx="148">
                  <c:v>9557.522123893805</c:v>
                </c:pt>
                <c:pt idx="149">
                  <c:v>9557.522123893805</c:v>
                </c:pt>
                <c:pt idx="150">
                  <c:v>9557.522123893805</c:v>
                </c:pt>
                <c:pt idx="151">
                  <c:v>9557.522123893805</c:v>
                </c:pt>
                <c:pt idx="152">
                  <c:v>9557.522123893805</c:v>
                </c:pt>
                <c:pt idx="153">
                  <c:v>9557.522123893805</c:v>
                </c:pt>
                <c:pt idx="154">
                  <c:v>9557.522123893805</c:v>
                </c:pt>
                <c:pt idx="155">
                  <c:v>9557.522123893805</c:v>
                </c:pt>
                <c:pt idx="156">
                  <c:v>9557.522123893805</c:v>
                </c:pt>
                <c:pt idx="157">
                  <c:v>9557.522123893805</c:v>
                </c:pt>
                <c:pt idx="158">
                  <c:v>9557.522123893805</c:v>
                </c:pt>
                <c:pt idx="159">
                  <c:v>9557.522123893805</c:v>
                </c:pt>
                <c:pt idx="160">
                  <c:v>9557.522123893805</c:v>
                </c:pt>
                <c:pt idx="161">
                  <c:v>9557.522123893805</c:v>
                </c:pt>
                <c:pt idx="162">
                  <c:v>9557.522123893805</c:v>
                </c:pt>
                <c:pt idx="163">
                  <c:v>9557.522123893805</c:v>
                </c:pt>
                <c:pt idx="164">
                  <c:v>9557.522123893805</c:v>
                </c:pt>
                <c:pt idx="165">
                  <c:v>9557.522123893805</c:v>
                </c:pt>
                <c:pt idx="166">
                  <c:v>9557.522123893805</c:v>
                </c:pt>
                <c:pt idx="167">
                  <c:v>9557.522123893805</c:v>
                </c:pt>
                <c:pt idx="168">
                  <c:v>9557.522123893805</c:v>
                </c:pt>
                <c:pt idx="169">
                  <c:v>9557.522123893805</c:v>
                </c:pt>
                <c:pt idx="170">
                  <c:v>9557.522123893805</c:v>
                </c:pt>
                <c:pt idx="171">
                  <c:v>9557.522123893805</c:v>
                </c:pt>
                <c:pt idx="172">
                  <c:v>9557.522123893805</c:v>
                </c:pt>
                <c:pt idx="173">
                  <c:v>9557.522123893805</c:v>
                </c:pt>
                <c:pt idx="174">
                  <c:v>9557.522123893805</c:v>
                </c:pt>
                <c:pt idx="175">
                  <c:v>9557.522123893805</c:v>
                </c:pt>
                <c:pt idx="176">
                  <c:v>9557.522123893805</c:v>
                </c:pt>
                <c:pt idx="177">
                  <c:v>9557.522123893805</c:v>
                </c:pt>
                <c:pt idx="178">
                  <c:v>9557.522123893805</c:v>
                </c:pt>
                <c:pt idx="179">
                  <c:v>9557.522123893805</c:v>
                </c:pt>
                <c:pt idx="180">
                  <c:v>9557.522123893805</c:v>
                </c:pt>
                <c:pt idx="181">
                  <c:v>9557.522123893805</c:v>
                </c:pt>
                <c:pt idx="182">
                  <c:v>9557.522123893805</c:v>
                </c:pt>
                <c:pt idx="183">
                  <c:v>9557.522123893805</c:v>
                </c:pt>
                <c:pt idx="184">
                  <c:v>9557.522123893805</c:v>
                </c:pt>
                <c:pt idx="185">
                  <c:v>9557.522123893805</c:v>
                </c:pt>
                <c:pt idx="186">
                  <c:v>9557.522123893805</c:v>
                </c:pt>
                <c:pt idx="187">
                  <c:v>9557.522123893805</c:v>
                </c:pt>
                <c:pt idx="188">
                  <c:v>9557.522123893805</c:v>
                </c:pt>
                <c:pt idx="189">
                  <c:v>9557.522123893805</c:v>
                </c:pt>
                <c:pt idx="190">
                  <c:v>9557.522123893805</c:v>
                </c:pt>
                <c:pt idx="191">
                  <c:v>9557.522123893805</c:v>
                </c:pt>
                <c:pt idx="192">
                  <c:v>9557.522123893805</c:v>
                </c:pt>
                <c:pt idx="193">
                  <c:v>9557.522123893805</c:v>
                </c:pt>
                <c:pt idx="194">
                  <c:v>9557.522123893805</c:v>
                </c:pt>
                <c:pt idx="195">
                  <c:v>9557.522123893805</c:v>
                </c:pt>
                <c:pt idx="196">
                  <c:v>9557.522123893805</c:v>
                </c:pt>
                <c:pt idx="197">
                  <c:v>9557.522123893805</c:v>
                </c:pt>
                <c:pt idx="198">
                  <c:v>9557.522123893805</c:v>
                </c:pt>
                <c:pt idx="199">
                  <c:v>9557.522123893805</c:v>
                </c:pt>
                <c:pt idx="200">
                  <c:v>9557.522123893805</c:v>
                </c:pt>
                <c:pt idx="201">
                  <c:v>9557.522123893805</c:v>
                </c:pt>
                <c:pt idx="202">
                  <c:v>9557.522123893805</c:v>
                </c:pt>
                <c:pt idx="203">
                  <c:v>9557.522123893805</c:v>
                </c:pt>
                <c:pt idx="204">
                  <c:v>9557.522123893805</c:v>
                </c:pt>
                <c:pt idx="205">
                  <c:v>9557.522123893805</c:v>
                </c:pt>
                <c:pt idx="206">
                  <c:v>9557.522123893805</c:v>
                </c:pt>
                <c:pt idx="207">
                  <c:v>9557.522123893805</c:v>
                </c:pt>
                <c:pt idx="208">
                  <c:v>9557.522123893805</c:v>
                </c:pt>
                <c:pt idx="209">
                  <c:v>9557.522123893805</c:v>
                </c:pt>
                <c:pt idx="210">
                  <c:v>9557.522123893805</c:v>
                </c:pt>
                <c:pt idx="211">
                  <c:v>9557.522123893805</c:v>
                </c:pt>
                <c:pt idx="212">
                  <c:v>9557.522123893805</c:v>
                </c:pt>
                <c:pt idx="213">
                  <c:v>9557.522123893805</c:v>
                </c:pt>
                <c:pt idx="214">
                  <c:v>9557.522123893805</c:v>
                </c:pt>
                <c:pt idx="215">
                  <c:v>9557.522123893805</c:v>
                </c:pt>
                <c:pt idx="216">
                  <c:v>9557.522123893805</c:v>
                </c:pt>
                <c:pt idx="217">
                  <c:v>9557.522123893805</c:v>
                </c:pt>
                <c:pt idx="218">
                  <c:v>9557.522123893805</c:v>
                </c:pt>
                <c:pt idx="219">
                  <c:v>9557.522123893805</c:v>
                </c:pt>
                <c:pt idx="220">
                  <c:v>9557.522123893805</c:v>
                </c:pt>
                <c:pt idx="221">
                  <c:v>9557.522123893805</c:v>
                </c:pt>
                <c:pt idx="222">
                  <c:v>9557.522123893805</c:v>
                </c:pt>
                <c:pt idx="223">
                  <c:v>9557.522123893805</c:v>
                </c:pt>
                <c:pt idx="224">
                  <c:v>9557.522123893805</c:v>
                </c:pt>
                <c:pt idx="225">
                  <c:v>9557.522123893805</c:v>
                </c:pt>
                <c:pt idx="226">
                  <c:v>9557.522123893805</c:v>
                </c:pt>
                <c:pt idx="227">
                  <c:v>9557.522123893805</c:v>
                </c:pt>
                <c:pt idx="228">
                  <c:v>9557.522123893805</c:v>
                </c:pt>
                <c:pt idx="229">
                  <c:v>9557.522123893805</c:v>
                </c:pt>
                <c:pt idx="230">
                  <c:v>9557.522123893805</c:v>
                </c:pt>
                <c:pt idx="231">
                  <c:v>9557.522123893805</c:v>
                </c:pt>
                <c:pt idx="232">
                  <c:v>9557.522123893805</c:v>
                </c:pt>
                <c:pt idx="233">
                  <c:v>9557.522123893805</c:v>
                </c:pt>
                <c:pt idx="234">
                  <c:v>9557.522123893805</c:v>
                </c:pt>
                <c:pt idx="235">
                  <c:v>9557.522123893805</c:v>
                </c:pt>
                <c:pt idx="236">
                  <c:v>9557.522123893805</c:v>
                </c:pt>
                <c:pt idx="237">
                  <c:v>9557.522123893805</c:v>
                </c:pt>
                <c:pt idx="238">
                  <c:v>9557.522123893805</c:v>
                </c:pt>
                <c:pt idx="239">
                  <c:v>9557.522123893805</c:v>
                </c:pt>
                <c:pt idx="240">
                  <c:v>9557.522123893805</c:v>
                </c:pt>
                <c:pt idx="241">
                  <c:v>9557.522123893805</c:v>
                </c:pt>
                <c:pt idx="242">
                  <c:v>9557.522123893805</c:v>
                </c:pt>
                <c:pt idx="243">
                  <c:v>9557.522123893805</c:v>
                </c:pt>
                <c:pt idx="244">
                  <c:v>9557.522123893805</c:v>
                </c:pt>
                <c:pt idx="245">
                  <c:v>9557.522123893805</c:v>
                </c:pt>
                <c:pt idx="246">
                  <c:v>9557.522123893805</c:v>
                </c:pt>
                <c:pt idx="247">
                  <c:v>9557.522123893805</c:v>
                </c:pt>
                <c:pt idx="248">
                  <c:v>9557.522123893805</c:v>
                </c:pt>
                <c:pt idx="249">
                  <c:v>9557.522123893805</c:v>
                </c:pt>
                <c:pt idx="250">
                  <c:v>7610.619469026548</c:v>
                </c:pt>
                <c:pt idx="251">
                  <c:v>7610.619469026548</c:v>
                </c:pt>
                <c:pt idx="252">
                  <c:v>7610.619469026548</c:v>
                </c:pt>
                <c:pt idx="253">
                  <c:v>7610.619469026548</c:v>
                </c:pt>
                <c:pt idx="254">
                  <c:v>7610.619469026548</c:v>
                </c:pt>
                <c:pt idx="255">
                  <c:v>7610.619469026548</c:v>
                </c:pt>
                <c:pt idx="256">
                  <c:v>7610.619469026548</c:v>
                </c:pt>
                <c:pt idx="257">
                  <c:v>7610.619469026548</c:v>
                </c:pt>
                <c:pt idx="258">
                  <c:v>7610.619469026548</c:v>
                </c:pt>
                <c:pt idx="259">
                  <c:v>7610.619469026548</c:v>
                </c:pt>
                <c:pt idx="260">
                  <c:v>7610.619469026548</c:v>
                </c:pt>
                <c:pt idx="261">
                  <c:v>7610.619469026548</c:v>
                </c:pt>
                <c:pt idx="262">
                  <c:v>7610.619469026548</c:v>
                </c:pt>
                <c:pt idx="263">
                  <c:v>7610.619469026548</c:v>
                </c:pt>
                <c:pt idx="264">
                  <c:v>7610.619469026548</c:v>
                </c:pt>
                <c:pt idx="265">
                  <c:v>7610.619469026548</c:v>
                </c:pt>
                <c:pt idx="266">
                  <c:v>7610.619469026548</c:v>
                </c:pt>
                <c:pt idx="267">
                  <c:v>7610.619469026548</c:v>
                </c:pt>
                <c:pt idx="268">
                  <c:v>7610.619469026548</c:v>
                </c:pt>
                <c:pt idx="269">
                  <c:v>7610.619469026548</c:v>
                </c:pt>
                <c:pt idx="270">
                  <c:v>7610.619469026548</c:v>
                </c:pt>
                <c:pt idx="271">
                  <c:v>7610.619469026548</c:v>
                </c:pt>
                <c:pt idx="272">
                  <c:v>7610.619469026548</c:v>
                </c:pt>
                <c:pt idx="273">
                  <c:v>7610.619469026548</c:v>
                </c:pt>
                <c:pt idx="274">
                  <c:v>7610.619469026548</c:v>
                </c:pt>
                <c:pt idx="275">
                  <c:v>7610.619469026548</c:v>
                </c:pt>
                <c:pt idx="276">
                  <c:v>7610.619469026548</c:v>
                </c:pt>
                <c:pt idx="277">
                  <c:v>7610.619469026548</c:v>
                </c:pt>
                <c:pt idx="278">
                  <c:v>7610.619469026548</c:v>
                </c:pt>
                <c:pt idx="279">
                  <c:v>7610.619469026548</c:v>
                </c:pt>
                <c:pt idx="280">
                  <c:v>7610.619469026548</c:v>
                </c:pt>
                <c:pt idx="281">
                  <c:v>7610.619469026548</c:v>
                </c:pt>
                <c:pt idx="282">
                  <c:v>7610.619469026548</c:v>
                </c:pt>
                <c:pt idx="283">
                  <c:v>7610.619469026548</c:v>
                </c:pt>
                <c:pt idx="284">
                  <c:v>7610.619469026548</c:v>
                </c:pt>
                <c:pt idx="285">
                  <c:v>7610.619469026548</c:v>
                </c:pt>
                <c:pt idx="286">
                  <c:v>7610.619469026548</c:v>
                </c:pt>
                <c:pt idx="287">
                  <c:v>7610.619469026548</c:v>
                </c:pt>
                <c:pt idx="288">
                  <c:v>7610.619469026548</c:v>
                </c:pt>
                <c:pt idx="289">
                  <c:v>7610.619469026548</c:v>
                </c:pt>
                <c:pt idx="290">
                  <c:v>7610.619469026548</c:v>
                </c:pt>
                <c:pt idx="291">
                  <c:v>7610.619469026548</c:v>
                </c:pt>
                <c:pt idx="292">
                  <c:v>7610.619469026548</c:v>
                </c:pt>
                <c:pt idx="293">
                  <c:v>7610.619469026548</c:v>
                </c:pt>
                <c:pt idx="294">
                  <c:v>7610.619469026548</c:v>
                </c:pt>
                <c:pt idx="295">
                  <c:v>7610.619469026548</c:v>
                </c:pt>
                <c:pt idx="296">
                  <c:v>7610.619469026548</c:v>
                </c:pt>
                <c:pt idx="297">
                  <c:v>7610.619469026548</c:v>
                </c:pt>
                <c:pt idx="298">
                  <c:v>7610.619469026548</c:v>
                </c:pt>
                <c:pt idx="299">
                  <c:v>7610.619469026548</c:v>
                </c:pt>
                <c:pt idx="300">
                  <c:v>7610.619469026548</c:v>
                </c:pt>
                <c:pt idx="301">
                  <c:v>7610.619469026548</c:v>
                </c:pt>
                <c:pt idx="302">
                  <c:v>7610.619469026548</c:v>
                </c:pt>
                <c:pt idx="303">
                  <c:v>7610.619469026548</c:v>
                </c:pt>
                <c:pt idx="304">
                  <c:v>7610.619469026548</c:v>
                </c:pt>
                <c:pt idx="305">
                  <c:v>7610.619469026548</c:v>
                </c:pt>
                <c:pt idx="306">
                  <c:v>7610.619469026548</c:v>
                </c:pt>
                <c:pt idx="307">
                  <c:v>7610.619469026548</c:v>
                </c:pt>
                <c:pt idx="308">
                  <c:v>7610.619469026548</c:v>
                </c:pt>
                <c:pt idx="309">
                  <c:v>7610.619469026548</c:v>
                </c:pt>
                <c:pt idx="310">
                  <c:v>7610.619469026548</c:v>
                </c:pt>
                <c:pt idx="311">
                  <c:v>7610.619469026548</c:v>
                </c:pt>
                <c:pt idx="312">
                  <c:v>7610.619469026548</c:v>
                </c:pt>
                <c:pt idx="313">
                  <c:v>7610.619469026548</c:v>
                </c:pt>
                <c:pt idx="314">
                  <c:v>7610.619469026548</c:v>
                </c:pt>
                <c:pt idx="315">
                  <c:v>7610.619469026548</c:v>
                </c:pt>
                <c:pt idx="316">
                  <c:v>7610.619469026548</c:v>
                </c:pt>
                <c:pt idx="317">
                  <c:v>7610.619469026548</c:v>
                </c:pt>
                <c:pt idx="318">
                  <c:v>7610.619469026548</c:v>
                </c:pt>
                <c:pt idx="319">
                  <c:v>7610.619469026548</c:v>
                </c:pt>
                <c:pt idx="320">
                  <c:v>7610.619469026548</c:v>
                </c:pt>
                <c:pt idx="321">
                  <c:v>7610.619469026548</c:v>
                </c:pt>
                <c:pt idx="322">
                  <c:v>7610.619469026548</c:v>
                </c:pt>
                <c:pt idx="323">
                  <c:v>7610.619469026548</c:v>
                </c:pt>
                <c:pt idx="324">
                  <c:v>7610.619469026548</c:v>
                </c:pt>
                <c:pt idx="325">
                  <c:v>7610.619469026548</c:v>
                </c:pt>
                <c:pt idx="326">
                  <c:v>7610.619469026548</c:v>
                </c:pt>
                <c:pt idx="327">
                  <c:v>7610.619469026548</c:v>
                </c:pt>
                <c:pt idx="328">
                  <c:v>7610.619469026548</c:v>
                </c:pt>
                <c:pt idx="329">
                  <c:v>7610.619469026548</c:v>
                </c:pt>
                <c:pt idx="330">
                  <c:v>7610.619469026548</c:v>
                </c:pt>
                <c:pt idx="331">
                  <c:v>7610.619469026548</c:v>
                </c:pt>
                <c:pt idx="332">
                  <c:v>7610.619469026548</c:v>
                </c:pt>
                <c:pt idx="333">
                  <c:v>7610.619469026548</c:v>
                </c:pt>
                <c:pt idx="334">
                  <c:v>7610.619469026548</c:v>
                </c:pt>
                <c:pt idx="335">
                  <c:v>7610.619469026548</c:v>
                </c:pt>
                <c:pt idx="336">
                  <c:v>7610.619469026548</c:v>
                </c:pt>
                <c:pt idx="337">
                  <c:v>7610.619469026548</c:v>
                </c:pt>
                <c:pt idx="338">
                  <c:v>7610.619469026548</c:v>
                </c:pt>
                <c:pt idx="339">
                  <c:v>7610.619469026548</c:v>
                </c:pt>
                <c:pt idx="340">
                  <c:v>7610.619469026548</c:v>
                </c:pt>
                <c:pt idx="341">
                  <c:v>7610.619469026548</c:v>
                </c:pt>
                <c:pt idx="342">
                  <c:v>7610.619469026548</c:v>
                </c:pt>
                <c:pt idx="343">
                  <c:v>7610.619469026548</c:v>
                </c:pt>
                <c:pt idx="344">
                  <c:v>7610.619469026548</c:v>
                </c:pt>
                <c:pt idx="345">
                  <c:v>7610.619469026548</c:v>
                </c:pt>
                <c:pt idx="346">
                  <c:v>7610.619469026548</c:v>
                </c:pt>
                <c:pt idx="347">
                  <c:v>7610.619469026548</c:v>
                </c:pt>
                <c:pt idx="348">
                  <c:v>7610.619469026548</c:v>
                </c:pt>
                <c:pt idx="349">
                  <c:v>7610.619469026548</c:v>
                </c:pt>
                <c:pt idx="350">
                  <c:v>7610.619469026548</c:v>
                </c:pt>
                <c:pt idx="351">
                  <c:v>7610.619469026548</c:v>
                </c:pt>
                <c:pt idx="352">
                  <c:v>7610.619469026548</c:v>
                </c:pt>
                <c:pt idx="353">
                  <c:v>7610.619469026548</c:v>
                </c:pt>
                <c:pt idx="354">
                  <c:v>7610.619469026548</c:v>
                </c:pt>
                <c:pt idx="355">
                  <c:v>7610.619469026548</c:v>
                </c:pt>
                <c:pt idx="356">
                  <c:v>7610.619469026548</c:v>
                </c:pt>
                <c:pt idx="357">
                  <c:v>7610.619469026548</c:v>
                </c:pt>
                <c:pt idx="358">
                  <c:v>7610.619469026548</c:v>
                </c:pt>
                <c:pt idx="359">
                  <c:v>7610.619469026548</c:v>
                </c:pt>
                <c:pt idx="360">
                  <c:v>7610.619469026548</c:v>
                </c:pt>
                <c:pt idx="361">
                  <c:v>7610.619469026548</c:v>
                </c:pt>
                <c:pt idx="362">
                  <c:v>7610.619469026548</c:v>
                </c:pt>
                <c:pt idx="363">
                  <c:v>7610.619469026548</c:v>
                </c:pt>
                <c:pt idx="364">
                  <c:v>7610.619469026548</c:v>
                </c:pt>
                <c:pt idx="365">
                  <c:v>7610.619469026548</c:v>
                </c:pt>
                <c:pt idx="366">
                  <c:v>7610.619469026548</c:v>
                </c:pt>
                <c:pt idx="367">
                  <c:v>7610.619469026548</c:v>
                </c:pt>
                <c:pt idx="368">
                  <c:v>7610.619469026548</c:v>
                </c:pt>
                <c:pt idx="369">
                  <c:v>7610.619469026548</c:v>
                </c:pt>
                <c:pt idx="370">
                  <c:v>7610.619469026548</c:v>
                </c:pt>
                <c:pt idx="371">
                  <c:v>7610.619469026548</c:v>
                </c:pt>
                <c:pt idx="372">
                  <c:v>7610.619469026548</c:v>
                </c:pt>
                <c:pt idx="373">
                  <c:v>7610.619469026548</c:v>
                </c:pt>
                <c:pt idx="374">
                  <c:v>7610.619469026548</c:v>
                </c:pt>
                <c:pt idx="375">
                  <c:v>7610.619469026548</c:v>
                </c:pt>
                <c:pt idx="376">
                  <c:v>7610.619469026548</c:v>
                </c:pt>
                <c:pt idx="377">
                  <c:v>7610.619469026548</c:v>
                </c:pt>
                <c:pt idx="378">
                  <c:v>7610.619469026548</c:v>
                </c:pt>
                <c:pt idx="379">
                  <c:v>7610.619469026548</c:v>
                </c:pt>
                <c:pt idx="380">
                  <c:v>7610.619469026548</c:v>
                </c:pt>
                <c:pt idx="381">
                  <c:v>7610.619469026548</c:v>
                </c:pt>
                <c:pt idx="382">
                  <c:v>7610.619469026548</c:v>
                </c:pt>
                <c:pt idx="383">
                  <c:v>7610.619469026548</c:v>
                </c:pt>
                <c:pt idx="384">
                  <c:v>7610.619469026548</c:v>
                </c:pt>
                <c:pt idx="385">
                  <c:v>7610.619469026548</c:v>
                </c:pt>
                <c:pt idx="386">
                  <c:v>7610.619469026548</c:v>
                </c:pt>
                <c:pt idx="387">
                  <c:v>7610.619469026548</c:v>
                </c:pt>
                <c:pt idx="388">
                  <c:v>7610.619469026548</c:v>
                </c:pt>
                <c:pt idx="389">
                  <c:v>7610.619469026548</c:v>
                </c:pt>
                <c:pt idx="390">
                  <c:v>7610.619469026548</c:v>
                </c:pt>
                <c:pt idx="391">
                  <c:v>7610.619469026548</c:v>
                </c:pt>
                <c:pt idx="392">
                  <c:v>7610.619469026548</c:v>
                </c:pt>
                <c:pt idx="393">
                  <c:v>7610.619469026548</c:v>
                </c:pt>
                <c:pt idx="394">
                  <c:v>7610.619469026548</c:v>
                </c:pt>
                <c:pt idx="395">
                  <c:v>7610.619469026548</c:v>
                </c:pt>
                <c:pt idx="396">
                  <c:v>7610.619469026548</c:v>
                </c:pt>
                <c:pt idx="397">
                  <c:v>7610.619469026548</c:v>
                </c:pt>
                <c:pt idx="398">
                  <c:v>7610.619469026548</c:v>
                </c:pt>
                <c:pt idx="399">
                  <c:v>7610.619469026548</c:v>
                </c:pt>
                <c:pt idx="400">
                  <c:v>7610.619469026548</c:v>
                </c:pt>
                <c:pt idx="401">
                  <c:v>7610.619469026548</c:v>
                </c:pt>
                <c:pt idx="402">
                  <c:v>7610.619469026548</c:v>
                </c:pt>
                <c:pt idx="403">
                  <c:v>7610.619469026548</c:v>
                </c:pt>
                <c:pt idx="404">
                  <c:v>7610.619469026548</c:v>
                </c:pt>
                <c:pt idx="405">
                  <c:v>7610.619469026548</c:v>
                </c:pt>
                <c:pt idx="406">
                  <c:v>7610.619469026548</c:v>
                </c:pt>
                <c:pt idx="407">
                  <c:v>7610.619469026548</c:v>
                </c:pt>
                <c:pt idx="408">
                  <c:v>7610.619469026548</c:v>
                </c:pt>
                <c:pt idx="409">
                  <c:v>7610.619469026548</c:v>
                </c:pt>
                <c:pt idx="410">
                  <c:v>7610.619469026548</c:v>
                </c:pt>
                <c:pt idx="411">
                  <c:v>7610.619469026548</c:v>
                </c:pt>
                <c:pt idx="412">
                  <c:v>7610.619469026548</c:v>
                </c:pt>
                <c:pt idx="413">
                  <c:v>7610.619469026548</c:v>
                </c:pt>
                <c:pt idx="414">
                  <c:v>7610.619469026548</c:v>
                </c:pt>
                <c:pt idx="415">
                  <c:v>7610.619469026548</c:v>
                </c:pt>
                <c:pt idx="416">
                  <c:v>7610.619469026548</c:v>
                </c:pt>
                <c:pt idx="417">
                  <c:v>7610.619469026548</c:v>
                </c:pt>
                <c:pt idx="418">
                  <c:v>7610.619469026548</c:v>
                </c:pt>
                <c:pt idx="419">
                  <c:v>7610.619469026548</c:v>
                </c:pt>
                <c:pt idx="420">
                  <c:v>7610.619469026548</c:v>
                </c:pt>
                <c:pt idx="421">
                  <c:v>7610.619469026548</c:v>
                </c:pt>
                <c:pt idx="422">
                  <c:v>7610.619469026548</c:v>
                </c:pt>
                <c:pt idx="423">
                  <c:v>7610.619469026548</c:v>
                </c:pt>
                <c:pt idx="424">
                  <c:v>7610.619469026548</c:v>
                </c:pt>
                <c:pt idx="425">
                  <c:v>7610.619469026548</c:v>
                </c:pt>
                <c:pt idx="426">
                  <c:v>7610.619469026548</c:v>
                </c:pt>
                <c:pt idx="427">
                  <c:v>7610.619469026548</c:v>
                </c:pt>
                <c:pt idx="428">
                  <c:v>7610.619469026548</c:v>
                </c:pt>
                <c:pt idx="429">
                  <c:v>7610.619469026548</c:v>
                </c:pt>
                <c:pt idx="430">
                  <c:v>7610.619469026548</c:v>
                </c:pt>
                <c:pt idx="431">
                  <c:v>7610.619469026548</c:v>
                </c:pt>
                <c:pt idx="432">
                  <c:v>7610.619469026548</c:v>
                </c:pt>
                <c:pt idx="433">
                  <c:v>7610.619469026548</c:v>
                </c:pt>
                <c:pt idx="434">
                  <c:v>7610.619469026548</c:v>
                </c:pt>
                <c:pt idx="435">
                  <c:v>7610.619469026548</c:v>
                </c:pt>
                <c:pt idx="436">
                  <c:v>7610.619469026548</c:v>
                </c:pt>
                <c:pt idx="437">
                  <c:v>7610.619469026548</c:v>
                </c:pt>
                <c:pt idx="438">
                  <c:v>7610.619469026548</c:v>
                </c:pt>
                <c:pt idx="439">
                  <c:v>7610.619469026548</c:v>
                </c:pt>
                <c:pt idx="440">
                  <c:v>7610.619469026548</c:v>
                </c:pt>
                <c:pt idx="441">
                  <c:v>7610.619469026548</c:v>
                </c:pt>
                <c:pt idx="442">
                  <c:v>7610.619469026548</c:v>
                </c:pt>
                <c:pt idx="443">
                  <c:v>7610.619469026548</c:v>
                </c:pt>
                <c:pt idx="444">
                  <c:v>7610.619469026548</c:v>
                </c:pt>
                <c:pt idx="445">
                  <c:v>7610.619469026548</c:v>
                </c:pt>
                <c:pt idx="446">
                  <c:v>7610.619469026548</c:v>
                </c:pt>
                <c:pt idx="447">
                  <c:v>7610.619469026548</c:v>
                </c:pt>
                <c:pt idx="448">
                  <c:v>7610.619469026548</c:v>
                </c:pt>
                <c:pt idx="449">
                  <c:v>7610.619469026548</c:v>
                </c:pt>
                <c:pt idx="450">
                  <c:v>7610.619469026548</c:v>
                </c:pt>
                <c:pt idx="451">
                  <c:v>7610.619469026548</c:v>
                </c:pt>
                <c:pt idx="452">
                  <c:v>7610.619469026548</c:v>
                </c:pt>
                <c:pt idx="453">
                  <c:v>7610.619469026548</c:v>
                </c:pt>
                <c:pt idx="454">
                  <c:v>7610.619469026548</c:v>
                </c:pt>
                <c:pt idx="455">
                  <c:v>7610.619469026548</c:v>
                </c:pt>
                <c:pt idx="456">
                  <c:v>7610.619469026548</c:v>
                </c:pt>
                <c:pt idx="457">
                  <c:v>7610.619469026548</c:v>
                </c:pt>
                <c:pt idx="458">
                  <c:v>7610.619469026548</c:v>
                </c:pt>
                <c:pt idx="459">
                  <c:v>7610.619469026548</c:v>
                </c:pt>
                <c:pt idx="460">
                  <c:v>7610.619469026548</c:v>
                </c:pt>
                <c:pt idx="461">
                  <c:v>7610.619469026548</c:v>
                </c:pt>
                <c:pt idx="462">
                  <c:v>7610.619469026548</c:v>
                </c:pt>
                <c:pt idx="463">
                  <c:v>7610.619469026548</c:v>
                </c:pt>
                <c:pt idx="464">
                  <c:v>7610.619469026548</c:v>
                </c:pt>
                <c:pt idx="465">
                  <c:v>7610.619469026548</c:v>
                </c:pt>
                <c:pt idx="466">
                  <c:v>7610.619469026548</c:v>
                </c:pt>
                <c:pt idx="467">
                  <c:v>7610.619469026548</c:v>
                </c:pt>
                <c:pt idx="468">
                  <c:v>7610.619469026548</c:v>
                </c:pt>
                <c:pt idx="469">
                  <c:v>7610.619469026548</c:v>
                </c:pt>
                <c:pt idx="470">
                  <c:v>7610.619469026548</c:v>
                </c:pt>
                <c:pt idx="471">
                  <c:v>7610.619469026548</c:v>
                </c:pt>
                <c:pt idx="472">
                  <c:v>7610.619469026548</c:v>
                </c:pt>
                <c:pt idx="473">
                  <c:v>7610.619469026548</c:v>
                </c:pt>
                <c:pt idx="474">
                  <c:v>7610.619469026548</c:v>
                </c:pt>
                <c:pt idx="475">
                  <c:v>7610.619469026548</c:v>
                </c:pt>
                <c:pt idx="476">
                  <c:v>7610.619469026548</c:v>
                </c:pt>
                <c:pt idx="477">
                  <c:v>7610.619469026548</c:v>
                </c:pt>
                <c:pt idx="478">
                  <c:v>7610.619469026548</c:v>
                </c:pt>
                <c:pt idx="479">
                  <c:v>7610.619469026548</c:v>
                </c:pt>
                <c:pt idx="480">
                  <c:v>7610.619469026548</c:v>
                </c:pt>
                <c:pt idx="481">
                  <c:v>7610.619469026548</c:v>
                </c:pt>
                <c:pt idx="482">
                  <c:v>7610.619469026548</c:v>
                </c:pt>
                <c:pt idx="483">
                  <c:v>7610.619469026548</c:v>
                </c:pt>
                <c:pt idx="484">
                  <c:v>7610.619469026548</c:v>
                </c:pt>
                <c:pt idx="485">
                  <c:v>7610.619469026548</c:v>
                </c:pt>
                <c:pt idx="486">
                  <c:v>7610.619469026548</c:v>
                </c:pt>
                <c:pt idx="487">
                  <c:v>7610.619469026548</c:v>
                </c:pt>
                <c:pt idx="488">
                  <c:v>7610.619469026548</c:v>
                </c:pt>
                <c:pt idx="489">
                  <c:v>7610.619469026548</c:v>
                </c:pt>
                <c:pt idx="490">
                  <c:v>7610.619469026548</c:v>
                </c:pt>
                <c:pt idx="491">
                  <c:v>7610.619469026548</c:v>
                </c:pt>
                <c:pt idx="492">
                  <c:v>7610.619469026548</c:v>
                </c:pt>
                <c:pt idx="493">
                  <c:v>7610.619469026548</c:v>
                </c:pt>
                <c:pt idx="494">
                  <c:v>7610.619469026548</c:v>
                </c:pt>
                <c:pt idx="495">
                  <c:v>7610.619469026548</c:v>
                </c:pt>
                <c:pt idx="496">
                  <c:v>7610.619469026548</c:v>
                </c:pt>
                <c:pt idx="497">
                  <c:v>7610.619469026548</c:v>
                </c:pt>
                <c:pt idx="498">
                  <c:v>7610.619469026548</c:v>
                </c:pt>
                <c:pt idx="499">
                  <c:v>7610.619469026548</c:v>
                </c:pt>
                <c:pt idx="500">
                  <c:v>707.9646017699115</c:v>
                </c:pt>
                <c:pt idx="501">
                  <c:v>707.9646017699115</c:v>
                </c:pt>
                <c:pt idx="502">
                  <c:v>707.9646017699115</c:v>
                </c:pt>
                <c:pt idx="503">
                  <c:v>707.9646017699115</c:v>
                </c:pt>
                <c:pt idx="504">
                  <c:v>707.9646017699115</c:v>
                </c:pt>
                <c:pt idx="505">
                  <c:v>707.9646017699115</c:v>
                </c:pt>
                <c:pt idx="506">
                  <c:v>707.9646017699115</c:v>
                </c:pt>
                <c:pt idx="507">
                  <c:v>707.9646017699115</c:v>
                </c:pt>
                <c:pt idx="508">
                  <c:v>707.9646017699115</c:v>
                </c:pt>
                <c:pt idx="509">
                  <c:v>707.9646017699115</c:v>
                </c:pt>
                <c:pt idx="510">
                  <c:v>707.9646017699115</c:v>
                </c:pt>
                <c:pt idx="511">
                  <c:v>707.9646017699115</c:v>
                </c:pt>
                <c:pt idx="512">
                  <c:v>707.9646017699115</c:v>
                </c:pt>
                <c:pt idx="513">
                  <c:v>707.9646017699115</c:v>
                </c:pt>
                <c:pt idx="514">
                  <c:v>707.9646017699115</c:v>
                </c:pt>
                <c:pt idx="515">
                  <c:v>707.9646017699115</c:v>
                </c:pt>
                <c:pt idx="516">
                  <c:v>707.9646017699115</c:v>
                </c:pt>
                <c:pt idx="517">
                  <c:v>707.9646017699115</c:v>
                </c:pt>
                <c:pt idx="518">
                  <c:v>707.9646017699115</c:v>
                </c:pt>
                <c:pt idx="519">
                  <c:v>707.9646017699115</c:v>
                </c:pt>
                <c:pt idx="520">
                  <c:v>707.9646017699115</c:v>
                </c:pt>
                <c:pt idx="521">
                  <c:v>707.9646017699115</c:v>
                </c:pt>
                <c:pt idx="522">
                  <c:v>707.9646017699115</c:v>
                </c:pt>
                <c:pt idx="523">
                  <c:v>707.9646017699115</c:v>
                </c:pt>
                <c:pt idx="524">
                  <c:v>707.9646017699115</c:v>
                </c:pt>
                <c:pt idx="525">
                  <c:v>707.9646017699115</c:v>
                </c:pt>
                <c:pt idx="526">
                  <c:v>707.9646017699115</c:v>
                </c:pt>
                <c:pt idx="527">
                  <c:v>707.9646017699115</c:v>
                </c:pt>
                <c:pt idx="528">
                  <c:v>707.9646017699115</c:v>
                </c:pt>
                <c:pt idx="529">
                  <c:v>707.9646017699115</c:v>
                </c:pt>
                <c:pt idx="530">
                  <c:v>707.9646017699115</c:v>
                </c:pt>
                <c:pt idx="531">
                  <c:v>707.9646017699115</c:v>
                </c:pt>
                <c:pt idx="532">
                  <c:v>707.9646017699115</c:v>
                </c:pt>
                <c:pt idx="533">
                  <c:v>707.9646017699115</c:v>
                </c:pt>
                <c:pt idx="534">
                  <c:v>707.9646017699115</c:v>
                </c:pt>
                <c:pt idx="535">
                  <c:v>707.9646017699115</c:v>
                </c:pt>
                <c:pt idx="536">
                  <c:v>707.9646017699115</c:v>
                </c:pt>
                <c:pt idx="537">
                  <c:v>707.9646017699115</c:v>
                </c:pt>
                <c:pt idx="538">
                  <c:v>707.9646017699115</c:v>
                </c:pt>
                <c:pt idx="539">
                  <c:v>707.9646017699115</c:v>
                </c:pt>
                <c:pt idx="540">
                  <c:v>707.9646017699115</c:v>
                </c:pt>
                <c:pt idx="541">
                  <c:v>707.9646017699115</c:v>
                </c:pt>
                <c:pt idx="542">
                  <c:v>707.9646017699115</c:v>
                </c:pt>
                <c:pt idx="543">
                  <c:v>707.9646017699115</c:v>
                </c:pt>
                <c:pt idx="544">
                  <c:v>707.9646017699115</c:v>
                </c:pt>
                <c:pt idx="545">
                  <c:v>707.9646017699115</c:v>
                </c:pt>
                <c:pt idx="546">
                  <c:v>707.9646017699115</c:v>
                </c:pt>
                <c:pt idx="547">
                  <c:v>707.9646017699115</c:v>
                </c:pt>
                <c:pt idx="548">
                  <c:v>707.9646017699115</c:v>
                </c:pt>
                <c:pt idx="549">
                  <c:v>707.9646017699115</c:v>
                </c:pt>
                <c:pt idx="550">
                  <c:v>707.9646017699115</c:v>
                </c:pt>
                <c:pt idx="551">
                  <c:v>707.9646017699115</c:v>
                </c:pt>
                <c:pt idx="552">
                  <c:v>707.9646017699115</c:v>
                </c:pt>
                <c:pt idx="553">
                  <c:v>707.9646017699115</c:v>
                </c:pt>
                <c:pt idx="554">
                  <c:v>707.9646017699115</c:v>
                </c:pt>
                <c:pt idx="555">
                  <c:v>707.9646017699115</c:v>
                </c:pt>
                <c:pt idx="556">
                  <c:v>707.9646017699115</c:v>
                </c:pt>
                <c:pt idx="557">
                  <c:v>707.9646017699115</c:v>
                </c:pt>
                <c:pt idx="558">
                  <c:v>707.9646017699115</c:v>
                </c:pt>
                <c:pt idx="559">
                  <c:v>707.9646017699115</c:v>
                </c:pt>
                <c:pt idx="560">
                  <c:v>707.9646017699115</c:v>
                </c:pt>
                <c:pt idx="561">
                  <c:v>707.9646017699115</c:v>
                </c:pt>
                <c:pt idx="562">
                  <c:v>707.9646017699115</c:v>
                </c:pt>
                <c:pt idx="563">
                  <c:v>707.9646017699115</c:v>
                </c:pt>
                <c:pt idx="564">
                  <c:v>707.9646017699115</c:v>
                </c:pt>
                <c:pt idx="565">
                  <c:v>707.9646017699115</c:v>
                </c:pt>
                <c:pt idx="566">
                  <c:v>707.9646017699115</c:v>
                </c:pt>
                <c:pt idx="567">
                  <c:v>707.9646017699115</c:v>
                </c:pt>
                <c:pt idx="568">
                  <c:v>707.9646017699115</c:v>
                </c:pt>
                <c:pt idx="569">
                  <c:v>707.9646017699115</c:v>
                </c:pt>
                <c:pt idx="570">
                  <c:v>707.9646017699115</c:v>
                </c:pt>
                <c:pt idx="571">
                  <c:v>707.9646017699115</c:v>
                </c:pt>
                <c:pt idx="572">
                  <c:v>707.9646017699115</c:v>
                </c:pt>
                <c:pt idx="573">
                  <c:v>707.9646017699115</c:v>
                </c:pt>
                <c:pt idx="574">
                  <c:v>707.9646017699115</c:v>
                </c:pt>
                <c:pt idx="575">
                  <c:v>707.9646017699115</c:v>
                </c:pt>
                <c:pt idx="576">
                  <c:v>707.9646017699115</c:v>
                </c:pt>
                <c:pt idx="577">
                  <c:v>707.9646017699115</c:v>
                </c:pt>
                <c:pt idx="578">
                  <c:v>707.9646017699115</c:v>
                </c:pt>
                <c:pt idx="579">
                  <c:v>707.9646017699115</c:v>
                </c:pt>
                <c:pt idx="580">
                  <c:v>707.9646017699115</c:v>
                </c:pt>
                <c:pt idx="581">
                  <c:v>707.9646017699115</c:v>
                </c:pt>
                <c:pt idx="582">
                  <c:v>707.9646017699115</c:v>
                </c:pt>
                <c:pt idx="583">
                  <c:v>707.9646017699115</c:v>
                </c:pt>
                <c:pt idx="584">
                  <c:v>707.9646017699115</c:v>
                </c:pt>
                <c:pt idx="585">
                  <c:v>707.9646017699115</c:v>
                </c:pt>
                <c:pt idx="586">
                  <c:v>707.9646017699115</c:v>
                </c:pt>
                <c:pt idx="587">
                  <c:v>707.9646017699115</c:v>
                </c:pt>
                <c:pt idx="588">
                  <c:v>707.9646017699115</c:v>
                </c:pt>
                <c:pt idx="589">
                  <c:v>707.9646017699115</c:v>
                </c:pt>
                <c:pt idx="590">
                  <c:v>707.9646017699115</c:v>
                </c:pt>
                <c:pt idx="591">
                  <c:v>707.9646017699115</c:v>
                </c:pt>
                <c:pt idx="592">
                  <c:v>707.9646017699115</c:v>
                </c:pt>
                <c:pt idx="593">
                  <c:v>707.9646017699115</c:v>
                </c:pt>
                <c:pt idx="594">
                  <c:v>707.9646017699115</c:v>
                </c:pt>
                <c:pt idx="595">
                  <c:v>707.9646017699115</c:v>
                </c:pt>
                <c:pt idx="596">
                  <c:v>707.9646017699115</c:v>
                </c:pt>
                <c:pt idx="597">
                  <c:v>707.9646017699115</c:v>
                </c:pt>
                <c:pt idx="598">
                  <c:v>707.9646017699115</c:v>
                </c:pt>
                <c:pt idx="599">
                  <c:v>707.9646017699115</c:v>
                </c:pt>
                <c:pt idx="600">
                  <c:v>707.9646017699115</c:v>
                </c:pt>
                <c:pt idx="601">
                  <c:v>707.9646017699115</c:v>
                </c:pt>
                <c:pt idx="602">
                  <c:v>707.9646017699115</c:v>
                </c:pt>
                <c:pt idx="603">
                  <c:v>707.9646017699115</c:v>
                </c:pt>
                <c:pt idx="604">
                  <c:v>707.9646017699115</c:v>
                </c:pt>
                <c:pt idx="605">
                  <c:v>707.9646017699115</c:v>
                </c:pt>
                <c:pt idx="606">
                  <c:v>707.9646017699115</c:v>
                </c:pt>
                <c:pt idx="607">
                  <c:v>707.9646017699115</c:v>
                </c:pt>
                <c:pt idx="608">
                  <c:v>707.9646017699115</c:v>
                </c:pt>
                <c:pt idx="609">
                  <c:v>707.9646017699115</c:v>
                </c:pt>
                <c:pt idx="610">
                  <c:v>707.9646017699115</c:v>
                </c:pt>
                <c:pt idx="611">
                  <c:v>707.9646017699115</c:v>
                </c:pt>
                <c:pt idx="612">
                  <c:v>707.9646017699115</c:v>
                </c:pt>
                <c:pt idx="613">
                  <c:v>707.9646017699115</c:v>
                </c:pt>
                <c:pt idx="614">
                  <c:v>707.9646017699115</c:v>
                </c:pt>
                <c:pt idx="615">
                  <c:v>707.9646017699115</c:v>
                </c:pt>
                <c:pt idx="616">
                  <c:v>707.9646017699115</c:v>
                </c:pt>
                <c:pt idx="617">
                  <c:v>707.9646017699115</c:v>
                </c:pt>
                <c:pt idx="618">
                  <c:v>707.9646017699115</c:v>
                </c:pt>
                <c:pt idx="619">
                  <c:v>707.9646017699115</c:v>
                </c:pt>
                <c:pt idx="620">
                  <c:v>707.9646017699115</c:v>
                </c:pt>
                <c:pt idx="621">
                  <c:v>707.9646017699115</c:v>
                </c:pt>
                <c:pt idx="622">
                  <c:v>707.9646017699115</c:v>
                </c:pt>
                <c:pt idx="623">
                  <c:v>707.9646017699115</c:v>
                </c:pt>
                <c:pt idx="624">
                  <c:v>707.9646017699115</c:v>
                </c:pt>
                <c:pt idx="625">
                  <c:v>707.9646017699115</c:v>
                </c:pt>
                <c:pt idx="626">
                  <c:v>707.9646017699115</c:v>
                </c:pt>
                <c:pt idx="627">
                  <c:v>707.9646017699115</c:v>
                </c:pt>
                <c:pt idx="628">
                  <c:v>707.9646017699115</c:v>
                </c:pt>
                <c:pt idx="629">
                  <c:v>707.9646017699115</c:v>
                </c:pt>
                <c:pt idx="630">
                  <c:v>707.9646017699115</c:v>
                </c:pt>
                <c:pt idx="631">
                  <c:v>707.9646017699115</c:v>
                </c:pt>
                <c:pt idx="632">
                  <c:v>707.9646017699115</c:v>
                </c:pt>
                <c:pt idx="633">
                  <c:v>707.9646017699115</c:v>
                </c:pt>
                <c:pt idx="634">
                  <c:v>707.9646017699115</c:v>
                </c:pt>
                <c:pt idx="635">
                  <c:v>707.9646017699115</c:v>
                </c:pt>
                <c:pt idx="636">
                  <c:v>707.9646017699115</c:v>
                </c:pt>
                <c:pt idx="637">
                  <c:v>707.9646017699115</c:v>
                </c:pt>
                <c:pt idx="638">
                  <c:v>707.9646017699115</c:v>
                </c:pt>
                <c:pt idx="639">
                  <c:v>707.9646017699115</c:v>
                </c:pt>
                <c:pt idx="640">
                  <c:v>707.9646017699115</c:v>
                </c:pt>
                <c:pt idx="641">
                  <c:v>707.9646017699115</c:v>
                </c:pt>
                <c:pt idx="642">
                  <c:v>707.9646017699115</c:v>
                </c:pt>
                <c:pt idx="643">
                  <c:v>707.9646017699115</c:v>
                </c:pt>
                <c:pt idx="644">
                  <c:v>707.9646017699115</c:v>
                </c:pt>
                <c:pt idx="645">
                  <c:v>707.9646017699115</c:v>
                </c:pt>
                <c:pt idx="646">
                  <c:v>707.9646017699115</c:v>
                </c:pt>
                <c:pt idx="647">
                  <c:v>707.9646017699115</c:v>
                </c:pt>
                <c:pt idx="648">
                  <c:v>707.9646017699115</c:v>
                </c:pt>
                <c:pt idx="649">
                  <c:v>707.9646017699115</c:v>
                </c:pt>
                <c:pt idx="650">
                  <c:v>707.9646017699115</c:v>
                </c:pt>
                <c:pt idx="651">
                  <c:v>707.9646017699115</c:v>
                </c:pt>
                <c:pt idx="652">
                  <c:v>707.9646017699115</c:v>
                </c:pt>
                <c:pt idx="653">
                  <c:v>707.9646017699115</c:v>
                </c:pt>
                <c:pt idx="654">
                  <c:v>707.9646017699115</c:v>
                </c:pt>
                <c:pt idx="655">
                  <c:v>707.9646017699115</c:v>
                </c:pt>
                <c:pt idx="656">
                  <c:v>707.9646017699115</c:v>
                </c:pt>
                <c:pt idx="657">
                  <c:v>707.9646017699115</c:v>
                </c:pt>
                <c:pt idx="658">
                  <c:v>707.9646017699115</c:v>
                </c:pt>
                <c:pt idx="659">
                  <c:v>707.9646017699115</c:v>
                </c:pt>
                <c:pt idx="660">
                  <c:v>707.9646017699115</c:v>
                </c:pt>
                <c:pt idx="661">
                  <c:v>707.9646017699115</c:v>
                </c:pt>
                <c:pt idx="662">
                  <c:v>707.9646017699115</c:v>
                </c:pt>
                <c:pt idx="663">
                  <c:v>707.9646017699115</c:v>
                </c:pt>
                <c:pt idx="664">
                  <c:v>707.9646017699115</c:v>
                </c:pt>
                <c:pt idx="665">
                  <c:v>707.9646017699115</c:v>
                </c:pt>
                <c:pt idx="666">
                  <c:v>707.9646017699115</c:v>
                </c:pt>
                <c:pt idx="667">
                  <c:v>707.9646017699115</c:v>
                </c:pt>
                <c:pt idx="668">
                  <c:v>707.9646017699115</c:v>
                </c:pt>
                <c:pt idx="669">
                  <c:v>707.9646017699115</c:v>
                </c:pt>
                <c:pt idx="670">
                  <c:v>707.9646017699115</c:v>
                </c:pt>
                <c:pt idx="671">
                  <c:v>707.9646017699115</c:v>
                </c:pt>
                <c:pt idx="672">
                  <c:v>707.9646017699115</c:v>
                </c:pt>
                <c:pt idx="673">
                  <c:v>707.9646017699115</c:v>
                </c:pt>
                <c:pt idx="674">
                  <c:v>707.9646017699115</c:v>
                </c:pt>
                <c:pt idx="675">
                  <c:v>707.9646017699115</c:v>
                </c:pt>
                <c:pt idx="676">
                  <c:v>707.9646017699115</c:v>
                </c:pt>
                <c:pt idx="677">
                  <c:v>707.9646017699115</c:v>
                </c:pt>
                <c:pt idx="678">
                  <c:v>707.9646017699115</c:v>
                </c:pt>
                <c:pt idx="679">
                  <c:v>707.9646017699115</c:v>
                </c:pt>
                <c:pt idx="680">
                  <c:v>707.9646017699115</c:v>
                </c:pt>
                <c:pt idx="681">
                  <c:v>707.9646017699115</c:v>
                </c:pt>
                <c:pt idx="682">
                  <c:v>707.9646017699115</c:v>
                </c:pt>
                <c:pt idx="683">
                  <c:v>707.9646017699115</c:v>
                </c:pt>
                <c:pt idx="684">
                  <c:v>707.9646017699115</c:v>
                </c:pt>
                <c:pt idx="685">
                  <c:v>707.9646017699115</c:v>
                </c:pt>
                <c:pt idx="686">
                  <c:v>707.9646017699115</c:v>
                </c:pt>
                <c:pt idx="687">
                  <c:v>707.9646017699115</c:v>
                </c:pt>
                <c:pt idx="688">
                  <c:v>707.9646017699115</c:v>
                </c:pt>
                <c:pt idx="689">
                  <c:v>707.9646017699115</c:v>
                </c:pt>
                <c:pt idx="690">
                  <c:v>707.9646017699115</c:v>
                </c:pt>
                <c:pt idx="691">
                  <c:v>707.9646017699115</c:v>
                </c:pt>
                <c:pt idx="692">
                  <c:v>707.9646017699115</c:v>
                </c:pt>
                <c:pt idx="693">
                  <c:v>707.9646017699115</c:v>
                </c:pt>
                <c:pt idx="694">
                  <c:v>707.9646017699115</c:v>
                </c:pt>
                <c:pt idx="695">
                  <c:v>707.9646017699115</c:v>
                </c:pt>
                <c:pt idx="696">
                  <c:v>707.9646017699115</c:v>
                </c:pt>
                <c:pt idx="697">
                  <c:v>707.9646017699115</c:v>
                </c:pt>
                <c:pt idx="698">
                  <c:v>707.9646017699115</c:v>
                </c:pt>
                <c:pt idx="699">
                  <c:v>707.9646017699115</c:v>
                </c:pt>
                <c:pt idx="700">
                  <c:v>707.9646017699115</c:v>
                </c:pt>
                <c:pt idx="701">
                  <c:v>707.9646017699115</c:v>
                </c:pt>
                <c:pt idx="702">
                  <c:v>707.9646017699115</c:v>
                </c:pt>
                <c:pt idx="703">
                  <c:v>707.9646017699115</c:v>
                </c:pt>
                <c:pt idx="704">
                  <c:v>707.9646017699115</c:v>
                </c:pt>
                <c:pt idx="705">
                  <c:v>707.9646017699115</c:v>
                </c:pt>
                <c:pt idx="706">
                  <c:v>707.9646017699115</c:v>
                </c:pt>
                <c:pt idx="707">
                  <c:v>707.9646017699115</c:v>
                </c:pt>
                <c:pt idx="708">
                  <c:v>707.9646017699115</c:v>
                </c:pt>
                <c:pt idx="709">
                  <c:v>707.9646017699115</c:v>
                </c:pt>
                <c:pt idx="710">
                  <c:v>707.9646017699115</c:v>
                </c:pt>
                <c:pt idx="711">
                  <c:v>707.9646017699115</c:v>
                </c:pt>
                <c:pt idx="712">
                  <c:v>707.9646017699115</c:v>
                </c:pt>
                <c:pt idx="713">
                  <c:v>707.9646017699115</c:v>
                </c:pt>
                <c:pt idx="714">
                  <c:v>707.9646017699115</c:v>
                </c:pt>
                <c:pt idx="715">
                  <c:v>707.9646017699115</c:v>
                </c:pt>
                <c:pt idx="716">
                  <c:v>707.9646017699115</c:v>
                </c:pt>
                <c:pt idx="717">
                  <c:v>707.9646017699115</c:v>
                </c:pt>
                <c:pt idx="718">
                  <c:v>707.9646017699115</c:v>
                </c:pt>
                <c:pt idx="719">
                  <c:v>707.9646017699115</c:v>
                </c:pt>
                <c:pt idx="720">
                  <c:v>707.9646017699115</c:v>
                </c:pt>
                <c:pt idx="721">
                  <c:v>707.9646017699115</c:v>
                </c:pt>
                <c:pt idx="722">
                  <c:v>707.9646017699115</c:v>
                </c:pt>
                <c:pt idx="723">
                  <c:v>707.9646017699115</c:v>
                </c:pt>
                <c:pt idx="724">
                  <c:v>707.9646017699115</c:v>
                </c:pt>
                <c:pt idx="725">
                  <c:v>707.9646017699115</c:v>
                </c:pt>
                <c:pt idx="726">
                  <c:v>707.9646017699115</c:v>
                </c:pt>
                <c:pt idx="727">
                  <c:v>707.9646017699115</c:v>
                </c:pt>
                <c:pt idx="728">
                  <c:v>707.9646017699115</c:v>
                </c:pt>
                <c:pt idx="729">
                  <c:v>707.9646017699115</c:v>
                </c:pt>
                <c:pt idx="730">
                  <c:v>707.9646017699115</c:v>
                </c:pt>
                <c:pt idx="731">
                  <c:v>707.9646017699115</c:v>
                </c:pt>
                <c:pt idx="732">
                  <c:v>707.9646017699115</c:v>
                </c:pt>
                <c:pt idx="733">
                  <c:v>707.9646017699115</c:v>
                </c:pt>
                <c:pt idx="734">
                  <c:v>707.9646017699115</c:v>
                </c:pt>
                <c:pt idx="735">
                  <c:v>707.9646017699115</c:v>
                </c:pt>
                <c:pt idx="736">
                  <c:v>707.9646017699115</c:v>
                </c:pt>
                <c:pt idx="737">
                  <c:v>707.9646017699115</c:v>
                </c:pt>
                <c:pt idx="738">
                  <c:v>707.9646017699115</c:v>
                </c:pt>
                <c:pt idx="739">
                  <c:v>707.9646017699115</c:v>
                </c:pt>
                <c:pt idx="740">
                  <c:v>707.9646017699115</c:v>
                </c:pt>
                <c:pt idx="741">
                  <c:v>707.9646017699115</c:v>
                </c:pt>
                <c:pt idx="742">
                  <c:v>707.9646017699115</c:v>
                </c:pt>
                <c:pt idx="743">
                  <c:v>707.9646017699115</c:v>
                </c:pt>
                <c:pt idx="744">
                  <c:v>707.9646017699115</c:v>
                </c:pt>
                <c:pt idx="745">
                  <c:v>707.9646017699115</c:v>
                </c:pt>
                <c:pt idx="746">
                  <c:v>707.9646017699115</c:v>
                </c:pt>
                <c:pt idx="747">
                  <c:v>707.9646017699115</c:v>
                </c:pt>
                <c:pt idx="748">
                  <c:v>707.9646017699115</c:v>
                </c:pt>
                <c:pt idx="749">
                  <c:v>707.9646017699115</c:v>
                </c:pt>
                <c:pt idx="750">
                  <c:v>88.49557522123893</c:v>
                </c:pt>
                <c:pt idx="751">
                  <c:v>88.49557522123893</c:v>
                </c:pt>
                <c:pt idx="752">
                  <c:v>88.49557522123893</c:v>
                </c:pt>
                <c:pt idx="753">
                  <c:v>88.49557522123893</c:v>
                </c:pt>
                <c:pt idx="754">
                  <c:v>88.49557522123893</c:v>
                </c:pt>
                <c:pt idx="755">
                  <c:v>88.49557522123893</c:v>
                </c:pt>
                <c:pt idx="756">
                  <c:v>88.49557522123893</c:v>
                </c:pt>
                <c:pt idx="757">
                  <c:v>88.49557522123893</c:v>
                </c:pt>
                <c:pt idx="758">
                  <c:v>88.49557522123893</c:v>
                </c:pt>
                <c:pt idx="759">
                  <c:v>88.49557522123893</c:v>
                </c:pt>
                <c:pt idx="760">
                  <c:v>88.49557522123893</c:v>
                </c:pt>
                <c:pt idx="761">
                  <c:v>88.49557522123893</c:v>
                </c:pt>
                <c:pt idx="762">
                  <c:v>88.49557522123893</c:v>
                </c:pt>
                <c:pt idx="763">
                  <c:v>88.49557522123893</c:v>
                </c:pt>
                <c:pt idx="764">
                  <c:v>88.49557522123893</c:v>
                </c:pt>
                <c:pt idx="765">
                  <c:v>88.49557522123893</c:v>
                </c:pt>
                <c:pt idx="766">
                  <c:v>88.49557522123893</c:v>
                </c:pt>
                <c:pt idx="767">
                  <c:v>88.49557522123893</c:v>
                </c:pt>
                <c:pt idx="768">
                  <c:v>88.49557522123893</c:v>
                </c:pt>
                <c:pt idx="769">
                  <c:v>88.49557522123893</c:v>
                </c:pt>
                <c:pt idx="770">
                  <c:v>88.49557522123893</c:v>
                </c:pt>
                <c:pt idx="771">
                  <c:v>88.49557522123893</c:v>
                </c:pt>
                <c:pt idx="772">
                  <c:v>88.49557522123893</c:v>
                </c:pt>
                <c:pt idx="773">
                  <c:v>88.49557522123893</c:v>
                </c:pt>
                <c:pt idx="774">
                  <c:v>88.49557522123893</c:v>
                </c:pt>
                <c:pt idx="775">
                  <c:v>88.49557522123893</c:v>
                </c:pt>
                <c:pt idx="776">
                  <c:v>88.49557522123893</c:v>
                </c:pt>
                <c:pt idx="777">
                  <c:v>88.49557522123893</c:v>
                </c:pt>
                <c:pt idx="778">
                  <c:v>88.49557522123893</c:v>
                </c:pt>
                <c:pt idx="779">
                  <c:v>88.49557522123893</c:v>
                </c:pt>
                <c:pt idx="780">
                  <c:v>88.49557522123893</c:v>
                </c:pt>
                <c:pt idx="781">
                  <c:v>88.49557522123893</c:v>
                </c:pt>
                <c:pt idx="782">
                  <c:v>88.49557522123893</c:v>
                </c:pt>
                <c:pt idx="783">
                  <c:v>88.49557522123893</c:v>
                </c:pt>
                <c:pt idx="784">
                  <c:v>88.49557522123893</c:v>
                </c:pt>
                <c:pt idx="785">
                  <c:v>88.49557522123893</c:v>
                </c:pt>
                <c:pt idx="786">
                  <c:v>88.49557522123893</c:v>
                </c:pt>
                <c:pt idx="787">
                  <c:v>88.49557522123893</c:v>
                </c:pt>
                <c:pt idx="788">
                  <c:v>88.49557522123893</c:v>
                </c:pt>
                <c:pt idx="789">
                  <c:v>88.49557522123893</c:v>
                </c:pt>
                <c:pt idx="790">
                  <c:v>88.49557522123893</c:v>
                </c:pt>
                <c:pt idx="791">
                  <c:v>88.49557522123893</c:v>
                </c:pt>
                <c:pt idx="792">
                  <c:v>88.49557522123893</c:v>
                </c:pt>
                <c:pt idx="793">
                  <c:v>88.49557522123893</c:v>
                </c:pt>
                <c:pt idx="794">
                  <c:v>88.49557522123893</c:v>
                </c:pt>
                <c:pt idx="795">
                  <c:v>88.49557522123893</c:v>
                </c:pt>
                <c:pt idx="796">
                  <c:v>88.49557522123893</c:v>
                </c:pt>
                <c:pt idx="797">
                  <c:v>88.49557522123893</c:v>
                </c:pt>
                <c:pt idx="798">
                  <c:v>88.49557522123893</c:v>
                </c:pt>
                <c:pt idx="799">
                  <c:v>88.49557522123893</c:v>
                </c:pt>
                <c:pt idx="800">
                  <c:v>88.49557522123893</c:v>
                </c:pt>
                <c:pt idx="801">
                  <c:v>88.49557522123893</c:v>
                </c:pt>
                <c:pt idx="802">
                  <c:v>88.49557522123893</c:v>
                </c:pt>
                <c:pt idx="803">
                  <c:v>88.49557522123893</c:v>
                </c:pt>
                <c:pt idx="804">
                  <c:v>88.49557522123893</c:v>
                </c:pt>
                <c:pt idx="805">
                  <c:v>88.49557522123893</c:v>
                </c:pt>
                <c:pt idx="806">
                  <c:v>88.49557522123893</c:v>
                </c:pt>
                <c:pt idx="807">
                  <c:v>88.49557522123893</c:v>
                </c:pt>
                <c:pt idx="808">
                  <c:v>88.49557522123893</c:v>
                </c:pt>
                <c:pt idx="809">
                  <c:v>88.49557522123893</c:v>
                </c:pt>
                <c:pt idx="810">
                  <c:v>88.49557522123893</c:v>
                </c:pt>
                <c:pt idx="811">
                  <c:v>88.49557522123893</c:v>
                </c:pt>
                <c:pt idx="812">
                  <c:v>88.49557522123893</c:v>
                </c:pt>
                <c:pt idx="813">
                  <c:v>88.49557522123893</c:v>
                </c:pt>
                <c:pt idx="814">
                  <c:v>88.49557522123893</c:v>
                </c:pt>
                <c:pt idx="815">
                  <c:v>88.49557522123893</c:v>
                </c:pt>
                <c:pt idx="816">
                  <c:v>88.49557522123893</c:v>
                </c:pt>
                <c:pt idx="817">
                  <c:v>88.49557522123893</c:v>
                </c:pt>
                <c:pt idx="818">
                  <c:v>88.49557522123893</c:v>
                </c:pt>
                <c:pt idx="819">
                  <c:v>88.49557522123893</c:v>
                </c:pt>
                <c:pt idx="820">
                  <c:v>88.49557522123893</c:v>
                </c:pt>
                <c:pt idx="821">
                  <c:v>88.49557522123893</c:v>
                </c:pt>
                <c:pt idx="822">
                  <c:v>88.49557522123893</c:v>
                </c:pt>
                <c:pt idx="823">
                  <c:v>88.49557522123893</c:v>
                </c:pt>
                <c:pt idx="824">
                  <c:v>88.49557522123893</c:v>
                </c:pt>
                <c:pt idx="825">
                  <c:v>88.49557522123893</c:v>
                </c:pt>
                <c:pt idx="826">
                  <c:v>88.49557522123893</c:v>
                </c:pt>
                <c:pt idx="827">
                  <c:v>88.49557522123893</c:v>
                </c:pt>
                <c:pt idx="828">
                  <c:v>88.49557522123893</c:v>
                </c:pt>
                <c:pt idx="829">
                  <c:v>88.49557522123893</c:v>
                </c:pt>
                <c:pt idx="830">
                  <c:v>88.49557522123893</c:v>
                </c:pt>
                <c:pt idx="831">
                  <c:v>88.49557522123893</c:v>
                </c:pt>
                <c:pt idx="832">
                  <c:v>88.49557522123893</c:v>
                </c:pt>
                <c:pt idx="833">
                  <c:v>88.49557522123893</c:v>
                </c:pt>
                <c:pt idx="834">
                  <c:v>88.49557522123893</c:v>
                </c:pt>
                <c:pt idx="835">
                  <c:v>88.49557522123893</c:v>
                </c:pt>
                <c:pt idx="836">
                  <c:v>88.49557522123893</c:v>
                </c:pt>
                <c:pt idx="837">
                  <c:v>88.49557522123893</c:v>
                </c:pt>
                <c:pt idx="838">
                  <c:v>88.49557522123893</c:v>
                </c:pt>
                <c:pt idx="839">
                  <c:v>88.49557522123893</c:v>
                </c:pt>
                <c:pt idx="840">
                  <c:v>88.49557522123893</c:v>
                </c:pt>
                <c:pt idx="841">
                  <c:v>88.49557522123893</c:v>
                </c:pt>
                <c:pt idx="842">
                  <c:v>88.49557522123893</c:v>
                </c:pt>
                <c:pt idx="843">
                  <c:v>88.49557522123893</c:v>
                </c:pt>
                <c:pt idx="844">
                  <c:v>88.49557522123893</c:v>
                </c:pt>
                <c:pt idx="845">
                  <c:v>88.49557522123893</c:v>
                </c:pt>
                <c:pt idx="846">
                  <c:v>88.49557522123893</c:v>
                </c:pt>
                <c:pt idx="847">
                  <c:v>88.49557522123893</c:v>
                </c:pt>
                <c:pt idx="848">
                  <c:v>88.49557522123893</c:v>
                </c:pt>
                <c:pt idx="849">
                  <c:v>88.49557522123893</c:v>
                </c:pt>
                <c:pt idx="850">
                  <c:v>88.49557522123893</c:v>
                </c:pt>
                <c:pt idx="851">
                  <c:v>88.49557522123893</c:v>
                </c:pt>
                <c:pt idx="852">
                  <c:v>88.49557522123893</c:v>
                </c:pt>
                <c:pt idx="853">
                  <c:v>88.49557522123893</c:v>
                </c:pt>
                <c:pt idx="854">
                  <c:v>88.49557522123893</c:v>
                </c:pt>
                <c:pt idx="855">
                  <c:v>88.49557522123893</c:v>
                </c:pt>
                <c:pt idx="856">
                  <c:v>88.49557522123893</c:v>
                </c:pt>
                <c:pt idx="857">
                  <c:v>88.49557522123893</c:v>
                </c:pt>
                <c:pt idx="858">
                  <c:v>88.49557522123893</c:v>
                </c:pt>
                <c:pt idx="859">
                  <c:v>88.49557522123893</c:v>
                </c:pt>
                <c:pt idx="860">
                  <c:v>88.49557522123893</c:v>
                </c:pt>
                <c:pt idx="861">
                  <c:v>88.49557522123893</c:v>
                </c:pt>
                <c:pt idx="862">
                  <c:v>88.49557522123893</c:v>
                </c:pt>
                <c:pt idx="863">
                  <c:v>88.49557522123893</c:v>
                </c:pt>
                <c:pt idx="864">
                  <c:v>88.49557522123893</c:v>
                </c:pt>
                <c:pt idx="865">
                  <c:v>88.49557522123893</c:v>
                </c:pt>
                <c:pt idx="866">
                  <c:v>88.49557522123893</c:v>
                </c:pt>
                <c:pt idx="867">
                  <c:v>88.49557522123893</c:v>
                </c:pt>
                <c:pt idx="868">
                  <c:v>88.49557522123893</c:v>
                </c:pt>
                <c:pt idx="869">
                  <c:v>88.49557522123893</c:v>
                </c:pt>
                <c:pt idx="870">
                  <c:v>88.49557522123893</c:v>
                </c:pt>
                <c:pt idx="871">
                  <c:v>88.49557522123893</c:v>
                </c:pt>
                <c:pt idx="872">
                  <c:v>88.49557522123893</c:v>
                </c:pt>
                <c:pt idx="873">
                  <c:v>88.49557522123893</c:v>
                </c:pt>
                <c:pt idx="874">
                  <c:v>88.49557522123893</c:v>
                </c:pt>
                <c:pt idx="875">
                  <c:v>88.49557522123893</c:v>
                </c:pt>
                <c:pt idx="876">
                  <c:v>88.49557522123893</c:v>
                </c:pt>
                <c:pt idx="877">
                  <c:v>88.49557522123893</c:v>
                </c:pt>
                <c:pt idx="878">
                  <c:v>88.49557522123893</c:v>
                </c:pt>
                <c:pt idx="879">
                  <c:v>88.49557522123893</c:v>
                </c:pt>
                <c:pt idx="880">
                  <c:v>88.49557522123893</c:v>
                </c:pt>
                <c:pt idx="881">
                  <c:v>88.49557522123893</c:v>
                </c:pt>
                <c:pt idx="882">
                  <c:v>88.49557522123893</c:v>
                </c:pt>
                <c:pt idx="883">
                  <c:v>88.49557522123893</c:v>
                </c:pt>
                <c:pt idx="884">
                  <c:v>88.49557522123893</c:v>
                </c:pt>
                <c:pt idx="885">
                  <c:v>88.49557522123893</c:v>
                </c:pt>
                <c:pt idx="886">
                  <c:v>88.49557522123893</c:v>
                </c:pt>
                <c:pt idx="887">
                  <c:v>88.49557522123893</c:v>
                </c:pt>
                <c:pt idx="888">
                  <c:v>88.49557522123893</c:v>
                </c:pt>
                <c:pt idx="889">
                  <c:v>88.49557522123893</c:v>
                </c:pt>
                <c:pt idx="890">
                  <c:v>88.49557522123893</c:v>
                </c:pt>
                <c:pt idx="891">
                  <c:v>88.49557522123893</c:v>
                </c:pt>
                <c:pt idx="892">
                  <c:v>88.49557522123893</c:v>
                </c:pt>
                <c:pt idx="893">
                  <c:v>88.49557522123893</c:v>
                </c:pt>
                <c:pt idx="894">
                  <c:v>88.49557522123893</c:v>
                </c:pt>
                <c:pt idx="895">
                  <c:v>88.49557522123893</c:v>
                </c:pt>
                <c:pt idx="896">
                  <c:v>88.49557522123893</c:v>
                </c:pt>
                <c:pt idx="897">
                  <c:v>88.49557522123893</c:v>
                </c:pt>
                <c:pt idx="898">
                  <c:v>88.49557522123893</c:v>
                </c:pt>
                <c:pt idx="899">
                  <c:v>88.49557522123893</c:v>
                </c:pt>
                <c:pt idx="900">
                  <c:v>88.49557522123893</c:v>
                </c:pt>
                <c:pt idx="901">
                  <c:v>88.49557522123893</c:v>
                </c:pt>
                <c:pt idx="902">
                  <c:v>88.49557522123893</c:v>
                </c:pt>
                <c:pt idx="903">
                  <c:v>88.49557522123893</c:v>
                </c:pt>
                <c:pt idx="904">
                  <c:v>88.49557522123893</c:v>
                </c:pt>
                <c:pt idx="905">
                  <c:v>88.49557522123893</c:v>
                </c:pt>
                <c:pt idx="906">
                  <c:v>88.49557522123893</c:v>
                </c:pt>
                <c:pt idx="907">
                  <c:v>88.49557522123893</c:v>
                </c:pt>
                <c:pt idx="908">
                  <c:v>88.49557522123893</c:v>
                </c:pt>
                <c:pt idx="909">
                  <c:v>88.49557522123893</c:v>
                </c:pt>
                <c:pt idx="910">
                  <c:v>88.49557522123893</c:v>
                </c:pt>
                <c:pt idx="911">
                  <c:v>88.49557522123893</c:v>
                </c:pt>
                <c:pt idx="912">
                  <c:v>88.49557522123893</c:v>
                </c:pt>
                <c:pt idx="913">
                  <c:v>88.49557522123893</c:v>
                </c:pt>
                <c:pt idx="914">
                  <c:v>88.49557522123893</c:v>
                </c:pt>
                <c:pt idx="915">
                  <c:v>88.49557522123893</c:v>
                </c:pt>
                <c:pt idx="916">
                  <c:v>88.49557522123893</c:v>
                </c:pt>
                <c:pt idx="917">
                  <c:v>88.49557522123893</c:v>
                </c:pt>
                <c:pt idx="918">
                  <c:v>88.49557522123893</c:v>
                </c:pt>
                <c:pt idx="919">
                  <c:v>88.49557522123893</c:v>
                </c:pt>
                <c:pt idx="920">
                  <c:v>88.49557522123893</c:v>
                </c:pt>
                <c:pt idx="921">
                  <c:v>88.49557522123893</c:v>
                </c:pt>
                <c:pt idx="922">
                  <c:v>88.49557522123893</c:v>
                </c:pt>
                <c:pt idx="923">
                  <c:v>88.49557522123893</c:v>
                </c:pt>
                <c:pt idx="924">
                  <c:v>88.49557522123893</c:v>
                </c:pt>
                <c:pt idx="925">
                  <c:v>88.49557522123893</c:v>
                </c:pt>
                <c:pt idx="926">
                  <c:v>88.49557522123893</c:v>
                </c:pt>
                <c:pt idx="927">
                  <c:v>88.49557522123893</c:v>
                </c:pt>
                <c:pt idx="928">
                  <c:v>88.49557522123893</c:v>
                </c:pt>
                <c:pt idx="929">
                  <c:v>88.49557522123893</c:v>
                </c:pt>
                <c:pt idx="930">
                  <c:v>88.49557522123893</c:v>
                </c:pt>
                <c:pt idx="931">
                  <c:v>88.49557522123893</c:v>
                </c:pt>
                <c:pt idx="932">
                  <c:v>88.49557522123893</c:v>
                </c:pt>
                <c:pt idx="933">
                  <c:v>88.49557522123893</c:v>
                </c:pt>
                <c:pt idx="934">
                  <c:v>88.49557522123893</c:v>
                </c:pt>
                <c:pt idx="935">
                  <c:v>88.49557522123893</c:v>
                </c:pt>
                <c:pt idx="936">
                  <c:v>88.49557522123893</c:v>
                </c:pt>
                <c:pt idx="937">
                  <c:v>88.49557522123893</c:v>
                </c:pt>
                <c:pt idx="938">
                  <c:v>88.49557522123893</c:v>
                </c:pt>
                <c:pt idx="939">
                  <c:v>88.49557522123893</c:v>
                </c:pt>
                <c:pt idx="940">
                  <c:v>88.49557522123893</c:v>
                </c:pt>
                <c:pt idx="941">
                  <c:v>88.49557522123893</c:v>
                </c:pt>
                <c:pt idx="942">
                  <c:v>88.49557522123893</c:v>
                </c:pt>
                <c:pt idx="943">
                  <c:v>88.49557522123893</c:v>
                </c:pt>
                <c:pt idx="944">
                  <c:v>88.49557522123893</c:v>
                </c:pt>
                <c:pt idx="945">
                  <c:v>88.49557522123893</c:v>
                </c:pt>
                <c:pt idx="946">
                  <c:v>88.49557522123893</c:v>
                </c:pt>
                <c:pt idx="947">
                  <c:v>88.49557522123893</c:v>
                </c:pt>
                <c:pt idx="948">
                  <c:v>88.49557522123893</c:v>
                </c:pt>
                <c:pt idx="949">
                  <c:v>88.49557522123893</c:v>
                </c:pt>
                <c:pt idx="950">
                  <c:v>88.49557522123893</c:v>
                </c:pt>
                <c:pt idx="951">
                  <c:v>88.49557522123893</c:v>
                </c:pt>
                <c:pt idx="952">
                  <c:v>88.49557522123893</c:v>
                </c:pt>
                <c:pt idx="953">
                  <c:v>88.49557522123893</c:v>
                </c:pt>
                <c:pt idx="954">
                  <c:v>88.49557522123893</c:v>
                </c:pt>
                <c:pt idx="955">
                  <c:v>88.49557522123893</c:v>
                </c:pt>
                <c:pt idx="956">
                  <c:v>88.49557522123893</c:v>
                </c:pt>
                <c:pt idx="957">
                  <c:v>88.49557522123893</c:v>
                </c:pt>
                <c:pt idx="958">
                  <c:v>88.49557522123893</c:v>
                </c:pt>
                <c:pt idx="959">
                  <c:v>88.49557522123893</c:v>
                </c:pt>
                <c:pt idx="960">
                  <c:v>88.49557522123893</c:v>
                </c:pt>
                <c:pt idx="961">
                  <c:v>88.49557522123893</c:v>
                </c:pt>
                <c:pt idx="962">
                  <c:v>88.49557522123893</c:v>
                </c:pt>
                <c:pt idx="963">
                  <c:v>88.49557522123893</c:v>
                </c:pt>
                <c:pt idx="964">
                  <c:v>88.49557522123893</c:v>
                </c:pt>
                <c:pt idx="965">
                  <c:v>88.49557522123893</c:v>
                </c:pt>
                <c:pt idx="966">
                  <c:v>88.49557522123893</c:v>
                </c:pt>
                <c:pt idx="967">
                  <c:v>88.49557522123893</c:v>
                </c:pt>
                <c:pt idx="968">
                  <c:v>88.49557522123893</c:v>
                </c:pt>
                <c:pt idx="969">
                  <c:v>88.49557522123893</c:v>
                </c:pt>
                <c:pt idx="970">
                  <c:v>88.49557522123893</c:v>
                </c:pt>
                <c:pt idx="971">
                  <c:v>88.49557522123893</c:v>
                </c:pt>
                <c:pt idx="972">
                  <c:v>88.49557522123893</c:v>
                </c:pt>
                <c:pt idx="973">
                  <c:v>88.49557522123893</c:v>
                </c:pt>
                <c:pt idx="974">
                  <c:v>88.49557522123893</c:v>
                </c:pt>
                <c:pt idx="975">
                  <c:v>88.49557522123893</c:v>
                </c:pt>
                <c:pt idx="976">
                  <c:v>88.49557522123893</c:v>
                </c:pt>
                <c:pt idx="977">
                  <c:v>88.49557522123893</c:v>
                </c:pt>
                <c:pt idx="978">
                  <c:v>88.49557522123893</c:v>
                </c:pt>
                <c:pt idx="979">
                  <c:v>88.49557522123893</c:v>
                </c:pt>
                <c:pt idx="980">
                  <c:v>88.49557522123893</c:v>
                </c:pt>
                <c:pt idx="981">
                  <c:v>88.49557522123893</c:v>
                </c:pt>
                <c:pt idx="982">
                  <c:v>88.49557522123893</c:v>
                </c:pt>
                <c:pt idx="983">
                  <c:v>88.49557522123893</c:v>
                </c:pt>
                <c:pt idx="984">
                  <c:v>88.49557522123893</c:v>
                </c:pt>
                <c:pt idx="985">
                  <c:v>88.49557522123893</c:v>
                </c:pt>
                <c:pt idx="986">
                  <c:v>88.49557522123893</c:v>
                </c:pt>
                <c:pt idx="987">
                  <c:v>88.49557522123893</c:v>
                </c:pt>
                <c:pt idx="988">
                  <c:v>88.49557522123893</c:v>
                </c:pt>
                <c:pt idx="989">
                  <c:v>88.49557522123893</c:v>
                </c:pt>
                <c:pt idx="990">
                  <c:v>88.49557522123893</c:v>
                </c:pt>
                <c:pt idx="991">
                  <c:v>88.49557522123893</c:v>
                </c:pt>
                <c:pt idx="992">
                  <c:v>88.49557522123893</c:v>
                </c:pt>
                <c:pt idx="993">
                  <c:v>88.49557522123893</c:v>
                </c:pt>
                <c:pt idx="994">
                  <c:v>88.49557522123893</c:v>
                </c:pt>
                <c:pt idx="995">
                  <c:v>88.49557522123893</c:v>
                </c:pt>
                <c:pt idx="996">
                  <c:v>88.49557522123893</c:v>
                </c:pt>
                <c:pt idx="997">
                  <c:v>88.49557522123893</c:v>
                </c:pt>
                <c:pt idx="998">
                  <c:v>88.49557522123893</c:v>
                </c:pt>
                <c:pt idx="999">
                  <c:v>88.49557522123893</c:v>
                </c:pt>
                <c:pt idx="1000">
                  <c:v>0.0</c:v>
                </c:pt>
                <c:pt idx="1001">
                  <c:v>0.0</c:v>
                </c:pt>
                <c:pt idx="1002">
                  <c:v>0.0</c:v>
                </c:pt>
                <c:pt idx="1003">
                  <c:v>0.0</c:v>
                </c:pt>
                <c:pt idx="1004">
                  <c:v>0.0</c:v>
                </c:pt>
                <c:pt idx="1005">
                  <c:v>0.0</c:v>
                </c:pt>
                <c:pt idx="1006">
                  <c:v>0.0</c:v>
                </c:pt>
                <c:pt idx="1007">
                  <c:v>0.0</c:v>
                </c:pt>
                <c:pt idx="1008">
                  <c:v>0.0</c:v>
                </c:pt>
                <c:pt idx="1009">
                  <c:v>0.0</c:v>
                </c:pt>
                <c:pt idx="1010">
                  <c:v>0.0</c:v>
                </c:pt>
                <c:pt idx="1011">
                  <c:v>0.0</c:v>
                </c:pt>
                <c:pt idx="1012">
                  <c:v>0.0</c:v>
                </c:pt>
                <c:pt idx="1013">
                  <c:v>0.0</c:v>
                </c:pt>
                <c:pt idx="1014">
                  <c:v>0.0</c:v>
                </c:pt>
                <c:pt idx="1015">
                  <c:v>0.0</c:v>
                </c:pt>
                <c:pt idx="1016">
                  <c:v>0.0</c:v>
                </c:pt>
                <c:pt idx="1017">
                  <c:v>0.0</c:v>
                </c:pt>
                <c:pt idx="1018">
                  <c:v>0.0</c:v>
                </c:pt>
                <c:pt idx="1019">
                  <c:v>0.0</c:v>
                </c:pt>
                <c:pt idx="1020">
                  <c:v>0.0</c:v>
                </c:pt>
                <c:pt idx="1021">
                  <c:v>0.0</c:v>
                </c:pt>
                <c:pt idx="1022">
                  <c:v>0.0</c:v>
                </c:pt>
                <c:pt idx="1023">
                  <c:v>0.0</c:v>
                </c:pt>
                <c:pt idx="1024">
                  <c:v>0.0</c:v>
                </c:pt>
                <c:pt idx="1025">
                  <c:v>0.0</c:v>
                </c:pt>
                <c:pt idx="1026">
                  <c:v>0.0</c:v>
                </c:pt>
                <c:pt idx="1027">
                  <c:v>0.0</c:v>
                </c:pt>
                <c:pt idx="1028">
                  <c:v>0.0</c:v>
                </c:pt>
                <c:pt idx="1029">
                  <c:v>0.0</c:v>
                </c:pt>
                <c:pt idx="1030">
                  <c:v>0.0</c:v>
                </c:pt>
                <c:pt idx="1031">
                  <c:v>0.0</c:v>
                </c:pt>
                <c:pt idx="1032">
                  <c:v>0.0</c:v>
                </c:pt>
                <c:pt idx="1033">
                  <c:v>0.0</c:v>
                </c:pt>
                <c:pt idx="1034">
                  <c:v>0.0</c:v>
                </c:pt>
                <c:pt idx="1035">
                  <c:v>0.0</c:v>
                </c:pt>
                <c:pt idx="1036">
                  <c:v>0.0</c:v>
                </c:pt>
                <c:pt idx="1037">
                  <c:v>0.0</c:v>
                </c:pt>
                <c:pt idx="1038">
                  <c:v>0.0</c:v>
                </c:pt>
                <c:pt idx="1039">
                  <c:v>0.0</c:v>
                </c:pt>
                <c:pt idx="1040">
                  <c:v>0.0</c:v>
                </c:pt>
                <c:pt idx="1041">
                  <c:v>0.0</c:v>
                </c:pt>
                <c:pt idx="1042">
                  <c:v>0.0</c:v>
                </c:pt>
                <c:pt idx="1043">
                  <c:v>0.0</c:v>
                </c:pt>
                <c:pt idx="1044">
                  <c:v>0.0</c:v>
                </c:pt>
                <c:pt idx="1045">
                  <c:v>0.0</c:v>
                </c:pt>
                <c:pt idx="1046">
                  <c:v>0.0</c:v>
                </c:pt>
                <c:pt idx="1047">
                  <c:v>0.0</c:v>
                </c:pt>
                <c:pt idx="1048">
                  <c:v>0.0</c:v>
                </c:pt>
                <c:pt idx="1049">
                  <c:v>0.0</c:v>
                </c:pt>
                <c:pt idx="1050">
                  <c:v>0.0</c:v>
                </c:pt>
                <c:pt idx="1051">
                  <c:v>0.0</c:v>
                </c:pt>
                <c:pt idx="1052">
                  <c:v>0.0</c:v>
                </c:pt>
                <c:pt idx="1053">
                  <c:v>0.0</c:v>
                </c:pt>
                <c:pt idx="1054">
                  <c:v>0.0</c:v>
                </c:pt>
                <c:pt idx="1055">
                  <c:v>0.0</c:v>
                </c:pt>
                <c:pt idx="1056">
                  <c:v>0.0</c:v>
                </c:pt>
                <c:pt idx="1057">
                  <c:v>0.0</c:v>
                </c:pt>
                <c:pt idx="1058">
                  <c:v>0.0</c:v>
                </c:pt>
                <c:pt idx="1059">
                  <c:v>0.0</c:v>
                </c:pt>
                <c:pt idx="1060">
                  <c:v>0.0</c:v>
                </c:pt>
                <c:pt idx="1061">
                  <c:v>0.0</c:v>
                </c:pt>
                <c:pt idx="1062">
                  <c:v>0.0</c:v>
                </c:pt>
                <c:pt idx="1063">
                  <c:v>0.0</c:v>
                </c:pt>
                <c:pt idx="1064">
                  <c:v>0.0</c:v>
                </c:pt>
                <c:pt idx="1065">
                  <c:v>0.0</c:v>
                </c:pt>
                <c:pt idx="1066">
                  <c:v>0.0</c:v>
                </c:pt>
                <c:pt idx="1067">
                  <c:v>0.0</c:v>
                </c:pt>
                <c:pt idx="1068">
                  <c:v>0.0</c:v>
                </c:pt>
                <c:pt idx="1069">
                  <c:v>0.0</c:v>
                </c:pt>
                <c:pt idx="1070">
                  <c:v>0.0</c:v>
                </c:pt>
                <c:pt idx="1071">
                  <c:v>0.0</c:v>
                </c:pt>
                <c:pt idx="1072">
                  <c:v>0.0</c:v>
                </c:pt>
                <c:pt idx="1073">
                  <c:v>0.0</c:v>
                </c:pt>
                <c:pt idx="1074">
                  <c:v>0.0</c:v>
                </c:pt>
                <c:pt idx="1075">
                  <c:v>0.0</c:v>
                </c:pt>
                <c:pt idx="1076">
                  <c:v>0.0</c:v>
                </c:pt>
                <c:pt idx="1077">
                  <c:v>0.0</c:v>
                </c:pt>
                <c:pt idx="1078">
                  <c:v>0.0</c:v>
                </c:pt>
                <c:pt idx="1079">
                  <c:v>0.0</c:v>
                </c:pt>
                <c:pt idx="1080">
                  <c:v>0.0</c:v>
                </c:pt>
                <c:pt idx="1081">
                  <c:v>0.0</c:v>
                </c:pt>
                <c:pt idx="1082">
                  <c:v>0.0</c:v>
                </c:pt>
                <c:pt idx="1083">
                  <c:v>0.0</c:v>
                </c:pt>
                <c:pt idx="1084">
                  <c:v>0.0</c:v>
                </c:pt>
                <c:pt idx="1085">
                  <c:v>0.0</c:v>
                </c:pt>
                <c:pt idx="1086">
                  <c:v>0.0</c:v>
                </c:pt>
                <c:pt idx="1087">
                  <c:v>0.0</c:v>
                </c:pt>
                <c:pt idx="1088">
                  <c:v>0.0</c:v>
                </c:pt>
                <c:pt idx="1089">
                  <c:v>0.0</c:v>
                </c:pt>
                <c:pt idx="1090">
                  <c:v>0.0</c:v>
                </c:pt>
                <c:pt idx="1091">
                  <c:v>0.0</c:v>
                </c:pt>
                <c:pt idx="1092">
                  <c:v>0.0</c:v>
                </c:pt>
                <c:pt idx="1093">
                  <c:v>0.0</c:v>
                </c:pt>
                <c:pt idx="1094">
                  <c:v>0.0</c:v>
                </c:pt>
                <c:pt idx="1095">
                  <c:v>0.0</c:v>
                </c:pt>
                <c:pt idx="1096">
                  <c:v>0.0</c:v>
                </c:pt>
                <c:pt idx="1097">
                  <c:v>0.0</c:v>
                </c:pt>
                <c:pt idx="1098">
                  <c:v>0.0</c:v>
                </c:pt>
                <c:pt idx="1099">
                  <c:v>0.0</c:v>
                </c:pt>
                <c:pt idx="1100">
                  <c:v>0.0</c:v>
                </c:pt>
                <c:pt idx="1101">
                  <c:v>0.0</c:v>
                </c:pt>
                <c:pt idx="1102">
                  <c:v>0.0</c:v>
                </c:pt>
                <c:pt idx="1103">
                  <c:v>0.0</c:v>
                </c:pt>
                <c:pt idx="1104">
                  <c:v>0.0</c:v>
                </c:pt>
                <c:pt idx="1105">
                  <c:v>0.0</c:v>
                </c:pt>
                <c:pt idx="1106">
                  <c:v>0.0</c:v>
                </c:pt>
                <c:pt idx="1107">
                  <c:v>0.0</c:v>
                </c:pt>
                <c:pt idx="1108">
                  <c:v>0.0</c:v>
                </c:pt>
                <c:pt idx="1109">
                  <c:v>0.0</c:v>
                </c:pt>
                <c:pt idx="1110">
                  <c:v>0.0</c:v>
                </c:pt>
                <c:pt idx="1111">
                  <c:v>0.0</c:v>
                </c:pt>
                <c:pt idx="1112">
                  <c:v>0.0</c:v>
                </c:pt>
                <c:pt idx="1113">
                  <c:v>0.0</c:v>
                </c:pt>
                <c:pt idx="1114">
                  <c:v>0.0</c:v>
                </c:pt>
                <c:pt idx="1115">
                  <c:v>0.0</c:v>
                </c:pt>
                <c:pt idx="1116">
                  <c:v>0.0</c:v>
                </c:pt>
                <c:pt idx="1117">
                  <c:v>0.0</c:v>
                </c:pt>
                <c:pt idx="1118">
                  <c:v>0.0</c:v>
                </c:pt>
                <c:pt idx="1119">
                  <c:v>0.0</c:v>
                </c:pt>
                <c:pt idx="1120">
                  <c:v>0.0</c:v>
                </c:pt>
                <c:pt idx="1121">
                  <c:v>0.0</c:v>
                </c:pt>
                <c:pt idx="1122">
                  <c:v>0.0</c:v>
                </c:pt>
                <c:pt idx="1123">
                  <c:v>0.0</c:v>
                </c:pt>
                <c:pt idx="1124">
                  <c:v>0.0</c:v>
                </c:pt>
                <c:pt idx="1125">
                  <c:v>0.0</c:v>
                </c:pt>
                <c:pt idx="1126">
                  <c:v>0.0</c:v>
                </c:pt>
                <c:pt idx="1127">
                  <c:v>0.0</c:v>
                </c:pt>
                <c:pt idx="1128">
                  <c:v>0.0</c:v>
                </c:pt>
                <c:pt idx="1129">
                  <c:v>0.0</c:v>
                </c:pt>
                <c:pt idx="1130">
                  <c:v>0.0</c:v>
                </c:pt>
                <c:pt idx="1131">
                  <c:v>0.0</c:v>
                </c:pt>
                <c:pt idx="1132">
                  <c:v>0.0</c:v>
                </c:pt>
                <c:pt idx="1133">
                  <c:v>0.0</c:v>
                </c:pt>
                <c:pt idx="1134">
                  <c:v>0.0</c:v>
                </c:pt>
                <c:pt idx="1135">
                  <c:v>0.0</c:v>
                </c:pt>
                <c:pt idx="1136">
                  <c:v>0.0</c:v>
                </c:pt>
                <c:pt idx="1137">
                  <c:v>0.0</c:v>
                </c:pt>
                <c:pt idx="1138">
                  <c:v>0.0</c:v>
                </c:pt>
                <c:pt idx="1139">
                  <c:v>0.0</c:v>
                </c:pt>
                <c:pt idx="1140">
                  <c:v>0.0</c:v>
                </c:pt>
                <c:pt idx="1141">
                  <c:v>0.0</c:v>
                </c:pt>
                <c:pt idx="1142">
                  <c:v>0.0</c:v>
                </c:pt>
                <c:pt idx="1143">
                  <c:v>0.0</c:v>
                </c:pt>
                <c:pt idx="1144">
                  <c:v>0.0</c:v>
                </c:pt>
                <c:pt idx="1145">
                  <c:v>0.0</c:v>
                </c:pt>
                <c:pt idx="1146">
                  <c:v>0.0</c:v>
                </c:pt>
                <c:pt idx="1147">
                  <c:v>0.0</c:v>
                </c:pt>
                <c:pt idx="1148">
                  <c:v>0.0</c:v>
                </c:pt>
                <c:pt idx="1149">
                  <c:v>0.0</c:v>
                </c:pt>
                <c:pt idx="1150">
                  <c:v>0.0</c:v>
                </c:pt>
                <c:pt idx="1151">
                  <c:v>0.0</c:v>
                </c:pt>
                <c:pt idx="1152">
                  <c:v>0.0</c:v>
                </c:pt>
                <c:pt idx="1153">
                  <c:v>0.0</c:v>
                </c:pt>
                <c:pt idx="1154">
                  <c:v>0.0</c:v>
                </c:pt>
                <c:pt idx="1155">
                  <c:v>0.0</c:v>
                </c:pt>
                <c:pt idx="1156">
                  <c:v>0.0</c:v>
                </c:pt>
                <c:pt idx="1157">
                  <c:v>0.0</c:v>
                </c:pt>
                <c:pt idx="1158">
                  <c:v>0.0</c:v>
                </c:pt>
                <c:pt idx="1159">
                  <c:v>0.0</c:v>
                </c:pt>
                <c:pt idx="1160">
                  <c:v>0.0</c:v>
                </c:pt>
                <c:pt idx="1161">
                  <c:v>0.0</c:v>
                </c:pt>
                <c:pt idx="1162">
                  <c:v>0.0</c:v>
                </c:pt>
                <c:pt idx="1163">
                  <c:v>0.0</c:v>
                </c:pt>
                <c:pt idx="1164">
                  <c:v>0.0</c:v>
                </c:pt>
                <c:pt idx="1165">
                  <c:v>0.0</c:v>
                </c:pt>
                <c:pt idx="1166">
                  <c:v>0.0</c:v>
                </c:pt>
                <c:pt idx="1167">
                  <c:v>0.0</c:v>
                </c:pt>
                <c:pt idx="1168">
                  <c:v>0.0</c:v>
                </c:pt>
                <c:pt idx="1169">
                  <c:v>0.0</c:v>
                </c:pt>
                <c:pt idx="1170">
                  <c:v>0.0</c:v>
                </c:pt>
                <c:pt idx="1171">
                  <c:v>0.0</c:v>
                </c:pt>
                <c:pt idx="1172">
                  <c:v>0.0</c:v>
                </c:pt>
                <c:pt idx="1173">
                  <c:v>0.0</c:v>
                </c:pt>
                <c:pt idx="1174">
                  <c:v>0.0</c:v>
                </c:pt>
                <c:pt idx="1175">
                  <c:v>0.0</c:v>
                </c:pt>
                <c:pt idx="1176">
                  <c:v>0.0</c:v>
                </c:pt>
                <c:pt idx="1177">
                  <c:v>0.0</c:v>
                </c:pt>
                <c:pt idx="1178">
                  <c:v>0.0</c:v>
                </c:pt>
                <c:pt idx="1179">
                  <c:v>0.0</c:v>
                </c:pt>
                <c:pt idx="1180">
                  <c:v>0.0</c:v>
                </c:pt>
                <c:pt idx="1181">
                  <c:v>0.0</c:v>
                </c:pt>
                <c:pt idx="1182">
                  <c:v>0.0</c:v>
                </c:pt>
                <c:pt idx="1183">
                  <c:v>0.0</c:v>
                </c:pt>
                <c:pt idx="1184">
                  <c:v>0.0</c:v>
                </c:pt>
                <c:pt idx="1185">
                  <c:v>0.0</c:v>
                </c:pt>
                <c:pt idx="1186">
                  <c:v>0.0</c:v>
                </c:pt>
                <c:pt idx="1187">
                  <c:v>0.0</c:v>
                </c:pt>
                <c:pt idx="1188">
                  <c:v>0.0</c:v>
                </c:pt>
                <c:pt idx="1189">
                  <c:v>0.0</c:v>
                </c:pt>
                <c:pt idx="1190">
                  <c:v>0.0</c:v>
                </c:pt>
                <c:pt idx="1191">
                  <c:v>0.0</c:v>
                </c:pt>
                <c:pt idx="1192">
                  <c:v>0.0</c:v>
                </c:pt>
                <c:pt idx="1193">
                  <c:v>0.0</c:v>
                </c:pt>
                <c:pt idx="1194">
                  <c:v>0.0</c:v>
                </c:pt>
                <c:pt idx="1195">
                  <c:v>0.0</c:v>
                </c:pt>
                <c:pt idx="1196">
                  <c:v>0.0</c:v>
                </c:pt>
                <c:pt idx="1197">
                  <c:v>0.0</c:v>
                </c:pt>
                <c:pt idx="1198">
                  <c:v>0.0</c:v>
                </c:pt>
                <c:pt idx="1199">
                  <c:v>0.0</c:v>
                </c:pt>
                <c:pt idx="1200">
                  <c:v>0.0</c:v>
                </c:pt>
                <c:pt idx="1201">
                  <c:v>0.0</c:v>
                </c:pt>
                <c:pt idx="1202">
                  <c:v>0.0</c:v>
                </c:pt>
                <c:pt idx="1203">
                  <c:v>0.0</c:v>
                </c:pt>
                <c:pt idx="1204">
                  <c:v>0.0</c:v>
                </c:pt>
                <c:pt idx="1205">
                  <c:v>0.0</c:v>
                </c:pt>
                <c:pt idx="1206">
                  <c:v>0.0</c:v>
                </c:pt>
                <c:pt idx="1207">
                  <c:v>0.0</c:v>
                </c:pt>
                <c:pt idx="1208">
                  <c:v>0.0</c:v>
                </c:pt>
                <c:pt idx="1209">
                  <c:v>0.0</c:v>
                </c:pt>
                <c:pt idx="1210">
                  <c:v>0.0</c:v>
                </c:pt>
                <c:pt idx="1211">
                  <c:v>0.0</c:v>
                </c:pt>
                <c:pt idx="1212">
                  <c:v>0.0</c:v>
                </c:pt>
                <c:pt idx="1213">
                  <c:v>0.0</c:v>
                </c:pt>
                <c:pt idx="1214">
                  <c:v>0.0</c:v>
                </c:pt>
                <c:pt idx="1215">
                  <c:v>0.0</c:v>
                </c:pt>
                <c:pt idx="1216">
                  <c:v>0.0</c:v>
                </c:pt>
                <c:pt idx="1217">
                  <c:v>0.0</c:v>
                </c:pt>
                <c:pt idx="1218">
                  <c:v>0.0</c:v>
                </c:pt>
                <c:pt idx="1219">
                  <c:v>0.0</c:v>
                </c:pt>
                <c:pt idx="1220">
                  <c:v>0.0</c:v>
                </c:pt>
                <c:pt idx="1221">
                  <c:v>0.0</c:v>
                </c:pt>
                <c:pt idx="1222">
                  <c:v>0.0</c:v>
                </c:pt>
                <c:pt idx="1223">
                  <c:v>0.0</c:v>
                </c:pt>
                <c:pt idx="1224">
                  <c:v>0.0</c:v>
                </c:pt>
                <c:pt idx="1225">
                  <c:v>0.0</c:v>
                </c:pt>
                <c:pt idx="1226">
                  <c:v>0.0</c:v>
                </c:pt>
                <c:pt idx="1227">
                  <c:v>0.0</c:v>
                </c:pt>
                <c:pt idx="1228">
                  <c:v>0.0</c:v>
                </c:pt>
                <c:pt idx="1229">
                  <c:v>0.0</c:v>
                </c:pt>
                <c:pt idx="1230">
                  <c:v>0.0</c:v>
                </c:pt>
                <c:pt idx="1231">
                  <c:v>0.0</c:v>
                </c:pt>
                <c:pt idx="1232">
                  <c:v>0.0</c:v>
                </c:pt>
                <c:pt idx="1233">
                  <c:v>0.0</c:v>
                </c:pt>
                <c:pt idx="1234">
                  <c:v>0.0</c:v>
                </c:pt>
                <c:pt idx="1235">
                  <c:v>0.0</c:v>
                </c:pt>
                <c:pt idx="1236">
                  <c:v>0.0</c:v>
                </c:pt>
                <c:pt idx="1237">
                  <c:v>0.0</c:v>
                </c:pt>
                <c:pt idx="1238">
                  <c:v>0.0</c:v>
                </c:pt>
                <c:pt idx="1239">
                  <c:v>0.0</c:v>
                </c:pt>
                <c:pt idx="1240">
                  <c:v>0.0</c:v>
                </c:pt>
                <c:pt idx="1241">
                  <c:v>0.0</c:v>
                </c:pt>
                <c:pt idx="1242">
                  <c:v>0.0</c:v>
                </c:pt>
                <c:pt idx="1243">
                  <c:v>0.0</c:v>
                </c:pt>
                <c:pt idx="1244">
                  <c:v>0.0</c:v>
                </c:pt>
                <c:pt idx="1245">
                  <c:v>0.0</c:v>
                </c:pt>
                <c:pt idx="1246">
                  <c:v>0.0</c:v>
                </c:pt>
                <c:pt idx="1247">
                  <c:v>0.0</c:v>
                </c:pt>
                <c:pt idx="1248">
                  <c:v>0.0</c:v>
                </c:pt>
                <c:pt idx="1249">
                  <c:v>0.0</c:v>
                </c:pt>
                <c:pt idx="1250">
                  <c:v>0.0</c:v>
                </c:pt>
                <c:pt idx="1251">
                  <c:v>0.0</c:v>
                </c:pt>
                <c:pt idx="1252">
                  <c:v>0.0</c:v>
                </c:pt>
                <c:pt idx="1253">
                  <c:v>0.0</c:v>
                </c:pt>
                <c:pt idx="1254">
                  <c:v>0.0</c:v>
                </c:pt>
                <c:pt idx="1255">
                  <c:v>0.0</c:v>
                </c:pt>
                <c:pt idx="1256">
                  <c:v>0.0</c:v>
                </c:pt>
                <c:pt idx="1257">
                  <c:v>0.0</c:v>
                </c:pt>
                <c:pt idx="1258">
                  <c:v>0.0</c:v>
                </c:pt>
                <c:pt idx="1259">
                  <c:v>0.0</c:v>
                </c:pt>
                <c:pt idx="1260">
                  <c:v>0.0</c:v>
                </c:pt>
                <c:pt idx="1261">
                  <c:v>0.0</c:v>
                </c:pt>
                <c:pt idx="1262">
                  <c:v>0.0</c:v>
                </c:pt>
                <c:pt idx="1263">
                  <c:v>0.0</c:v>
                </c:pt>
                <c:pt idx="1264">
                  <c:v>0.0</c:v>
                </c:pt>
                <c:pt idx="1265">
                  <c:v>0.0</c:v>
                </c:pt>
                <c:pt idx="1266">
                  <c:v>0.0</c:v>
                </c:pt>
                <c:pt idx="1267">
                  <c:v>0.0</c:v>
                </c:pt>
                <c:pt idx="1268">
                  <c:v>0.0</c:v>
                </c:pt>
                <c:pt idx="1269">
                  <c:v>0.0</c:v>
                </c:pt>
                <c:pt idx="1270">
                  <c:v>0.0</c:v>
                </c:pt>
                <c:pt idx="1271">
                  <c:v>0.0</c:v>
                </c:pt>
                <c:pt idx="1272">
                  <c:v>0.0</c:v>
                </c:pt>
                <c:pt idx="1273">
                  <c:v>0.0</c:v>
                </c:pt>
                <c:pt idx="1274">
                  <c:v>0.0</c:v>
                </c:pt>
                <c:pt idx="1275">
                  <c:v>0.0</c:v>
                </c:pt>
                <c:pt idx="1276">
                  <c:v>0.0</c:v>
                </c:pt>
                <c:pt idx="1277">
                  <c:v>0.0</c:v>
                </c:pt>
                <c:pt idx="1278">
                  <c:v>0.0</c:v>
                </c:pt>
                <c:pt idx="1279">
                  <c:v>0.0</c:v>
                </c:pt>
                <c:pt idx="1280">
                  <c:v>0.0</c:v>
                </c:pt>
                <c:pt idx="1281">
                  <c:v>0.0</c:v>
                </c:pt>
                <c:pt idx="1282">
                  <c:v>0.0</c:v>
                </c:pt>
                <c:pt idx="1283">
                  <c:v>0.0</c:v>
                </c:pt>
                <c:pt idx="1284">
                  <c:v>0.0</c:v>
                </c:pt>
                <c:pt idx="1285">
                  <c:v>0.0</c:v>
                </c:pt>
                <c:pt idx="1286">
                  <c:v>0.0</c:v>
                </c:pt>
                <c:pt idx="1287">
                  <c:v>0.0</c:v>
                </c:pt>
                <c:pt idx="1288">
                  <c:v>0.0</c:v>
                </c:pt>
                <c:pt idx="1289">
                  <c:v>0.0</c:v>
                </c:pt>
                <c:pt idx="1290">
                  <c:v>0.0</c:v>
                </c:pt>
                <c:pt idx="1291">
                  <c:v>0.0</c:v>
                </c:pt>
                <c:pt idx="1292">
                  <c:v>0.0</c:v>
                </c:pt>
                <c:pt idx="1293">
                  <c:v>0.0</c:v>
                </c:pt>
                <c:pt idx="1294">
                  <c:v>0.0</c:v>
                </c:pt>
                <c:pt idx="1295">
                  <c:v>0.0</c:v>
                </c:pt>
                <c:pt idx="1296">
                  <c:v>0.0</c:v>
                </c:pt>
                <c:pt idx="1297">
                  <c:v>0.0</c:v>
                </c:pt>
                <c:pt idx="1298">
                  <c:v>0.0</c:v>
                </c:pt>
                <c:pt idx="1299">
                  <c:v>0.0</c:v>
                </c:pt>
                <c:pt idx="1300">
                  <c:v>0.0</c:v>
                </c:pt>
                <c:pt idx="1301">
                  <c:v>0.0</c:v>
                </c:pt>
                <c:pt idx="1302">
                  <c:v>0.0</c:v>
                </c:pt>
                <c:pt idx="1303">
                  <c:v>0.0</c:v>
                </c:pt>
                <c:pt idx="1304">
                  <c:v>0.0</c:v>
                </c:pt>
                <c:pt idx="1305">
                  <c:v>0.0</c:v>
                </c:pt>
                <c:pt idx="1306">
                  <c:v>0.0</c:v>
                </c:pt>
                <c:pt idx="1307">
                  <c:v>0.0</c:v>
                </c:pt>
                <c:pt idx="1308">
                  <c:v>0.0</c:v>
                </c:pt>
                <c:pt idx="1309">
                  <c:v>0.0</c:v>
                </c:pt>
                <c:pt idx="1310">
                  <c:v>0.0</c:v>
                </c:pt>
                <c:pt idx="1311">
                  <c:v>0.0</c:v>
                </c:pt>
                <c:pt idx="1312">
                  <c:v>0.0</c:v>
                </c:pt>
                <c:pt idx="1313">
                  <c:v>0.0</c:v>
                </c:pt>
                <c:pt idx="1314">
                  <c:v>0.0</c:v>
                </c:pt>
                <c:pt idx="1315">
                  <c:v>0.0</c:v>
                </c:pt>
                <c:pt idx="1316">
                  <c:v>0.0</c:v>
                </c:pt>
                <c:pt idx="1317">
                  <c:v>0.0</c:v>
                </c:pt>
                <c:pt idx="1318">
                  <c:v>0.0</c:v>
                </c:pt>
                <c:pt idx="1319">
                  <c:v>0.0</c:v>
                </c:pt>
                <c:pt idx="1320">
                  <c:v>0.0</c:v>
                </c:pt>
                <c:pt idx="1321">
                  <c:v>0.0</c:v>
                </c:pt>
                <c:pt idx="1322">
                  <c:v>0.0</c:v>
                </c:pt>
                <c:pt idx="1323">
                  <c:v>0.0</c:v>
                </c:pt>
                <c:pt idx="1324">
                  <c:v>0.0</c:v>
                </c:pt>
                <c:pt idx="1325">
                  <c:v>0.0</c:v>
                </c:pt>
                <c:pt idx="1326">
                  <c:v>0.0</c:v>
                </c:pt>
                <c:pt idx="1327">
                  <c:v>0.0</c:v>
                </c:pt>
                <c:pt idx="1328">
                  <c:v>0.0</c:v>
                </c:pt>
                <c:pt idx="1329">
                  <c:v>0.0</c:v>
                </c:pt>
                <c:pt idx="1330">
                  <c:v>0.0</c:v>
                </c:pt>
                <c:pt idx="1331">
                  <c:v>0.0</c:v>
                </c:pt>
                <c:pt idx="1332">
                  <c:v>0.0</c:v>
                </c:pt>
                <c:pt idx="1333">
                  <c:v>0.0</c:v>
                </c:pt>
                <c:pt idx="1334">
                  <c:v>0.0</c:v>
                </c:pt>
                <c:pt idx="1335">
                  <c:v>0.0</c:v>
                </c:pt>
                <c:pt idx="1336">
                  <c:v>0.0</c:v>
                </c:pt>
                <c:pt idx="1337">
                  <c:v>0.0</c:v>
                </c:pt>
                <c:pt idx="1338">
                  <c:v>0.0</c:v>
                </c:pt>
                <c:pt idx="1339">
                  <c:v>0.0</c:v>
                </c:pt>
                <c:pt idx="1340">
                  <c:v>0.0</c:v>
                </c:pt>
                <c:pt idx="1341">
                  <c:v>0.0</c:v>
                </c:pt>
                <c:pt idx="1342">
                  <c:v>0.0</c:v>
                </c:pt>
                <c:pt idx="1343">
                  <c:v>0.0</c:v>
                </c:pt>
                <c:pt idx="1344">
                  <c:v>0.0</c:v>
                </c:pt>
                <c:pt idx="1345">
                  <c:v>0.0</c:v>
                </c:pt>
                <c:pt idx="1346">
                  <c:v>0.0</c:v>
                </c:pt>
                <c:pt idx="1347">
                  <c:v>0.0</c:v>
                </c:pt>
                <c:pt idx="1348">
                  <c:v>0.0</c:v>
                </c:pt>
                <c:pt idx="1349">
                  <c:v>0.0</c:v>
                </c:pt>
                <c:pt idx="1350">
                  <c:v>0.0</c:v>
                </c:pt>
                <c:pt idx="1351">
                  <c:v>0.0</c:v>
                </c:pt>
                <c:pt idx="1352">
                  <c:v>0.0</c:v>
                </c:pt>
                <c:pt idx="1353">
                  <c:v>0.0</c:v>
                </c:pt>
                <c:pt idx="1354">
                  <c:v>0.0</c:v>
                </c:pt>
                <c:pt idx="1355">
                  <c:v>0.0</c:v>
                </c:pt>
                <c:pt idx="1356">
                  <c:v>0.0</c:v>
                </c:pt>
                <c:pt idx="1357">
                  <c:v>0.0</c:v>
                </c:pt>
                <c:pt idx="1358">
                  <c:v>0.0</c:v>
                </c:pt>
                <c:pt idx="1359">
                  <c:v>0.0</c:v>
                </c:pt>
                <c:pt idx="1360">
                  <c:v>0.0</c:v>
                </c:pt>
                <c:pt idx="1361">
                  <c:v>0.0</c:v>
                </c:pt>
                <c:pt idx="1362">
                  <c:v>0.0</c:v>
                </c:pt>
                <c:pt idx="1363">
                  <c:v>0.0</c:v>
                </c:pt>
                <c:pt idx="1364">
                  <c:v>0.0</c:v>
                </c:pt>
                <c:pt idx="1365">
                  <c:v>0.0</c:v>
                </c:pt>
                <c:pt idx="1366">
                  <c:v>0.0</c:v>
                </c:pt>
                <c:pt idx="1367">
                  <c:v>0.0</c:v>
                </c:pt>
                <c:pt idx="1368">
                  <c:v>0.0</c:v>
                </c:pt>
                <c:pt idx="1369">
                  <c:v>0.0</c:v>
                </c:pt>
                <c:pt idx="1370">
                  <c:v>0.0</c:v>
                </c:pt>
                <c:pt idx="1371">
                  <c:v>0.0</c:v>
                </c:pt>
                <c:pt idx="1372">
                  <c:v>0.0</c:v>
                </c:pt>
                <c:pt idx="1373">
                  <c:v>0.0</c:v>
                </c:pt>
                <c:pt idx="1374">
                  <c:v>0.0</c:v>
                </c:pt>
                <c:pt idx="1375">
                  <c:v>0.0</c:v>
                </c:pt>
                <c:pt idx="1376">
                  <c:v>0.0</c:v>
                </c:pt>
                <c:pt idx="1377">
                  <c:v>0.0</c:v>
                </c:pt>
                <c:pt idx="1378">
                  <c:v>0.0</c:v>
                </c:pt>
                <c:pt idx="1379">
                  <c:v>0.0</c:v>
                </c:pt>
                <c:pt idx="1380">
                  <c:v>0.0</c:v>
                </c:pt>
                <c:pt idx="1381">
                  <c:v>0.0</c:v>
                </c:pt>
                <c:pt idx="1382">
                  <c:v>0.0</c:v>
                </c:pt>
                <c:pt idx="1383">
                  <c:v>0.0</c:v>
                </c:pt>
                <c:pt idx="1384">
                  <c:v>0.0</c:v>
                </c:pt>
                <c:pt idx="1385">
                  <c:v>0.0</c:v>
                </c:pt>
                <c:pt idx="1386">
                  <c:v>0.0</c:v>
                </c:pt>
                <c:pt idx="1387">
                  <c:v>0.0</c:v>
                </c:pt>
                <c:pt idx="1388">
                  <c:v>0.0</c:v>
                </c:pt>
                <c:pt idx="1389">
                  <c:v>0.0</c:v>
                </c:pt>
                <c:pt idx="1390">
                  <c:v>0.0</c:v>
                </c:pt>
                <c:pt idx="1391">
                  <c:v>0.0</c:v>
                </c:pt>
                <c:pt idx="1392">
                  <c:v>0.0</c:v>
                </c:pt>
                <c:pt idx="1393">
                  <c:v>0.0</c:v>
                </c:pt>
                <c:pt idx="1394">
                  <c:v>0.0</c:v>
                </c:pt>
                <c:pt idx="1395">
                  <c:v>0.0</c:v>
                </c:pt>
                <c:pt idx="1396">
                  <c:v>0.0</c:v>
                </c:pt>
                <c:pt idx="1397">
                  <c:v>0.0</c:v>
                </c:pt>
                <c:pt idx="1398">
                  <c:v>0.0</c:v>
                </c:pt>
                <c:pt idx="1399">
                  <c:v>0.0</c:v>
                </c:pt>
                <c:pt idx="1400">
                  <c:v>0.0</c:v>
                </c:pt>
                <c:pt idx="1401">
                  <c:v>0.0</c:v>
                </c:pt>
                <c:pt idx="1402">
                  <c:v>0.0</c:v>
                </c:pt>
                <c:pt idx="1403">
                  <c:v>0.0</c:v>
                </c:pt>
                <c:pt idx="1404">
                  <c:v>0.0</c:v>
                </c:pt>
                <c:pt idx="1405">
                  <c:v>0.0</c:v>
                </c:pt>
                <c:pt idx="1406">
                  <c:v>0.0</c:v>
                </c:pt>
                <c:pt idx="1407">
                  <c:v>0.0</c:v>
                </c:pt>
                <c:pt idx="1408">
                  <c:v>0.0</c:v>
                </c:pt>
                <c:pt idx="1409">
                  <c:v>0.0</c:v>
                </c:pt>
                <c:pt idx="1410">
                  <c:v>0.0</c:v>
                </c:pt>
                <c:pt idx="1411">
                  <c:v>0.0</c:v>
                </c:pt>
                <c:pt idx="1412">
                  <c:v>0.0</c:v>
                </c:pt>
                <c:pt idx="1413">
                  <c:v>0.0</c:v>
                </c:pt>
                <c:pt idx="1414">
                  <c:v>0.0</c:v>
                </c:pt>
                <c:pt idx="1415">
                  <c:v>0.0</c:v>
                </c:pt>
                <c:pt idx="1416">
                  <c:v>0.0</c:v>
                </c:pt>
                <c:pt idx="1417">
                  <c:v>0.0</c:v>
                </c:pt>
                <c:pt idx="1418">
                  <c:v>0.0</c:v>
                </c:pt>
                <c:pt idx="1419">
                  <c:v>0.0</c:v>
                </c:pt>
                <c:pt idx="1420">
                  <c:v>0.0</c:v>
                </c:pt>
                <c:pt idx="1421">
                  <c:v>0.0</c:v>
                </c:pt>
                <c:pt idx="1422">
                  <c:v>0.0</c:v>
                </c:pt>
                <c:pt idx="1423">
                  <c:v>0.0</c:v>
                </c:pt>
                <c:pt idx="1424">
                  <c:v>0.0</c:v>
                </c:pt>
                <c:pt idx="1425">
                  <c:v>0.0</c:v>
                </c:pt>
                <c:pt idx="1426">
                  <c:v>0.0</c:v>
                </c:pt>
                <c:pt idx="1427">
                  <c:v>0.0</c:v>
                </c:pt>
                <c:pt idx="1428">
                  <c:v>0.0</c:v>
                </c:pt>
                <c:pt idx="1429">
                  <c:v>0.0</c:v>
                </c:pt>
                <c:pt idx="1430">
                  <c:v>0.0</c:v>
                </c:pt>
                <c:pt idx="1431">
                  <c:v>0.0</c:v>
                </c:pt>
                <c:pt idx="1432">
                  <c:v>0.0</c:v>
                </c:pt>
                <c:pt idx="1433">
                  <c:v>0.0</c:v>
                </c:pt>
                <c:pt idx="1434">
                  <c:v>0.0</c:v>
                </c:pt>
                <c:pt idx="1435">
                  <c:v>0.0</c:v>
                </c:pt>
                <c:pt idx="1436">
                  <c:v>0.0</c:v>
                </c:pt>
                <c:pt idx="1437">
                  <c:v>0.0</c:v>
                </c:pt>
                <c:pt idx="1438">
                  <c:v>0.0</c:v>
                </c:pt>
                <c:pt idx="1439">
                  <c:v>0.0</c:v>
                </c:pt>
                <c:pt idx="1440">
                  <c:v>0.0</c:v>
                </c:pt>
                <c:pt idx="1441">
                  <c:v>0.0</c:v>
                </c:pt>
                <c:pt idx="1442">
                  <c:v>0.0</c:v>
                </c:pt>
                <c:pt idx="1443">
                  <c:v>0.0</c:v>
                </c:pt>
                <c:pt idx="1444">
                  <c:v>0.0</c:v>
                </c:pt>
                <c:pt idx="1445">
                  <c:v>0.0</c:v>
                </c:pt>
                <c:pt idx="1446">
                  <c:v>0.0</c:v>
                </c:pt>
                <c:pt idx="1447">
                  <c:v>0.0</c:v>
                </c:pt>
                <c:pt idx="1448">
                  <c:v>0.0</c:v>
                </c:pt>
                <c:pt idx="1449">
                  <c:v>0.0</c:v>
                </c:pt>
                <c:pt idx="1450">
                  <c:v>0.0</c:v>
                </c:pt>
                <c:pt idx="1451">
                  <c:v>0.0</c:v>
                </c:pt>
                <c:pt idx="1452">
                  <c:v>0.0</c:v>
                </c:pt>
                <c:pt idx="1453">
                  <c:v>0.0</c:v>
                </c:pt>
                <c:pt idx="1454">
                  <c:v>0.0</c:v>
                </c:pt>
                <c:pt idx="1455">
                  <c:v>0.0</c:v>
                </c:pt>
                <c:pt idx="1456">
                  <c:v>0.0</c:v>
                </c:pt>
                <c:pt idx="1457">
                  <c:v>0.0</c:v>
                </c:pt>
                <c:pt idx="1458">
                  <c:v>0.0</c:v>
                </c:pt>
                <c:pt idx="1459">
                  <c:v>0.0</c:v>
                </c:pt>
                <c:pt idx="1460">
                  <c:v>0.0</c:v>
                </c:pt>
                <c:pt idx="1461">
                  <c:v>0.0</c:v>
                </c:pt>
                <c:pt idx="1462">
                  <c:v>0.0</c:v>
                </c:pt>
                <c:pt idx="1463">
                  <c:v>0.0</c:v>
                </c:pt>
                <c:pt idx="1464">
                  <c:v>0.0</c:v>
                </c:pt>
                <c:pt idx="1465">
                  <c:v>0.0</c:v>
                </c:pt>
                <c:pt idx="1466">
                  <c:v>0.0</c:v>
                </c:pt>
                <c:pt idx="1467">
                  <c:v>0.0</c:v>
                </c:pt>
                <c:pt idx="1468">
                  <c:v>0.0</c:v>
                </c:pt>
                <c:pt idx="1469">
                  <c:v>0.0</c:v>
                </c:pt>
                <c:pt idx="1470">
                  <c:v>0.0</c:v>
                </c:pt>
                <c:pt idx="1471">
                  <c:v>0.0</c:v>
                </c:pt>
                <c:pt idx="1472">
                  <c:v>0.0</c:v>
                </c:pt>
                <c:pt idx="1473">
                  <c:v>0.0</c:v>
                </c:pt>
                <c:pt idx="1474">
                  <c:v>0.0</c:v>
                </c:pt>
                <c:pt idx="1475">
                  <c:v>0.0</c:v>
                </c:pt>
                <c:pt idx="1476">
                  <c:v>0.0</c:v>
                </c:pt>
                <c:pt idx="1477">
                  <c:v>0.0</c:v>
                </c:pt>
                <c:pt idx="1478">
                  <c:v>0.0</c:v>
                </c:pt>
                <c:pt idx="1479">
                  <c:v>0.0</c:v>
                </c:pt>
                <c:pt idx="1480">
                  <c:v>0.0</c:v>
                </c:pt>
                <c:pt idx="1481">
                  <c:v>0.0</c:v>
                </c:pt>
                <c:pt idx="1482">
                  <c:v>0.0</c:v>
                </c:pt>
                <c:pt idx="1483">
                  <c:v>0.0</c:v>
                </c:pt>
                <c:pt idx="1484">
                  <c:v>0.0</c:v>
                </c:pt>
                <c:pt idx="1485">
                  <c:v>0.0</c:v>
                </c:pt>
                <c:pt idx="1486">
                  <c:v>0.0</c:v>
                </c:pt>
                <c:pt idx="1487">
                  <c:v>0.0</c:v>
                </c:pt>
                <c:pt idx="1488">
                  <c:v>0.0</c:v>
                </c:pt>
                <c:pt idx="1489">
                  <c:v>0.0</c:v>
                </c:pt>
                <c:pt idx="1490">
                  <c:v>0.0</c:v>
                </c:pt>
                <c:pt idx="1491">
                  <c:v>0.0</c:v>
                </c:pt>
                <c:pt idx="1492">
                  <c:v>0.0</c:v>
                </c:pt>
                <c:pt idx="1493">
                  <c:v>0.0</c:v>
                </c:pt>
                <c:pt idx="1494">
                  <c:v>0.0</c:v>
                </c:pt>
                <c:pt idx="1495">
                  <c:v>0.0</c:v>
                </c:pt>
                <c:pt idx="1496">
                  <c:v>0.0</c:v>
                </c:pt>
                <c:pt idx="1497">
                  <c:v>0.0</c:v>
                </c:pt>
                <c:pt idx="1498">
                  <c:v>0.0</c:v>
                </c:pt>
                <c:pt idx="1499">
                  <c:v>0.0</c:v>
                </c:pt>
                <c:pt idx="1500">
                  <c:v>0.0</c:v>
                </c:pt>
                <c:pt idx="1501">
                  <c:v>0.0</c:v>
                </c:pt>
                <c:pt idx="1502">
                  <c:v>0.0</c:v>
                </c:pt>
                <c:pt idx="1503">
                  <c:v>0.0</c:v>
                </c:pt>
                <c:pt idx="1504">
                  <c:v>0.0</c:v>
                </c:pt>
                <c:pt idx="1505">
                  <c:v>0.0</c:v>
                </c:pt>
                <c:pt idx="1506">
                  <c:v>0.0</c:v>
                </c:pt>
                <c:pt idx="1507">
                  <c:v>0.0</c:v>
                </c:pt>
                <c:pt idx="1508">
                  <c:v>0.0</c:v>
                </c:pt>
                <c:pt idx="1509">
                  <c:v>0.0</c:v>
                </c:pt>
                <c:pt idx="1510">
                  <c:v>0.0</c:v>
                </c:pt>
                <c:pt idx="1511">
                  <c:v>0.0</c:v>
                </c:pt>
                <c:pt idx="1512">
                  <c:v>0.0</c:v>
                </c:pt>
                <c:pt idx="1513">
                  <c:v>0.0</c:v>
                </c:pt>
                <c:pt idx="1514">
                  <c:v>0.0</c:v>
                </c:pt>
                <c:pt idx="1515">
                  <c:v>0.0</c:v>
                </c:pt>
                <c:pt idx="1516">
                  <c:v>0.0</c:v>
                </c:pt>
                <c:pt idx="1517">
                  <c:v>0.0</c:v>
                </c:pt>
                <c:pt idx="1518">
                  <c:v>0.0</c:v>
                </c:pt>
                <c:pt idx="1519">
                  <c:v>0.0</c:v>
                </c:pt>
                <c:pt idx="1520">
                  <c:v>0.0</c:v>
                </c:pt>
                <c:pt idx="1521">
                  <c:v>0.0</c:v>
                </c:pt>
                <c:pt idx="1522">
                  <c:v>0.0</c:v>
                </c:pt>
                <c:pt idx="1523">
                  <c:v>0.0</c:v>
                </c:pt>
                <c:pt idx="1524">
                  <c:v>0.0</c:v>
                </c:pt>
                <c:pt idx="1525">
                  <c:v>0.0</c:v>
                </c:pt>
                <c:pt idx="1526">
                  <c:v>0.0</c:v>
                </c:pt>
                <c:pt idx="1527">
                  <c:v>0.0</c:v>
                </c:pt>
                <c:pt idx="1528">
                  <c:v>0.0</c:v>
                </c:pt>
                <c:pt idx="1529">
                  <c:v>0.0</c:v>
                </c:pt>
                <c:pt idx="1530">
                  <c:v>0.0</c:v>
                </c:pt>
                <c:pt idx="1531">
                  <c:v>0.0</c:v>
                </c:pt>
                <c:pt idx="1532">
                  <c:v>0.0</c:v>
                </c:pt>
                <c:pt idx="1533">
                  <c:v>0.0</c:v>
                </c:pt>
                <c:pt idx="1534">
                  <c:v>0.0</c:v>
                </c:pt>
                <c:pt idx="1535">
                  <c:v>0.0</c:v>
                </c:pt>
                <c:pt idx="1536">
                  <c:v>0.0</c:v>
                </c:pt>
                <c:pt idx="1537">
                  <c:v>0.0</c:v>
                </c:pt>
                <c:pt idx="1538">
                  <c:v>0.0</c:v>
                </c:pt>
                <c:pt idx="1539">
                  <c:v>0.0</c:v>
                </c:pt>
                <c:pt idx="1540">
                  <c:v>0.0</c:v>
                </c:pt>
                <c:pt idx="1541">
                  <c:v>0.0</c:v>
                </c:pt>
                <c:pt idx="1542">
                  <c:v>0.0</c:v>
                </c:pt>
                <c:pt idx="1543">
                  <c:v>0.0</c:v>
                </c:pt>
                <c:pt idx="1544">
                  <c:v>0.0</c:v>
                </c:pt>
                <c:pt idx="1545">
                  <c:v>0.0</c:v>
                </c:pt>
                <c:pt idx="1546">
                  <c:v>0.0</c:v>
                </c:pt>
                <c:pt idx="1547">
                  <c:v>0.0</c:v>
                </c:pt>
                <c:pt idx="1548">
                  <c:v>0.0</c:v>
                </c:pt>
                <c:pt idx="1549">
                  <c:v>0.0</c:v>
                </c:pt>
                <c:pt idx="1550">
                  <c:v>0.0</c:v>
                </c:pt>
                <c:pt idx="1551">
                  <c:v>0.0</c:v>
                </c:pt>
                <c:pt idx="1552">
                  <c:v>0.0</c:v>
                </c:pt>
                <c:pt idx="1553">
                  <c:v>0.0</c:v>
                </c:pt>
                <c:pt idx="1554">
                  <c:v>0.0</c:v>
                </c:pt>
                <c:pt idx="1555">
                  <c:v>0.0</c:v>
                </c:pt>
                <c:pt idx="1556">
                  <c:v>0.0</c:v>
                </c:pt>
                <c:pt idx="1557">
                  <c:v>0.0</c:v>
                </c:pt>
                <c:pt idx="1558">
                  <c:v>0.0</c:v>
                </c:pt>
                <c:pt idx="1559">
                  <c:v>0.0</c:v>
                </c:pt>
                <c:pt idx="1560">
                  <c:v>0.0</c:v>
                </c:pt>
                <c:pt idx="1561">
                  <c:v>0.0</c:v>
                </c:pt>
                <c:pt idx="1562">
                  <c:v>0.0</c:v>
                </c:pt>
                <c:pt idx="1563">
                  <c:v>0.0</c:v>
                </c:pt>
                <c:pt idx="1564">
                  <c:v>0.0</c:v>
                </c:pt>
                <c:pt idx="1565">
                  <c:v>0.0</c:v>
                </c:pt>
                <c:pt idx="1566">
                  <c:v>0.0</c:v>
                </c:pt>
                <c:pt idx="1567">
                  <c:v>0.0</c:v>
                </c:pt>
                <c:pt idx="1568">
                  <c:v>0.0</c:v>
                </c:pt>
                <c:pt idx="1569">
                  <c:v>0.0</c:v>
                </c:pt>
                <c:pt idx="1570">
                  <c:v>0.0</c:v>
                </c:pt>
                <c:pt idx="1571">
                  <c:v>0.0</c:v>
                </c:pt>
                <c:pt idx="1572">
                  <c:v>0.0</c:v>
                </c:pt>
                <c:pt idx="1573">
                  <c:v>0.0</c:v>
                </c:pt>
                <c:pt idx="1574">
                  <c:v>0.0</c:v>
                </c:pt>
                <c:pt idx="1575">
                  <c:v>0.0</c:v>
                </c:pt>
                <c:pt idx="1576">
                  <c:v>0.0</c:v>
                </c:pt>
                <c:pt idx="1577">
                  <c:v>0.0</c:v>
                </c:pt>
                <c:pt idx="1578">
                  <c:v>0.0</c:v>
                </c:pt>
                <c:pt idx="1579">
                  <c:v>0.0</c:v>
                </c:pt>
                <c:pt idx="1580">
                  <c:v>0.0</c:v>
                </c:pt>
                <c:pt idx="1581">
                  <c:v>0.0</c:v>
                </c:pt>
                <c:pt idx="1582">
                  <c:v>0.0</c:v>
                </c:pt>
                <c:pt idx="1583">
                  <c:v>0.0</c:v>
                </c:pt>
                <c:pt idx="1584">
                  <c:v>0.0</c:v>
                </c:pt>
                <c:pt idx="1585">
                  <c:v>0.0</c:v>
                </c:pt>
                <c:pt idx="1586">
                  <c:v>0.0</c:v>
                </c:pt>
                <c:pt idx="1587">
                  <c:v>0.0</c:v>
                </c:pt>
                <c:pt idx="1588">
                  <c:v>0.0</c:v>
                </c:pt>
                <c:pt idx="1589">
                  <c:v>0.0</c:v>
                </c:pt>
                <c:pt idx="1590">
                  <c:v>0.0</c:v>
                </c:pt>
                <c:pt idx="1591">
                  <c:v>0.0</c:v>
                </c:pt>
                <c:pt idx="1592">
                  <c:v>0.0</c:v>
                </c:pt>
                <c:pt idx="1593">
                  <c:v>0.0</c:v>
                </c:pt>
                <c:pt idx="1594">
                  <c:v>0.0</c:v>
                </c:pt>
                <c:pt idx="1595">
                  <c:v>0.0</c:v>
                </c:pt>
                <c:pt idx="1596">
                  <c:v>0.0</c:v>
                </c:pt>
                <c:pt idx="1597">
                  <c:v>0.0</c:v>
                </c:pt>
                <c:pt idx="1598">
                  <c:v>0.0</c:v>
                </c:pt>
                <c:pt idx="1599">
                  <c:v>0.0</c:v>
                </c:pt>
                <c:pt idx="1600">
                  <c:v>0.0</c:v>
                </c:pt>
              </c:numCache>
            </c:numRef>
          </c:val>
          <c:smooth val="0"/>
        </c:ser>
        <c:dLbls>
          <c:showLegendKey val="0"/>
          <c:showVal val="0"/>
          <c:showCatName val="0"/>
          <c:showSerName val="0"/>
          <c:showPercent val="0"/>
          <c:showBubbleSize val="0"/>
        </c:dLbls>
        <c:marker val="1"/>
        <c:smooth val="0"/>
        <c:axId val="2114864344"/>
        <c:axId val="2114746248"/>
      </c:lineChart>
      <c:catAx>
        <c:axId val="2114864344"/>
        <c:scaling>
          <c:orientation val="minMax"/>
        </c:scaling>
        <c:delete val="1"/>
        <c:axPos val="b"/>
        <c:title>
          <c:tx>
            <c:rich>
              <a:bodyPr/>
              <a:lstStyle/>
              <a:p>
                <a:pPr>
                  <a:defRPr/>
                </a:pPr>
                <a:r>
                  <a:rPr lang="en-US"/>
                  <a:t>Price</a:t>
                </a:r>
              </a:p>
            </c:rich>
          </c:tx>
          <c:layout/>
          <c:overlay val="0"/>
          <c:spPr>
            <a:noFill/>
            <a:ln w="25400">
              <a:noFill/>
            </a:ln>
          </c:spPr>
        </c:title>
        <c:numFmt formatCode="General" sourceLinked="1"/>
        <c:majorTickMark val="out"/>
        <c:minorTickMark val="none"/>
        <c:tickLblPos val="none"/>
        <c:crossAx val="2114746248"/>
        <c:crosses val="autoZero"/>
        <c:auto val="1"/>
        <c:lblAlgn val="ctr"/>
        <c:lblOffset val="100"/>
        <c:noMultiLvlLbl val="0"/>
      </c:catAx>
      <c:valAx>
        <c:axId val="2114746248"/>
        <c:scaling>
          <c:orientation val="minMax"/>
        </c:scaling>
        <c:delete val="0"/>
        <c:axPos val="l"/>
        <c:majorGridlines/>
        <c:numFmt formatCode="0" sourceLinked="1"/>
        <c:majorTickMark val="out"/>
        <c:minorTickMark val="none"/>
        <c:tickLblPos val="nextTo"/>
        <c:crossAx val="2114864344"/>
        <c:crosses val="autoZero"/>
        <c:crossBetween val="between"/>
      </c:valAx>
    </c:plotArea>
    <c:plotVisOnly val="1"/>
    <c:dispBlanksAs val="gap"/>
    <c:showDLblsOverMax val="0"/>
  </c:chart>
  <c:txPr>
    <a:bodyPr/>
    <a:lstStyle/>
    <a:p>
      <a:pPr>
        <a:defRPr sz="1050"/>
      </a:pPr>
      <a:endParaRPr lang="zh-CN"/>
    </a:p>
  </c:txPr>
  <c:printSettings>
    <c:headerFooter/>
    <c:pageMargins b="1.0" l="0.75" r="0.75" t="1.0" header="0.5" footer="0.5"/>
    <c:pageSetup/>
  </c:printSettings>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95250</xdr:colOff>
      <xdr:row>3</xdr:row>
      <xdr:rowOff>133349</xdr:rowOff>
    </xdr:from>
    <xdr:ext cx="2190750" cy="809625"/>
    <xdr:sp macro="" textlink="">
      <xdr:nvSpPr>
        <xdr:cNvPr id="2" name="TextBox 1"/>
        <xdr:cNvSpPr txBox="1"/>
      </xdr:nvSpPr>
      <xdr:spPr>
        <a:xfrm>
          <a:off x="5819775" y="933449"/>
          <a:ext cx="2190750" cy="809625"/>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b="1"/>
            <a:t>A client's maximum willingness to pay</a:t>
          </a:r>
          <a:r>
            <a:rPr lang="en-US" sz="1100" b="1" baseline="0"/>
            <a:t> across all time periods</a:t>
          </a:r>
          <a:endParaRPr lang="en-US" sz="1100" b="1"/>
        </a:p>
      </xdr:txBody>
    </xdr:sp>
    <xdr:clientData/>
  </xdr:oneCellAnchor>
  <xdr:twoCellAnchor>
    <xdr:from>
      <xdr:col>8</xdr:col>
      <xdr:colOff>104775</xdr:colOff>
      <xdr:row>2</xdr:row>
      <xdr:rowOff>104775</xdr:rowOff>
    </xdr:from>
    <xdr:to>
      <xdr:col>8</xdr:col>
      <xdr:colOff>542925</xdr:colOff>
      <xdr:row>7</xdr:row>
      <xdr:rowOff>76200</xdr:rowOff>
    </xdr:to>
    <xdr:sp macro="" textlink="">
      <xdr:nvSpPr>
        <xdr:cNvPr id="2050" name="Right Brace 2"/>
        <xdr:cNvSpPr>
          <a:spLocks/>
        </xdr:cNvSpPr>
      </xdr:nvSpPr>
      <xdr:spPr bwMode="auto">
        <a:xfrm>
          <a:off x="5219700" y="638175"/>
          <a:ext cx="438150" cy="1304925"/>
        </a:xfrm>
        <a:prstGeom prst="rightBrace">
          <a:avLst>
            <a:gd name="adj1" fmla="val 8328"/>
            <a:gd name="adj2" fmla="val 50000"/>
          </a:avLst>
        </a:prstGeom>
        <a:solidFill>
          <a:srgbClr val="FFFFFF"/>
        </a:solidFill>
        <a:ln w="9525" algn="ctr">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885825</xdr:colOff>
      <xdr:row>8</xdr:row>
      <xdr:rowOff>38100</xdr:rowOff>
    </xdr:from>
    <xdr:to>
      <xdr:col>0</xdr:col>
      <xdr:colOff>1095375</xdr:colOff>
      <xdr:row>15</xdr:row>
      <xdr:rowOff>57150</xdr:rowOff>
    </xdr:to>
    <xdr:sp macro="" textlink="">
      <xdr:nvSpPr>
        <xdr:cNvPr id="3073" name="Left Brace 1"/>
        <xdr:cNvSpPr>
          <a:spLocks/>
        </xdr:cNvSpPr>
      </xdr:nvSpPr>
      <xdr:spPr bwMode="auto">
        <a:xfrm>
          <a:off x="885825" y="1771650"/>
          <a:ext cx="209550" cy="1819275"/>
        </a:xfrm>
        <a:prstGeom prst="leftBrace">
          <a:avLst>
            <a:gd name="adj1" fmla="val 8320"/>
            <a:gd name="adj2" fmla="val 50000"/>
          </a:avLst>
        </a:prstGeom>
        <a:solidFill>
          <a:srgbClr val="FFFFFF"/>
        </a:solidFill>
        <a:ln w="9525" algn="ctr">
          <a:solidFill>
            <a:srgbClr val="000000"/>
          </a:solidFill>
          <a:round/>
          <a:headEnd/>
          <a:tailEnd/>
        </a:ln>
      </xdr:spPr>
    </xdr:sp>
    <xdr:clientData/>
  </xdr:twoCellAnchor>
  <xdr:oneCellAnchor>
    <xdr:from>
      <xdr:col>0</xdr:col>
      <xdr:colOff>133349</xdr:colOff>
      <xdr:row>8</xdr:row>
      <xdr:rowOff>238124</xdr:rowOff>
    </xdr:from>
    <xdr:ext cx="714375" cy="1466851"/>
    <xdr:sp macro="" textlink="">
      <xdr:nvSpPr>
        <xdr:cNvPr id="3" name="TextBox 2"/>
        <xdr:cNvSpPr txBox="1"/>
      </xdr:nvSpPr>
      <xdr:spPr>
        <a:xfrm>
          <a:off x="133349" y="1971674"/>
          <a:ext cx="714375" cy="1466851"/>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b="1"/>
            <a:t>List</a:t>
          </a:r>
          <a:r>
            <a:rPr lang="en-US" sz="1100" b="1" baseline="0"/>
            <a:t> of possible prices for which we have demand data</a:t>
          </a:r>
          <a:endParaRPr lang="en-US" sz="1100" b="1"/>
        </a:p>
      </xdr:txBody>
    </xdr:sp>
    <xdr:clientData/>
  </xdr:oneCellAnchor>
  <xdr:twoCellAnchor>
    <xdr:from>
      <xdr:col>4</xdr:col>
      <xdr:colOff>123825</xdr:colOff>
      <xdr:row>4</xdr:row>
      <xdr:rowOff>133350</xdr:rowOff>
    </xdr:from>
    <xdr:to>
      <xdr:col>5</xdr:col>
      <xdr:colOff>161925</xdr:colOff>
      <xdr:row>4</xdr:row>
      <xdr:rowOff>142875</xdr:rowOff>
    </xdr:to>
    <xdr:cxnSp macro="">
      <xdr:nvCxnSpPr>
        <xdr:cNvPr id="3075" name="Straight Arrow Connector 4"/>
        <xdr:cNvCxnSpPr>
          <a:cxnSpLocks noChangeShapeType="1"/>
        </xdr:cNvCxnSpPr>
      </xdr:nvCxnSpPr>
      <xdr:spPr bwMode="auto">
        <a:xfrm flipV="1">
          <a:off x="5543550" y="1047750"/>
          <a:ext cx="828675" cy="9525"/>
        </a:xfrm>
        <a:prstGeom prst="straightConnector1">
          <a:avLst/>
        </a:prstGeom>
        <a:noFill/>
        <a:ln w="9525" algn="ctr">
          <a:solidFill>
            <a:srgbClr val="000000"/>
          </a:solidFill>
          <a:round/>
          <a:headEnd/>
          <a:tailEnd type="arrow" w="med" len="med"/>
        </a:ln>
      </xdr:spPr>
    </xdr:cxnSp>
    <xdr:clientData/>
  </xdr:twoCellAnchor>
  <xdr:oneCellAnchor>
    <xdr:from>
      <xdr:col>5</xdr:col>
      <xdr:colOff>219074</xdr:colOff>
      <xdr:row>3</xdr:row>
      <xdr:rowOff>19050</xdr:rowOff>
    </xdr:from>
    <xdr:ext cx="1819276" cy="466726"/>
    <xdr:sp macro="" textlink="">
      <xdr:nvSpPr>
        <xdr:cNvPr id="6" name="TextBox 5"/>
        <xdr:cNvSpPr txBox="1"/>
      </xdr:nvSpPr>
      <xdr:spPr>
        <a:xfrm>
          <a:off x="6429374" y="790575"/>
          <a:ext cx="1819276" cy="466726"/>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b="1"/>
            <a:t>This is the price for all other time periods</a:t>
          </a:r>
        </a:p>
      </xdr:txBody>
    </xdr:sp>
    <xdr:clientData/>
  </xdr:oneCellAnchor>
  <xdr:oneCellAnchor>
    <xdr:from>
      <xdr:col>4</xdr:col>
      <xdr:colOff>495299</xdr:colOff>
      <xdr:row>8</xdr:row>
      <xdr:rowOff>19049</xdr:rowOff>
    </xdr:from>
    <xdr:ext cx="3524251" cy="1762126"/>
    <xdr:sp macro="" textlink="">
      <xdr:nvSpPr>
        <xdr:cNvPr id="7" name="TextBox 6"/>
        <xdr:cNvSpPr txBox="1"/>
      </xdr:nvSpPr>
      <xdr:spPr>
        <a:xfrm>
          <a:off x="5915024" y="1752599"/>
          <a:ext cx="3524251" cy="1762126"/>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b="1"/>
            <a:t>"Demand in sample</a:t>
          </a:r>
          <a:r>
            <a:rPr lang="en-US" sz="1100" b="1" baseline="0"/>
            <a:t>" tells us how many clients among 113 survey participants would buy a session during this time period at the corresponding price.  It is calculated from the "buy-don't buy" decisions obtained in the next worksheet.</a:t>
          </a:r>
        </a:p>
        <a:p>
          <a:endParaRPr lang="en-US" sz="1100" b="1" baseline="0"/>
        </a:p>
        <a:p>
          <a:r>
            <a:rPr lang="en-US" sz="1100" b="1" baseline="0"/>
            <a:t>"Total demand" scales the sample demand up to the population size; it is given by "demand in sample * 10000 / 113."</a:t>
          </a:r>
        </a:p>
      </xdr:txBody>
    </xdr:sp>
    <xdr:clientData/>
  </xdr:oneCellAnchor>
  <xdr:twoCellAnchor>
    <xdr:from>
      <xdr:col>4</xdr:col>
      <xdr:colOff>57150</xdr:colOff>
      <xdr:row>8</xdr:row>
      <xdr:rowOff>47625</xdr:rowOff>
    </xdr:from>
    <xdr:to>
      <xdr:col>4</xdr:col>
      <xdr:colOff>419100</xdr:colOff>
      <xdr:row>14</xdr:row>
      <xdr:rowOff>200025</xdr:rowOff>
    </xdr:to>
    <xdr:sp macro="" textlink="">
      <xdr:nvSpPr>
        <xdr:cNvPr id="3078" name="Right Brace 7"/>
        <xdr:cNvSpPr>
          <a:spLocks/>
        </xdr:cNvSpPr>
      </xdr:nvSpPr>
      <xdr:spPr bwMode="auto">
        <a:xfrm>
          <a:off x="5476875" y="1781175"/>
          <a:ext cx="361950" cy="1695450"/>
        </a:xfrm>
        <a:prstGeom prst="rightBrace">
          <a:avLst>
            <a:gd name="adj1" fmla="val 8327"/>
            <a:gd name="adj2" fmla="val 50000"/>
          </a:avLst>
        </a:prstGeom>
        <a:solidFill>
          <a:srgbClr val="FFFFFF"/>
        </a:solidFill>
        <a:ln w="9525" algn="ctr">
          <a:solidFill>
            <a:srgbClr val="000000"/>
          </a:solidFill>
          <a:round/>
          <a:headEnd/>
          <a:tailEnd/>
        </a:ln>
      </xdr:spPr>
    </xdr:sp>
    <xdr:clientData/>
  </xdr:twoCellAnchor>
  <xdr:oneCellAnchor>
    <xdr:from>
      <xdr:col>4</xdr:col>
      <xdr:colOff>466724</xdr:colOff>
      <xdr:row>16</xdr:row>
      <xdr:rowOff>247649</xdr:rowOff>
    </xdr:from>
    <xdr:ext cx="3524251" cy="1762126"/>
    <xdr:sp macro="" textlink="">
      <xdr:nvSpPr>
        <xdr:cNvPr id="2" name="TextBox 6"/>
        <xdr:cNvSpPr txBox="1"/>
      </xdr:nvSpPr>
      <xdr:spPr>
        <a:xfrm>
          <a:off x="5915024" y="1752599"/>
          <a:ext cx="3524251" cy="1762126"/>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rtl="0">
            <a:defRPr sz="1000"/>
          </a:pPr>
          <a:r>
            <a:rPr lang="en-US" sz="1100" b="1" i="0" u="none" strike="noStrike" baseline="0">
              <a:solidFill>
                <a:srgbClr val="000000"/>
              </a:solidFill>
              <a:latin typeface="Calibri"/>
              <a:cs typeface="Calibri"/>
            </a:rPr>
            <a:t>This sheet is the executive summary for question 2. Optimal price is deduced from the linear demand approximation to the data. The slope and intercept estimators of the linear model is shown here. A chart of the demand and the linear approximation is presented in sheet named Demand Chart.</a:t>
          </a:r>
        </a:p>
      </xdr:txBody>
    </xdr:sp>
    <xdr:clientData/>
  </xdr:oneCellAnchor>
  <xdr:twoCellAnchor>
    <xdr:from>
      <xdr:col>4</xdr:col>
      <xdr:colOff>161925</xdr:colOff>
      <xdr:row>16</xdr:row>
      <xdr:rowOff>161925</xdr:rowOff>
    </xdr:from>
    <xdr:to>
      <xdr:col>4</xdr:col>
      <xdr:colOff>523875</xdr:colOff>
      <xdr:row>23</xdr:row>
      <xdr:rowOff>133350</xdr:rowOff>
    </xdr:to>
    <xdr:sp macro="" textlink="">
      <xdr:nvSpPr>
        <xdr:cNvPr id="3080" name="Right Brace 7"/>
        <xdr:cNvSpPr>
          <a:spLocks/>
        </xdr:cNvSpPr>
      </xdr:nvSpPr>
      <xdr:spPr bwMode="auto">
        <a:xfrm>
          <a:off x="5581650" y="3952875"/>
          <a:ext cx="361950" cy="1695450"/>
        </a:xfrm>
        <a:prstGeom prst="rightBrace">
          <a:avLst>
            <a:gd name="adj1" fmla="val 8327"/>
            <a:gd name="adj2" fmla="val 50000"/>
          </a:avLst>
        </a:prstGeom>
        <a:solidFill>
          <a:srgbClr val="FFFFFF"/>
        </a:solidFill>
        <a:ln w="9525" algn="ctr">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609600</xdr:colOff>
      <xdr:row>2</xdr:row>
      <xdr:rowOff>114300</xdr:rowOff>
    </xdr:from>
    <xdr:to>
      <xdr:col>17</xdr:col>
      <xdr:colOff>228600</xdr:colOff>
      <xdr:row>12</xdr:row>
      <xdr:rowOff>9525</xdr:rowOff>
    </xdr:to>
    <xdr:sp macro="" textlink="">
      <xdr:nvSpPr>
        <xdr:cNvPr id="1025" name="Right Brace 1"/>
        <xdr:cNvSpPr>
          <a:spLocks/>
        </xdr:cNvSpPr>
      </xdr:nvSpPr>
      <xdr:spPr bwMode="auto">
        <a:xfrm>
          <a:off x="13134975" y="647700"/>
          <a:ext cx="485775" cy="2562225"/>
        </a:xfrm>
        <a:prstGeom prst="rightBrace">
          <a:avLst>
            <a:gd name="adj1" fmla="val 4737"/>
            <a:gd name="adj2" fmla="val 50000"/>
          </a:avLst>
        </a:prstGeom>
        <a:solidFill>
          <a:srgbClr val="FFFFFF"/>
        </a:solidFill>
        <a:ln w="9525" algn="ctr">
          <a:solidFill>
            <a:srgbClr val="000000"/>
          </a:solidFill>
          <a:round/>
          <a:headEnd/>
          <a:tailEnd/>
        </a:ln>
      </xdr:spPr>
    </xdr:sp>
    <xdr:clientData/>
  </xdr:twoCellAnchor>
  <xdr:oneCellAnchor>
    <xdr:from>
      <xdr:col>17</xdr:col>
      <xdr:colOff>219075</xdr:colOff>
      <xdr:row>3</xdr:row>
      <xdr:rowOff>133349</xdr:rowOff>
    </xdr:from>
    <xdr:ext cx="2733675" cy="3762375"/>
    <xdr:sp macro="" textlink="">
      <xdr:nvSpPr>
        <xdr:cNvPr id="3" name="TextBox 2"/>
        <xdr:cNvSpPr txBox="1"/>
      </xdr:nvSpPr>
      <xdr:spPr>
        <a:xfrm>
          <a:off x="12115800" y="933449"/>
          <a:ext cx="2733675" cy="3762375"/>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b="1"/>
            <a:t>For each client, we calculate:</a:t>
          </a:r>
        </a:p>
        <a:p>
          <a:endParaRPr lang="en-US" sz="1100" b="1"/>
        </a:p>
        <a:p>
          <a:r>
            <a:rPr lang="en-US" sz="1100" b="1"/>
            <a:t>(1)</a:t>
          </a:r>
          <a:r>
            <a:rPr lang="en-US" sz="1100" b="1" baseline="0"/>
            <a:t> The m</a:t>
          </a:r>
          <a:r>
            <a:rPr lang="en-US" sz="1100" b="1"/>
            <a:t>aximum</a:t>
          </a:r>
          <a:r>
            <a:rPr lang="en-US" sz="1100" b="1" baseline="0"/>
            <a:t> net utility from all time periods excluding 5-9pm (denoted as NU of others)</a:t>
          </a:r>
        </a:p>
        <a:p>
          <a:r>
            <a:rPr lang="en-US" sz="1100" b="1" baseline="0"/>
            <a:t>(2) The net utility from time period 5-9pm, at different price points (25, 50, 75, 100, 125, 150)</a:t>
          </a:r>
        </a:p>
        <a:p>
          <a:r>
            <a:rPr lang="en-US" sz="1100" b="1" baseline="0"/>
            <a:t>(2) For each client and each possible price point </a:t>
          </a:r>
          <a:r>
            <a:rPr lang="en-US" sz="1100" b="1" baseline="0">
              <a:solidFill>
                <a:schemeClr val="tx1"/>
              </a:solidFill>
              <a:latin typeface="+mn-lt"/>
              <a:ea typeface="+mn-ea"/>
              <a:cs typeface="+mn-cs"/>
            </a:rPr>
            <a:t>(25, 50, 75, 100, 125, 150), we determine if the client would choose to buy 5-9pm (denoted by B), or some other time period (denoted by O) or not to buy at all (denoted by N).</a:t>
          </a:r>
        </a:p>
        <a:p>
          <a:endParaRPr lang="en-US" sz="1100" b="1" baseline="0">
            <a:solidFill>
              <a:schemeClr val="tx1"/>
            </a:solidFill>
            <a:latin typeface="+mn-lt"/>
            <a:ea typeface="+mn-ea"/>
            <a:cs typeface="+mn-cs"/>
          </a:endParaRPr>
        </a:p>
        <a:p>
          <a:r>
            <a:rPr lang="en-US" sz="1100" b="1" baseline="0">
              <a:solidFill>
                <a:schemeClr val="tx1"/>
              </a:solidFill>
              <a:latin typeface="+mn-lt"/>
              <a:ea typeface="+mn-ea"/>
              <a:cs typeface="+mn-cs"/>
            </a:rPr>
            <a:t>(4) This data is then used in the worksheet "Q2 result" to determine the aggregate demand at each price point. </a:t>
          </a:r>
          <a:endParaRPr lang="en-US" sz="1100" b="1"/>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5</xdr:col>
      <xdr:colOff>314325</xdr:colOff>
      <xdr:row>1</xdr:row>
      <xdr:rowOff>152400</xdr:rowOff>
    </xdr:from>
    <xdr:to>
      <xdr:col>17</xdr:col>
      <xdr:colOff>542925</xdr:colOff>
      <xdr:row>27</xdr:row>
      <xdr:rowOff>38100</xdr:rowOff>
    </xdr:to>
    <xdr:graphicFrame macro="">
      <xdr:nvGraphicFramePr>
        <xdr:cNvPr id="409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FJ131"/>
  <sheetViews>
    <sheetView workbookViewId="0">
      <pane xSplit="1" ySplit="2" topLeftCell="B3" activePane="bottomRight" state="frozen"/>
      <selection pane="topRight" activeCell="B1" sqref="B1"/>
      <selection pane="bottomLeft" activeCell="A3" sqref="A3"/>
      <selection pane="bottomRight" activeCell="E3" sqref="E3"/>
    </sheetView>
  </sheetViews>
  <sheetFormatPr baseColWidth="10" defaultColWidth="8.83203125" defaultRowHeight="21" customHeight="1" x14ac:dyDescent="0"/>
  <cols>
    <col min="1" max="1" width="8.5" style="13" bestFit="1" customWidth="1"/>
    <col min="2" max="2" width="9.1640625" style="13" bestFit="1"/>
    <col min="3" max="3" width="10" style="13" bestFit="1" customWidth="1"/>
    <col min="4" max="4" width="10.5" style="13" bestFit="1" customWidth="1"/>
    <col min="5" max="6" width="9.5" style="13" bestFit="1" customWidth="1"/>
    <col min="7" max="7" width="10.1640625" style="13" bestFit="1" customWidth="1"/>
    <col min="8" max="8" width="9.5" style="15" bestFit="1" customWidth="1"/>
    <col min="9" max="16384" width="8.83203125" style="7"/>
  </cols>
  <sheetData>
    <row r="1" spans="1:166" s="1" customFormat="1" ht="21" customHeight="1">
      <c r="A1" s="19"/>
      <c r="B1" s="94" t="s">
        <v>6</v>
      </c>
      <c r="C1" s="95"/>
      <c r="D1" s="95"/>
      <c r="E1" s="95"/>
      <c r="F1" s="95"/>
      <c r="G1" s="95"/>
      <c r="H1" s="18"/>
    </row>
    <row r="2" spans="1:166" s="17" customFormat="1" ht="21" customHeight="1" thickBot="1">
      <c r="A2" s="21" t="s">
        <v>18</v>
      </c>
      <c r="B2" s="22" t="s">
        <v>0</v>
      </c>
      <c r="C2" s="22" t="s">
        <v>5</v>
      </c>
      <c r="D2" s="22" t="s">
        <v>1</v>
      </c>
      <c r="E2" s="22" t="s">
        <v>2</v>
      </c>
      <c r="F2" s="22" t="s">
        <v>3</v>
      </c>
      <c r="G2" s="22" t="s">
        <v>4</v>
      </c>
      <c r="H2" s="23" t="s">
        <v>17</v>
      </c>
    </row>
    <row r="3" spans="1:166" ht="21" customHeight="1">
      <c r="A3" s="2">
        <v>1</v>
      </c>
      <c r="B3" s="3">
        <v>75</v>
      </c>
      <c r="C3" s="4">
        <v>25</v>
      </c>
      <c r="D3" s="4">
        <v>50</v>
      </c>
      <c r="E3" s="4">
        <v>25</v>
      </c>
      <c r="F3" s="4">
        <v>75</v>
      </c>
      <c r="G3" s="5">
        <v>50</v>
      </c>
      <c r="H3" s="6">
        <f>MAX(B3:G3)</f>
        <v>75</v>
      </c>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0"/>
      <c r="CJ3" s="20"/>
      <c r="CK3" s="20"/>
      <c r="CL3" s="20"/>
      <c r="CM3" s="20"/>
      <c r="CN3" s="20"/>
      <c r="CO3" s="20"/>
      <c r="CP3" s="20"/>
      <c r="CQ3" s="20"/>
      <c r="CR3" s="20"/>
      <c r="CS3" s="20"/>
      <c r="CT3" s="20"/>
      <c r="CU3" s="20"/>
      <c r="CV3" s="20"/>
      <c r="CW3" s="20"/>
      <c r="CX3" s="20"/>
      <c r="CY3" s="20"/>
      <c r="CZ3" s="20"/>
      <c r="DA3" s="20"/>
      <c r="DB3" s="20"/>
      <c r="DC3" s="20"/>
      <c r="DD3" s="20"/>
      <c r="DE3" s="20"/>
      <c r="DF3" s="20"/>
      <c r="DG3" s="20"/>
      <c r="DH3" s="20"/>
      <c r="DI3" s="20"/>
      <c r="DJ3" s="20"/>
      <c r="DK3" s="20"/>
      <c r="DL3" s="20"/>
      <c r="DM3" s="20"/>
      <c r="DN3" s="20"/>
      <c r="DO3" s="20"/>
      <c r="DP3" s="20"/>
      <c r="DQ3" s="20"/>
      <c r="DR3" s="20"/>
      <c r="DS3" s="20"/>
      <c r="DT3" s="20"/>
      <c r="DU3" s="20"/>
      <c r="DV3" s="20"/>
      <c r="DW3" s="20"/>
      <c r="DX3" s="20"/>
      <c r="DY3" s="20"/>
      <c r="DZ3" s="20"/>
      <c r="EA3" s="20"/>
      <c r="EB3" s="20"/>
      <c r="EC3" s="20"/>
      <c r="ED3" s="20"/>
      <c r="EE3" s="20"/>
      <c r="EF3" s="20"/>
      <c r="EG3" s="20"/>
      <c r="EH3" s="20"/>
      <c r="EI3" s="20"/>
      <c r="EJ3" s="20"/>
      <c r="EK3" s="20"/>
      <c r="EL3" s="20"/>
      <c r="EM3" s="20"/>
      <c r="EN3" s="20"/>
      <c r="EO3" s="20"/>
      <c r="EP3" s="20"/>
      <c r="EQ3" s="20"/>
      <c r="ER3" s="20"/>
      <c r="ES3" s="20"/>
      <c r="ET3" s="20"/>
      <c r="EU3" s="20"/>
      <c r="EV3" s="20"/>
      <c r="EW3" s="20"/>
      <c r="EX3" s="20"/>
      <c r="EY3" s="20"/>
      <c r="EZ3" s="20"/>
      <c r="FA3" s="20"/>
      <c r="FB3" s="20"/>
      <c r="FC3" s="20"/>
      <c r="FD3" s="20"/>
      <c r="FE3" s="20"/>
      <c r="FF3" s="20"/>
      <c r="FG3" s="20"/>
      <c r="FH3" s="20"/>
      <c r="FI3" s="20"/>
      <c r="FJ3" s="20"/>
    </row>
    <row r="4" spans="1:166" ht="21" customHeight="1">
      <c r="A4" s="2">
        <v>2</v>
      </c>
      <c r="B4" s="3">
        <v>25</v>
      </c>
      <c r="C4" s="4">
        <v>25</v>
      </c>
      <c r="D4" s="4">
        <v>25</v>
      </c>
      <c r="E4" s="4">
        <v>25</v>
      </c>
      <c r="F4" s="4">
        <v>75</v>
      </c>
      <c r="G4" s="5">
        <v>75</v>
      </c>
      <c r="H4" s="6">
        <f t="shared" ref="H4:H66" si="0">MAX(B4:G4)</f>
        <v>75</v>
      </c>
    </row>
    <row r="5" spans="1:166" ht="21" customHeight="1">
      <c r="A5" s="2">
        <v>3</v>
      </c>
      <c r="B5" s="3">
        <v>25</v>
      </c>
      <c r="C5" s="4">
        <v>25</v>
      </c>
      <c r="D5" s="4">
        <v>25</v>
      </c>
      <c r="E5" s="4">
        <v>25</v>
      </c>
      <c r="F5" s="4">
        <v>50</v>
      </c>
      <c r="G5" s="5">
        <v>50</v>
      </c>
      <c r="H5" s="6">
        <f t="shared" si="0"/>
        <v>50</v>
      </c>
    </row>
    <row r="6" spans="1:166" ht="21" customHeight="1">
      <c r="A6" s="2">
        <v>4</v>
      </c>
      <c r="B6" s="3">
        <v>25</v>
      </c>
      <c r="C6" s="4">
        <v>25</v>
      </c>
      <c r="D6" s="4">
        <v>25</v>
      </c>
      <c r="E6" s="4">
        <v>25</v>
      </c>
      <c r="F6" s="4">
        <v>50</v>
      </c>
      <c r="G6" s="5">
        <v>75</v>
      </c>
      <c r="H6" s="6">
        <f t="shared" si="0"/>
        <v>75</v>
      </c>
    </row>
    <row r="7" spans="1:166" ht="21" customHeight="1">
      <c r="A7" s="2">
        <v>5</v>
      </c>
      <c r="B7" s="3">
        <v>75</v>
      </c>
      <c r="C7" s="4">
        <v>75</v>
      </c>
      <c r="D7" s="4">
        <v>75</v>
      </c>
      <c r="E7" s="4">
        <v>75</v>
      </c>
      <c r="F7" s="4">
        <v>75</v>
      </c>
      <c r="G7" s="5">
        <v>75</v>
      </c>
      <c r="H7" s="6">
        <f t="shared" si="0"/>
        <v>75</v>
      </c>
    </row>
    <row r="8" spans="1:166" ht="21" customHeight="1">
      <c r="A8" s="2">
        <v>6</v>
      </c>
      <c r="B8" s="3">
        <v>25</v>
      </c>
      <c r="C8" s="4">
        <v>25</v>
      </c>
      <c r="D8" s="4">
        <v>25</v>
      </c>
      <c r="E8" s="4">
        <v>25</v>
      </c>
      <c r="F8" s="4">
        <v>75</v>
      </c>
      <c r="G8" s="5">
        <v>75</v>
      </c>
      <c r="H8" s="6">
        <f t="shared" si="0"/>
        <v>75</v>
      </c>
    </row>
    <row r="9" spans="1:166" ht="21" customHeight="1">
      <c r="A9" s="2">
        <v>7</v>
      </c>
      <c r="B9" s="3">
        <v>25</v>
      </c>
      <c r="C9" s="4">
        <v>25</v>
      </c>
      <c r="D9" s="4">
        <v>25</v>
      </c>
      <c r="E9" s="4">
        <v>25</v>
      </c>
      <c r="F9" s="4">
        <v>25</v>
      </c>
      <c r="G9" s="5">
        <v>25</v>
      </c>
      <c r="H9" s="6">
        <f t="shared" si="0"/>
        <v>25</v>
      </c>
    </row>
    <row r="10" spans="1:166" ht="21" customHeight="1">
      <c r="A10" s="2">
        <v>8</v>
      </c>
      <c r="B10" s="3">
        <v>50</v>
      </c>
      <c r="C10" s="4">
        <v>50</v>
      </c>
      <c r="D10" s="4">
        <v>50</v>
      </c>
      <c r="E10" s="4">
        <v>50</v>
      </c>
      <c r="F10" s="4">
        <v>50</v>
      </c>
      <c r="G10" s="5">
        <v>50</v>
      </c>
      <c r="H10" s="6">
        <f t="shared" si="0"/>
        <v>50</v>
      </c>
    </row>
    <row r="11" spans="1:166" ht="21" customHeight="1">
      <c r="A11" s="2">
        <v>9</v>
      </c>
      <c r="B11" s="3">
        <v>100</v>
      </c>
      <c r="C11" s="4">
        <v>100</v>
      </c>
      <c r="D11" s="4">
        <v>100</v>
      </c>
      <c r="E11" s="4">
        <v>100</v>
      </c>
      <c r="F11" s="4">
        <v>100</v>
      </c>
      <c r="G11" s="5">
        <v>100</v>
      </c>
      <c r="H11" s="6">
        <f t="shared" si="0"/>
        <v>100</v>
      </c>
    </row>
    <row r="12" spans="1:166" ht="21" customHeight="1">
      <c r="A12" s="2">
        <v>10</v>
      </c>
      <c r="B12" s="3">
        <v>100</v>
      </c>
      <c r="C12" s="4">
        <v>100</v>
      </c>
      <c r="D12" s="4">
        <v>100</v>
      </c>
      <c r="E12" s="4">
        <v>100</v>
      </c>
      <c r="F12" s="4">
        <v>100</v>
      </c>
      <c r="G12" s="5">
        <v>100</v>
      </c>
      <c r="H12" s="6">
        <f t="shared" si="0"/>
        <v>100</v>
      </c>
    </row>
    <row r="13" spans="1:166" ht="21" customHeight="1">
      <c r="A13" s="2">
        <v>11</v>
      </c>
      <c r="B13" s="3">
        <v>25</v>
      </c>
      <c r="C13" s="4">
        <v>25</v>
      </c>
      <c r="D13" s="4">
        <v>25</v>
      </c>
      <c r="E13" s="4">
        <v>25</v>
      </c>
      <c r="F13" s="4">
        <v>50</v>
      </c>
      <c r="G13" s="5">
        <v>25</v>
      </c>
      <c r="H13" s="6">
        <f t="shared" si="0"/>
        <v>50</v>
      </c>
    </row>
    <row r="14" spans="1:166" ht="21" customHeight="1">
      <c r="A14" s="2">
        <v>12</v>
      </c>
      <c r="B14" s="3">
        <v>50</v>
      </c>
      <c r="C14" s="4">
        <v>75</v>
      </c>
      <c r="D14" s="4">
        <v>150</v>
      </c>
      <c r="E14" s="4">
        <v>75</v>
      </c>
      <c r="F14" s="4">
        <v>150</v>
      </c>
      <c r="G14" s="5">
        <v>75</v>
      </c>
      <c r="H14" s="6">
        <f t="shared" si="0"/>
        <v>150</v>
      </c>
    </row>
    <row r="15" spans="1:166" ht="21" customHeight="1">
      <c r="A15" s="2">
        <v>13</v>
      </c>
      <c r="B15" s="3">
        <v>25</v>
      </c>
      <c r="C15" s="4">
        <v>25</v>
      </c>
      <c r="D15" s="4">
        <v>25</v>
      </c>
      <c r="E15" s="4">
        <v>25</v>
      </c>
      <c r="F15" s="4">
        <v>25</v>
      </c>
      <c r="G15" s="5">
        <v>25</v>
      </c>
      <c r="H15" s="6">
        <f t="shared" si="0"/>
        <v>25</v>
      </c>
    </row>
    <row r="16" spans="1:166" ht="21" customHeight="1">
      <c r="A16" s="2">
        <v>14</v>
      </c>
      <c r="B16" s="3">
        <v>50</v>
      </c>
      <c r="C16" s="4">
        <v>75</v>
      </c>
      <c r="D16" s="4">
        <v>100</v>
      </c>
      <c r="E16" s="4">
        <v>100</v>
      </c>
      <c r="F16" s="4">
        <v>125</v>
      </c>
      <c r="G16" s="5">
        <v>100</v>
      </c>
      <c r="H16" s="6">
        <f t="shared" si="0"/>
        <v>125</v>
      </c>
    </row>
    <row r="17" spans="1:8" ht="21" customHeight="1" thickBot="1">
      <c r="A17" s="8">
        <v>15</v>
      </c>
      <c r="B17" s="9">
        <v>100</v>
      </c>
      <c r="C17" s="10">
        <v>125</v>
      </c>
      <c r="D17" s="10">
        <v>125</v>
      </c>
      <c r="E17" s="10">
        <v>125</v>
      </c>
      <c r="F17" s="10">
        <v>125</v>
      </c>
      <c r="G17" s="11">
        <v>100</v>
      </c>
      <c r="H17" s="6">
        <f t="shared" si="0"/>
        <v>125</v>
      </c>
    </row>
    <row r="18" spans="1:8" ht="21" customHeight="1">
      <c r="A18" s="2">
        <v>16</v>
      </c>
      <c r="B18" s="3">
        <v>25</v>
      </c>
      <c r="C18" s="4">
        <v>25</v>
      </c>
      <c r="D18" s="4">
        <v>25</v>
      </c>
      <c r="E18" s="4">
        <v>25</v>
      </c>
      <c r="F18" s="4">
        <v>25</v>
      </c>
      <c r="G18" s="5">
        <v>25</v>
      </c>
      <c r="H18" s="6">
        <f t="shared" si="0"/>
        <v>25</v>
      </c>
    </row>
    <row r="19" spans="1:8" ht="21" customHeight="1">
      <c r="A19" s="2">
        <v>17</v>
      </c>
      <c r="B19" s="3">
        <v>25</v>
      </c>
      <c r="C19" s="4">
        <v>50</v>
      </c>
      <c r="D19" s="4">
        <v>50</v>
      </c>
      <c r="E19" s="4">
        <v>50</v>
      </c>
      <c r="F19" s="4">
        <v>50</v>
      </c>
      <c r="G19" s="5">
        <v>25</v>
      </c>
      <c r="H19" s="6">
        <f t="shared" si="0"/>
        <v>50</v>
      </c>
    </row>
    <row r="20" spans="1:8" ht="21" customHeight="1">
      <c r="A20" s="2">
        <v>18</v>
      </c>
      <c r="B20" s="3">
        <v>75</v>
      </c>
      <c r="C20" s="4">
        <v>50</v>
      </c>
      <c r="D20" s="4">
        <v>50</v>
      </c>
      <c r="E20" s="4">
        <v>50</v>
      </c>
      <c r="F20" s="4">
        <v>75</v>
      </c>
      <c r="G20" s="5">
        <v>50</v>
      </c>
      <c r="H20" s="6">
        <f t="shared" si="0"/>
        <v>75</v>
      </c>
    </row>
    <row r="21" spans="1:8" ht="21" customHeight="1">
      <c r="A21" s="2">
        <v>19</v>
      </c>
      <c r="B21" s="3">
        <v>25</v>
      </c>
      <c r="C21" s="4">
        <v>75</v>
      </c>
      <c r="D21" s="4">
        <v>75</v>
      </c>
      <c r="E21" s="4">
        <v>75</v>
      </c>
      <c r="F21" s="4">
        <v>100</v>
      </c>
      <c r="G21" s="5">
        <v>100</v>
      </c>
      <c r="H21" s="6">
        <f t="shared" si="0"/>
        <v>100</v>
      </c>
    </row>
    <row r="22" spans="1:8" ht="21" customHeight="1">
      <c r="A22" s="2">
        <v>20</v>
      </c>
      <c r="B22" s="3">
        <v>25</v>
      </c>
      <c r="C22" s="4">
        <v>25</v>
      </c>
      <c r="D22" s="4">
        <v>25</v>
      </c>
      <c r="E22" s="4">
        <v>25</v>
      </c>
      <c r="F22" s="4">
        <v>50</v>
      </c>
      <c r="G22" s="5">
        <v>25</v>
      </c>
      <c r="H22" s="6">
        <f t="shared" si="0"/>
        <v>50</v>
      </c>
    </row>
    <row r="23" spans="1:8" ht="21" customHeight="1">
      <c r="A23" s="2">
        <v>21</v>
      </c>
      <c r="B23" s="3">
        <v>75</v>
      </c>
      <c r="C23" s="4">
        <v>75</v>
      </c>
      <c r="D23" s="4">
        <v>125</v>
      </c>
      <c r="E23" s="4">
        <v>125</v>
      </c>
      <c r="F23" s="4">
        <v>125</v>
      </c>
      <c r="G23" s="5">
        <v>100</v>
      </c>
      <c r="H23" s="6">
        <f t="shared" si="0"/>
        <v>125</v>
      </c>
    </row>
    <row r="24" spans="1:8" ht="21" customHeight="1">
      <c r="A24" s="2">
        <v>22</v>
      </c>
      <c r="B24" s="3">
        <v>25</v>
      </c>
      <c r="C24" s="4">
        <v>25</v>
      </c>
      <c r="D24" s="4">
        <v>25</v>
      </c>
      <c r="E24" s="4">
        <v>25</v>
      </c>
      <c r="F24" s="4">
        <v>100</v>
      </c>
      <c r="G24" s="5">
        <v>25</v>
      </c>
      <c r="H24" s="6">
        <f t="shared" si="0"/>
        <v>100</v>
      </c>
    </row>
    <row r="25" spans="1:8" ht="21" customHeight="1">
      <c r="A25" s="2">
        <v>23</v>
      </c>
      <c r="B25" s="3">
        <v>25</v>
      </c>
      <c r="C25" s="4">
        <v>25</v>
      </c>
      <c r="D25" s="4">
        <v>25</v>
      </c>
      <c r="E25" s="4">
        <v>25</v>
      </c>
      <c r="F25" s="4">
        <v>25</v>
      </c>
      <c r="G25" s="5">
        <v>25</v>
      </c>
      <c r="H25" s="6">
        <f t="shared" si="0"/>
        <v>25</v>
      </c>
    </row>
    <row r="26" spans="1:8" ht="21" customHeight="1">
      <c r="A26" s="2">
        <v>24</v>
      </c>
      <c r="B26" s="3">
        <v>25</v>
      </c>
      <c r="C26" s="4">
        <v>25</v>
      </c>
      <c r="D26" s="4">
        <v>25</v>
      </c>
      <c r="E26" s="4">
        <v>25</v>
      </c>
      <c r="F26" s="4">
        <v>25</v>
      </c>
      <c r="G26" s="5">
        <v>25</v>
      </c>
      <c r="H26" s="6">
        <f t="shared" si="0"/>
        <v>25</v>
      </c>
    </row>
    <row r="27" spans="1:8" ht="21" customHeight="1">
      <c r="A27" s="2">
        <v>25</v>
      </c>
      <c r="B27" s="3">
        <v>75</v>
      </c>
      <c r="C27" s="4">
        <v>75</v>
      </c>
      <c r="D27" s="4">
        <v>75</v>
      </c>
      <c r="E27" s="4">
        <v>75</v>
      </c>
      <c r="F27" s="4">
        <v>75</v>
      </c>
      <c r="G27" s="5">
        <v>75</v>
      </c>
      <c r="H27" s="6">
        <f t="shared" si="0"/>
        <v>75</v>
      </c>
    </row>
    <row r="28" spans="1:8" ht="21" customHeight="1">
      <c r="A28" s="2">
        <v>26</v>
      </c>
      <c r="B28" s="3">
        <v>25</v>
      </c>
      <c r="C28" s="4">
        <v>25</v>
      </c>
      <c r="D28" s="4">
        <v>25</v>
      </c>
      <c r="E28" s="4">
        <v>25</v>
      </c>
      <c r="F28" s="4">
        <v>50</v>
      </c>
      <c r="G28" s="5">
        <v>50</v>
      </c>
      <c r="H28" s="6">
        <f t="shared" si="0"/>
        <v>50</v>
      </c>
    </row>
    <row r="29" spans="1:8" ht="21" customHeight="1">
      <c r="A29" s="2">
        <v>27</v>
      </c>
      <c r="B29" s="3">
        <v>100</v>
      </c>
      <c r="C29" s="4">
        <v>100</v>
      </c>
      <c r="D29" s="4">
        <v>100</v>
      </c>
      <c r="E29" s="4">
        <v>100</v>
      </c>
      <c r="F29" s="4">
        <v>100</v>
      </c>
      <c r="G29" s="5">
        <v>100</v>
      </c>
      <c r="H29" s="6">
        <f t="shared" si="0"/>
        <v>100</v>
      </c>
    </row>
    <row r="30" spans="1:8" ht="21" customHeight="1">
      <c r="A30" s="2">
        <v>28</v>
      </c>
      <c r="B30" s="3">
        <v>75</v>
      </c>
      <c r="C30" s="4">
        <v>75</v>
      </c>
      <c r="D30" s="4">
        <v>75</v>
      </c>
      <c r="E30" s="4">
        <v>75</v>
      </c>
      <c r="F30" s="4">
        <v>75</v>
      </c>
      <c r="G30" s="5">
        <v>75</v>
      </c>
      <c r="H30" s="6">
        <f t="shared" si="0"/>
        <v>75</v>
      </c>
    </row>
    <row r="31" spans="1:8" ht="21" customHeight="1">
      <c r="A31" s="2">
        <v>29</v>
      </c>
      <c r="B31" s="3">
        <v>25</v>
      </c>
      <c r="C31" s="4">
        <v>25</v>
      </c>
      <c r="D31" s="4">
        <v>25</v>
      </c>
      <c r="E31" s="4">
        <v>25</v>
      </c>
      <c r="F31" s="4">
        <v>25</v>
      </c>
      <c r="G31" s="5">
        <v>25</v>
      </c>
      <c r="H31" s="6">
        <f t="shared" si="0"/>
        <v>25</v>
      </c>
    </row>
    <row r="32" spans="1:8" ht="21" customHeight="1">
      <c r="A32" s="2">
        <v>30</v>
      </c>
      <c r="B32" s="3">
        <v>50</v>
      </c>
      <c r="C32" s="4">
        <v>25</v>
      </c>
      <c r="D32" s="4">
        <v>25</v>
      </c>
      <c r="E32" s="4">
        <v>25</v>
      </c>
      <c r="F32" s="4">
        <v>50</v>
      </c>
      <c r="G32" s="5">
        <v>25</v>
      </c>
      <c r="H32" s="6">
        <f t="shared" si="0"/>
        <v>50</v>
      </c>
    </row>
    <row r="33" spans="1:8" ht="21" customHeight="1">
      <c r="A33" s="2">
        <v>31</v>
      </c>
      <c r="B33" s="3">
        <v>50</v>
      </c>
      <c r="C33" s="4">
        <v>50</v>
      </c>
      <c r="D33" s="4">
        <v>50</v>
      </c>
      <c r="E33" s="4">
        <v>50</v>
      </c>
      <c r="F33" s="4">
        <v>50</v>
      </c>
      <c r="G33" s="5">
        <v>50</v>
      </c>
      <c r="H33" s="6">
        <f t="shared" si="0"/>
        <v>50</v>
      </c>
    </row>
    <row r="34" spans="1:8" ht="21" customHeight="1">
      <c r="A34" s="2">
        <v>32</v>
      </c>
      <c r="B34" s="3">
        <v>50</v>
      </c>
      <c r="C34" s="4">
        <v>50</v>
      </c>
      <c r="D34" s="4">
        <v>50</v>
      </c>
      <c r="E34" s="4">
        <v>50</v>
      </c>
      <c r="F34" s="4">
        <v>75</v>
      </c>
      <c r="G34" s="5">
        <v>50</v>
      </c>
      <c r="H34" s="6">
        <f t="shared" si="0"/>
        <v>75</v>
      </c>
    </row>
    <row r="35" spans="1:8" ht="21" customHeight="1">
      <c r="A35" s="2">
        <v>33</v>
      </c>
      <c r="B35" s="3">
        <v>50</v>
      </c>
      <c r="C35" s="4">
        <v>25</v>
      </c>
      <c r="D35" s="4">
        <v>25</v>
      </c>
      <c r="E35" s="4">
        <v>25</v>
      </c>
      <c r="F35" s="4">
        <v>50</v>
      </c>
      <c r="G35" s="5">
        <v>25</v>
      </c>
      <c r="H35" s="6">
        <f t="shared" si="0"/>
        <v>50</v>
      </c>
    </row>
    <row r="36" spans="1:8" ht="21" customHeight="1">
      <c r="A36" s="2">
        <v>34</v>
      </c>
      <c r="B36" s="3">
        <v>25</v>
      </c>
      <c r="C36" s="4">
        <v>25</v>
      </c>
      <c r="D36" s="4">
        <v>25</v>
      </c>
      <c r="E36" s="4">
        <v>75</v>
      </c>
      <c r="F36" s="4">
        <v>25</v>
      </c>
      <c r="G36" s="5">
        <v>25</v>
      </c>
      <c r="H36" s="6">
        <f t="shared" si="0"/>
        <v>75</v>
      </c>
    </row>
    <row r="37" spans="1:8" ht="21" customHeight="1">
      <c r="A37" s="2">
        <v>35</v>
      </c>
      <c r="B37" s="3">
        <v>25</v>
      </c>
      <c r="C37" s="4">
        <v>25</v>
      </c>
      <c r="D37" s="4">
        <v>25</v>
      </c>
      <c r="E37" s="4">
        <v>25</v>
      </c>
      <c r="F37" s="4">
        <v>75</v>
      </c>
      <c r="G37" s="5">
        <v>75</v>
      </c>
      <c r="H37" s="6">
        <f t="shared" si="0"/>
        <v>75</v>
      </c>
    </row>
    <row r="38" spans="1:8" ht="21" customHeight="1">
      <c r="A38" s="2">
        <v>36</v>
      </c>
      <c r="B38" s="3">
        <v>25</v>
      </c>
      <c r="C38" s="4">
        <v>25</v>
      </c>
      <c r="D38" s="4">
        <v>25</v>
      </c>
      <c r="E38" s="4">
        <v>25</v>
      </c>
      <c r="F38" s="4">
        <v>25</v>
      </c>
      <c r="G38" s="5">
        <v>25</v>
      </c>
      <c r="H38" s="6">
        <f t="shared" si="0"/>
        <v>25</v>
      </c>
    </row>
    <row r="39" spans="1:8" ht="21" customHeight="1">
      <c r="A39" s="2">
        <v>37</v>
      </c>
      <c r="B39" s="3">
        <v>50</v>
      </c>
      <c r="C39" s="4">
        <v>50</v>
      </c>
      <c r="D39" s="4">
        <v>50</v>
      </c>
      <c r="E39" s="4">
        <v>50</v>
      </c>
      <c r="F39" s="4">
        <v>50</v>
      </c>
      <c r="G39" s="5">
        <v>50</v>
      </c>
      <c r="H39" s="6">
        <f t="shared" si="0"/>
        <v>50</v>
      </c>
    </row>
    <row r="40" spans="1:8" ht="21" customHeight="1">
      <c r="A40" s="2">
        <v>38</v>
      </c>
      <c r="B40" s="3">
        <v>25</v>
      </c>
      <c r="C40" s="4">
        <v>25</v>
      </c>
      <c r="D40" s="4">
        <v>25</v>
      </c>
      <c r="E40" s="4">
        <v>25</v>
      </c>
      <c r="F40" s="4">
        <v>25</v>
      </c>
      <c r="G40" s="5">
        <v>25</v>
      </c>
      <c r="H40" s="6">
        <f t="shared" si="0"/>
        <v>25</v>
      </c>
    </row>
    <row r="41" spans="1:8" ht="21" customHeight="1">
      <c r="A41" s="2">
        <v>39</v>
      </c>
      <c r="B41" s="3">
        <v>100</v>
      </c>
      <c r="C41" s="4">
        <v>50</v>
      </c>
      <c r="D41" s="4">
        <v>50</v>
      </c>
      <c r="E41" s="4">
        <v>50</v>
      </c>
      <c r="F41" s="4">
        <v>100</v>
      </c>
      <c r="G41" s="5">
        <v>50</v>
      </c>
      <c r="H41" s="6">
        <f t="shared" si="0"/>
        <v>100</v>
      </c>
    </row>
    <row r="42" spans="1:8" ht="21" customHeight="1">
      <c r="A42" s="2">
        <v>40</v>
      </c>
      <c r="B42" s="3">
        <v>75</v>
      </c>
      <c r="C42" s="4">
        <v>25</v>
      </c>
      <c r="D42" s="4">
        <v>25</v>
      </c>
      <c r="E42" s="4">
        <v>25</v>
      </c>
      <c r="F42" s="4">
        <v>50</v>
      </c>
      <c r="G42" s="5">
        <v>25</v>
      </c>
      <c r="H42" s="6">
        <f t="shared" si="0"/>
        <v>75</v>
      </c>
    </row>
    <row r="43" spans="1:8" ht="21" customHeight="1">
      <c r="A43" s="2">
        <v>41</v>
      </c>
      <c r="B43" s="3">
        <v>25</v>
      </c>
      <c r="C43" s="4">
        <v>25</v>
      </c>
      <c r="D43" s="4">
        <v>25</v>
      </c>
      <c r="E43" s="4">
        <v>25</v>
      </c>
      <c r="F43" s="4">
        <v>75</v>
      </c>
      <c r="G43" s="5">
        <v>75</v>
      </c>
      <c r="H43" s="6">
        <f t="shared" si="0"/>
        <v>75</v>
      </c>
    </row>
    <row r="44" spans="1:8" ht="21" customHeight="1">
      <c r="A44" s="2">
        <v>42</v>
      </c>
      <c r="B44" s="3">
        <v>75</v>
      </c>
      <c r="C44" s="4">
        <v>25</v>
      </c>
      <c r="D44" s="4">
        <v>25</v>
      </c>
      <c r="E44" s="4">
        <v>25</v>
      </c>
      <c r="F44" s="4">
        <v>75</v>
      </c>
      <c r="G44" s="5">
        <v>25</v>
      </c>
      <c r="H44" s="6">
        <f t="shared" si="0"/>
        <v>75</v>
      </c>
    </row>
    <row r="45" spans="1:8" ht="21" customHeight="1">
      <c r="A45" s="2">
        <v>43</v>
      </c>
      <c r="B45" s="3">
        <v>100</v>
      </c>
      <c r="C45" s="4">
        <v>75</v>
      </c>
      <c r="D45" s="4">
        <v>75</v>
      </c>
      <c r="E45" s="4">
        <v>75</v>
      </c>
      <c r="F45" s="4">
        <v>100</v>
      </c>
      <c r="G45" s="5">
        <v>100</v>
      </c>
      <c r="H45" s="6">
        <f t="shared" si="0"/>
        <v>100</v>
      </c>
    </row>
    <row r="46" spans="1:8" ht="21" customHeight="1">
      <c r="A46" s="2">
        <v>44</v>
      </c>
      <c r="B46" s="3">
        <v>75</v>
      </c>
      <c r="C46" s="4">
        <v>25</v>
      </c>
      <c r="D46" s="4">
        <v>75</v>
      </c>
      <c r="E46" s="4">
        <v>25</v>
      </c>
      <c r="F46" s="4">
        <v>75</v>
      </c>
      <c r="G46" s="5">
        <v>25</v>
      </c>
      <c r="H46" s="6">
        <f t="shared" si="0"/>
        <v>75</v>
      </c>
    </row>
    <row r="47" spans="1:8" ht="21" customHeight="1">
      <c r="A47" s="2">
        <v>45</v>
      </c>
      <c r="B47" s="3">
        <v>75</v>
      </c>
      <c r="C47" s="4">
        <v>75</v>
      </c>
      <c r="D47" s="4">
        <v>75</v>
      </c>
      <c r="E47" s="4">
        <v>75</v>
      </c>
      <c r="F47" s="4">
        <v>75</v>
      </c>
      <c r="G47" s="5">
        <v>75</v>
      </c>
      <c r="H47" s="6">
        <f t="shared" si="0"/>
        <v>75</v>
      </c>
    </row>
    <row r="48" spans="1:8" ht="21" customHeight="1">
      <c r="A48" s="2">
        <v>46</v>
      </c>
      <c r="B48" s="3">
        <v>50</v>
      </c>
      <c r="C48" s="4">
        <v>50</v>
      </c>
      <c r="D48" s="4">
        <v>50</v>
      </c>
      <c r="E48" s="4">
        <v>50</v>
      </c>
      <c r="F48" s="4">
        <v>50</v>
      </c>
      <c r="G48" s="5">
        <v>50</v>
      </c>
      <c r="H48" s="6">
        <f t="shared" si="0"/>
        <v>50</v>
      </c>
    </row>
    <row r="49" spans="1:8" ht="21" customHeight="1">
      <c r="A49" s="2">
        <v>47</v>
      </c>
      <c r="B49" s="3">
        <v>75</v>
      </c>
      <c r="C49" s="4">
        <v>50</v>
      </c>
      <c r="D49" s="4">
        <v>50</v>
      </c>
      <c r="E49" s="4">
        <v>50</v>
      </c>
      <c r="F49" s="4">
        <v>75</v>
      </c>
      <c r="G49" s="5">
        <v>75</v>
      </c>
      <c r="H49" s="6">
        <f t="shared" si="0"/>
        <v>75</v>
      </c>
    </row>
    <row r="50" spans="1:8" ht="21" customHeight="1">
      <c r="A50" s="2">
        <v>48</v>
      </c>
      <c r="B50" s="3">
        <v>50</v>
      </c>
      <c r="C50" s="4">
        <v>50</v>
      </c>
      <c r="D50" s="4">
        <v>50</v>
      </c>
      <c r="E50" s="4">
        <v>50</v>
      </c>
      <c r="F50" s="4">
        <v>50</v>
      </c>
      <c r="G50" s="5">
        <v>50</v>
      </c>
      <c r="H50" s="6">
        <f t="shared" si="0"/>
        <v>50</v>
      </c>
    </row>
    <row r="51" spans="1:8" ht="21" customHeight="1">
      <c r="A51" s="2">
        <v>49</v>
      </c>
      <c r="B51" s="3">
        <v>25</v>
      </c>
      <c r="C51" s="4">
        <v>25</v>
      </c>
      <c r="D51" s="4">
        <v>25</v>
      </c>
      <c r="E51" s="4">
        <v>25</v>
      </c>
      <c r="F51" s="4">
        <v>25</v>
      </c>
      <c r="G51" s="5">
        <v>25</v>
      </c>
      <c r="H51" s="6">
        <f t="shared" si="0"/>
        <v>25</v>
      </c>
    </row>
    <row r="52" spans="1:8" ht="21" customHeight="1">
      <c r="A52" s="2">
        <v>50</v>
      </c>
      <c r="B52" s="3">
        <v>50</v>
      </c>
      <c r="C52" s="4">
        <v>50</v>
      </c>
      <c r="D52" s="4">
        <v>50</v>
      </c>
      <c r="E52" s="4">
        <v>50</v>
      </c>
      <c r="F52" s="4">
        <v>50</v>
      </c>
      <c r="G52" s="5">
        <v>50</v>
      </c>
      <c r="H52" s="6">
        <f t="shared" si="0"/>
        <v>50</v>
      </c>
    </row>
    <row r="53" spans="1:8" ht="21" customHeight="1">
      <c r="A53" s="2">
        <v>51</v>
      </c>
      <c r="B53" s="3">
        <v>75</v>
      </c>
      <c r="C53" s="4">
        <v>75</v>
      </c>
      <c r="D53" s="4">
        <v>100</v>
      </c>
      <c r="E53" s="4">
        <v>75</v>
      </c>
      <c r="F53" s="4">
        <v>100</v>
      </c>
      <c r="G53" s="5">
        <v>125</v>
      </c>
      <c r="H53" s="6">
        <f t="shared" si="0"/>
        <v>125</v>
      </c>
    </row>
    <row r="54" spans="1:8" ht="21" customHeight="1">
      <c r="A54" s="2">
        <v>52</v>
      </c>
      <c r="B54" s="3">
        <v>25</v>
      </c>
      <c r="C54" s="4">
        <v>25</v>
      </c>
      <c r="D54" s="4">
        <v>25</v>
      </c>
      <c r="E54" s="4">
        <v>25</v>
      </c>
      <c r="F54" s="4">
        <v>25</v>
      </c>
      <c r="G54" s="5">
        <v>25</v>
      </c>
      <c r="H54" s="6">
        <f t="shared" si="0"/>
        <v>25</v>
      </c>
    </row>
    <row r="55" spans="1:8" ht="21" customHeight="1">
      <c r="A55" s="2">
        <v>53</v>
      </c>
      <c r="B55" s="3">
        <v>100</v>
      </c>
      <c r="C55" s="4">
        <v>75</v>
      </c>
      <c r="D55" s="4">
        <v>75</v>
      </c>
      <c r="E55" s="4">
        <v>75</v>
      </c>
      <c r="F55" s="4">
        <v>100</v>
      </c>
      <c r="G55" s="5">
        <v>100</v>
      </c>
      <c r="H55" s="6">
        <f t="shared" si="0"/>
        <v>100</v>
      </c>
    </row>
    <row r="56" spans="1:8" ht="21" customHeight="1">
      <c r="A56" s="2">
        <v>54</v>
      </c>
      <c r="B56" s="3">
        <v>25</v>
      </c>
      <c r="C56" s="4">
        <v>25</v>
      </c>
      <c r="D56" s="4">
        <v>25</v>
      </c>
      <c r="E56" s="4">
        <v>50</v>
      </c>
      <c r="F56" s="4">
        <v>50</v>
      </c>
      <c r="G56" s="5">
        <v>25</v>
      </c>
      <c r="H56" s="6">
        <f t="shared" si="0"/>
        <v>50</v>
      </c>
    </row>
    <row r="57" spans="1:8" ht="21" customHeight="1">
      <c r="A57" s="2">
        <v>55</v>
      </c>
      <c r="B57" s="3">
        <v>25</v>
      </c>
      <c r="C57" s="4">
        <v>25</v>
      </c>
      <c r="D57" s="4">
        <v>25</v>
      </c>
      <c r="E57" s="4">
        <v>25</v>
      </c>
      <c r="F57" s="4">
        <v>25</v>
      </c>
      <c r="G57" s="5">
        <v>25</v>
      </c>
      <c r="H57" s="6">
        <f t="shared" si="0"/>
        <v>25</v>
      </c>
    </row>
    <row r="58" spans="1:8" ht="21" customHeight="1">
      <c r="A58" s="2">
        <v>56</v>
      </c>
      <c r="B58" s="3">
        <v>100</v>
      </c>
      <c r="C58" s="4">
        <v>100</v>
      </c>
      <c r="D58" s="4">
        <v>100</v>
      </c>
      <c r="E58" s="4">
        <v>100</v>
      </c>
      <c r="F58" s="4">
        <v>100</v>
      </c>
      <c r="G58" s="5">
        <v>100</v>
      </c>
      <c r="H58" s="6">
        <f t="shared" si="0"/>
        <v>100</v>
      </c>
    </row>
    <row r="59" spans="1:8" ht="21" customHeight="1">
      <c r="A59" s="2">
        <v>57</v>
      </c>
      <c r="B59" s="3">
        <v>75</v>
      </c>
      <c r="C59" s="4">
        <v>75</v>
      </c>
      <c r="D59" s="4">
        <v>75</v>
      </c>
      <c r="E59" s="4">
        <v>75</v>
      </c>
      <c r="F59" s="4">
        <v>75</v>
      </c>
      <c r="G59" s="5">
        <v>75</v>
      </c>
      <c r="H59" s="6">
        <f t="shared" si="0"/>
        <v>75</v>
      </c>
    </row>
    <row r="60" spans="1:8" ht="21" customHeight="1">
      <c r="A60" s="2">
        <v>58</v>
      </c>
      <c r="B60" s="3">
        <v>50</v>
      </c>
      <c r="C60" s="4">
        <v>50</v>
      </c>
      <c r="D60" s="4">
        <v>50</v>
      </c>
      <c r="E60" s="4">
        <v>50</v>
      </c>
      <c r="F60" s="4">
        <v>50</v>
      </c>
      <c r="G60" s="5">
        <v>50</v>
      </c>
      <c r="H60" s="6">
        <f t="shared" si="0"/>
        <v>50</v>
      </c>
    </row>
    <row r="61" spans="1:8" ht="21" customHeight="1">
      <c r="A61" s="2">
        <v>59</v>
      </c>
      <c r="B61" s="3">
        <v>100</v>
      </c>
      <c r="C61" s="4">
        <v>100</v>
      </c>
      <c r="D61" s="4">
        <v>100</v>
      </c>
      <c r="E61" s="4">
        <v>100</v>
      </c>
      <c r="F61" s="4">
        <v>100</v>
      </c>
      <c r="G61" s="5">
        <v>100</v>
      </c>
      <c r="H61" s="6">
        <f t="shared" si="0"/>
        <v>100</v>
      </c>
    </row>
    <row r="62" spans="1:8" ht="21" customHeight="1">
      <c r="A62" s="2">
        <v>60</v>
      </c>
      <c r="B62" s="3">
        <v>75</v>
      </c>
      <c r="C62" s="4">
        <v>75</v>
      </c>
      <c r="D62" s="4">
        <v>75</v>
      </c>
      <c r="E62" s="4">
        <v>75</v>
      </c>
      <c r="F62" s="4">
        <v>75</v>
      </c>
      <c r="G62" s="5">
        <v>75</v>
      </c>
      <c r="H62" s="6">
        <f t="shared" si="0"/>
        <v>75</v>
      </c>
    </row>
    <row r="63" spans="1:8" ht="21" customHeight="1">
      <c r="A63" s="2">
        <v>61</v>
      </c>
      <c r="B63" s="3">
        <v>100</v>
      </c>
      <c r="C63" s="4">
        <v>75</v>
      </c>
      <c r="D63" s="4">
        <v>75</v>
      </c>
      <c r="E63" s="4">
        <v>75</v>
      </c>
      <c r="F63" s="4">
        <v>100</v>
      </c>
      <c r="G63" s="5">
        <v>75</v>
      </c>
      <c r="H63" s="6">
        <f t="shared" si="0"/>
        <v>100</v>
      </c>
    </row>
    <row r="64" spans="1:8" ht="21" customHeight="1">
      <c r="A64" s="2">
        <v>62</v>
      </c>
      <c r="B64" s="3">
        <v>100</v>
      </c>
      <c r="C64" s="4">
        <v>100</v>
      </c>
      <c r="D64" s="4">
        <v>100</v>
      </c>
      <c r="E64" s="4">
        <v>100</v>
      </c>
      <c r="F64" s="4">
        <v>100</v>
      </c>
      <c r="G64" s="5">
        <v>100</v>
      </c>
      <c r="H64" s="6">
        <f t="shared" si="0"/>
        <v>100</v>
      </c>
    </row>
    <row r="65" spans="1:8" ht="21" customHeight="1">
      <c r="A65" s="2">
        <v>63</v>
      </c>
      <c r="B65" s="3">
        <v>50</v>
      </c>
      <c r="C65" s="4">
        <v>50</v>
      </c>
      <c r="D65" s="4">
        <v>50</v>
      </c>
      <c r="E65" s="4">
        <v>50</v>
      </c>
      <c r="F65" s="4">
        <v>50</v>
      </c>
      <c r="G65" s="5">
        <v>50</v>
      </c>
      <c r="H65" s="6">
        <f t="shared" si="0"/>
        <v>50</v>
      </c>
    </row>
    <row r="66" spans="1:8" ht="21" customHeight="1">
      <c r="A66" s="2">
        <v>64</v>
      </c>
      <c r="B66" s="3">
        <v>50</v>
      </c>
      <c r="C66" s="4">
        <v>50</v>
      </c>
      <c r="D66" s="4">
        <v>50</v>
      </c>
      <c r="E66" s="4">
        <v>50</v>
      </c>
      <c r="F66" s="4">
        <v>50</v>
      </c>
      <c r="G66" s="5">
        <v>50</v>
      </c>
      <c r="H66" s="6">
        <f t="shared" si="0"/>
        <v>50</v>
      </c>
    </row>
    <row r="67" spans="1:8" ht="21" customHeight="1">
      <c r="A67" s="2">
        <v>65</v>
      </c>
      <c r="B67" s="3">
        <v>25</v>
      </c>
      <c r="C67" s="4">
        <v>50</v>
      </c>
      <c r="D67" s="4">
        <v>50</v>
      </c>
      <c r="E67" s="4">
        <v>50</v>
      </c>
      <c r="F67" s="4">
        <v>50</v>
      </c>
      <c r="G67" s="5">
        <v>25</v>
      </c>
      <c r="H67" s="6">
        <f t="shared" ref="H67:H115" si="1">MAX(B67:G67)</f>
        <v>50</v>
      </c>
    </row>
    <row r="68" spans="1:8" ht="21" customHeight="1">
      <c r="A68" s="2">
        <v>66</v>
      </c>
      <c r="B68" s="3">
        <v>75</v>
      </c>
      <c r="C68" s="4">
        <v>75</v>
      </c>
      <c r="D68" s="4">
        <v>75</v>
      </c>
      <c r="E68" s="4">
        <v>75</v>
      </c>
      <c r="F68" s="4">
        <v>75</v>
      </c>
      <c r="G68" s="5">
        <v>75</v>
      </c>
      <c r="H68" s="6">
        <f t="shared" si="1"/>
        <v>75</v>
      </c>
    </row>
    <row r="69" spans="1:8" ht="21" customHeight="1">
      <c r="A69" s="2">
        <v>67</v>
      </c>
      <c r="B69" s="3">
        <v>75</v>
      </c>
      <c r="C69" s="4">
        <v>50</v>
      </c>
      <c r="D69" s="4">
        <v>50</v>
      </c>
      <c r="E69" s="4">
        <v>50</v>
      </c>
      <c r="F69" s="4">
        <v>75</v>
      </c>
      <c r="G69" s="5">
        <v>75</v>
      </c>
      <c r="H69" s="6">
        <f t="shared" si="1"/>
        <v>75</v>
      </c>
    </row>
    <row r="70" spans="1:8" ht="21" customHeight="1">
      <c r="A70" s="2">
        <v>68</v>
      </c>
      <c r="B70" s="3">
        <v>75</v>
      </c>
      <c r="C70" s="4">
        <v>25</v>
      </c>
      <c r="D70" s="4">
        <v>25</v>
      </c>
      <c r="E70" s="4">
        <v>25</v>
      </c>
      <c r="F70" s="4">
        <v>25</v>
      </c>
      <c r="G70" s="5">
        <v>75</v>
      </c>
      <c r="H70" s="6">
        <f t="shared" si="1"/>
        <v>75</v>
      </c>
    </row>
    <row r="71" spans="1:8" ht="21" customHeight="1">
      <c r="A71" s="2">
        <v>69</v>
      </c>
      <c r="B71" s="3">
        <v>50</v>
      </c>
      <c r="C71" s="4">
        <v>50</v>
      </c>
      <c r="D71" s="4">
        <v>50</v>
      </c>
      <c r="E71" s="4">
        <v>50</v>
      </c>
      <c r="F71" s="4">
        <v>50</v>
      </c>
      <c r="G71" s="5">
        <v>50</v>
      </c>
      <c r="H71" s="6">
        <f t="shared" si="1"/>
        <v>50</v>
      </c>
    </row>
    <row r="72" spans="1:8" ht="21" customHeight="1">
      <c r="A72" s="2">
        <v>70</v>
      </c>
      <c r="B72" s="3">
        <v>75</v>
      </c>
      <c r="C72" s="4">
        <v>25</v>
      </c>
      <c r="D72" s="4">
        <v>25</v>
      </c>
      <c r="E72" s="4">
        <v>25</v>
      </c>
      <c r="F72" s="4">
        <v>75</v>
      </c>
      <c r="G72" s="5">
        <v>25</v>
      </c>
      <c r="H72" s="6">
        <f t="shared" si="1"/>
        <v>75</v>
      </c>
    </row>
    <row r="73" spans="1:8" ht="21" customHeight="1">
      <c r="A73" s="2">
        <v>71</v>
      </c>
      <c r="B73" s="3">
        <v>75</v>
      </c>
      <c r="C73" s="4">
        <v>50</v>
      </c>
      <c r="D73" s="4">
        <v>75</v>
      </c>
      <c r="E73" s="4">
        <v>50</v>
      </c>
      <c r="F73" s="4">
        <v>75</v>
      </c>
      <c r="G73" s="5">
        <v>25</v>
      </c>
      <c r="H73" s="6">
        <f t="shared" si="1"/>
        <v>75</v>
      </c>
    </row>
    <row r="74" spans="1:8" ht="21" customHeight="1">
      <c r="A74" s="2">
        <v>72</v>
      </c>
      <c r="B74" s="3">
        <v>50</v>
      </c>
      <c r="C74" s="4">
        <v>50</v>
      </c>
      <c r="D74" s="4">
        <v>50</v>
      </c>
      <c r="E74" s="4">
        <v>50</v>
      </c>
      <c r="F74" s="4">
        <v>75</v>
      </c>
      <c r="G74" s="5">
        <v>50</v>
      </c>
      <c r="H74" s="6">
        <f t="shared" si="1"/>
        <v>75</v>
      </c>
    </row>
    <row r="75" spans="1:8" ht="21" customHeight="1">
      <c r="A75" s="2">
        <v>73</v>
      </c>
      <c r="B75" s="3">
        <v>50</v>
      </c>
      <c r="C75" s="4">
        <v>25</v>
      </c>
      <c r="D75" s="4">
        <v>50</v>
      </c>
      <c r="E75" s="4">
        <v>50</v>
      </c>
      <c r="F75" s="4">
        <v>50</v>
      </c>
      <c r="G75" s="5">
        <v>25</v>
      </c>
      <c r="H75" s="6">
        <f t="shared" si="1"/>
        <v>50</v>
      </c>
    </row>
    <row r="76" spans="1:8" ht="21" customHeight="1">
      <c r="A76" s="2">
        <v>74</v>
      </c>
      <c r="B76" s="3">
        <v>25</v>
      </c>
      <c r="C76" s="4">
        <v>25</v>
      </c>
      <c r="D76" s="4">
        <v>25</v>
      </c>
      <c r="E76" s="4">
        <v>25</v>
      </c>
      <c r="F76" s="4">
        <v>25</v>
      </c>
      <c r="G76" s="5">
        <v>25</v>
      </c>
      <c r="H76" s="6">
        <f t="shared" si="1"/>
        <v>25</v>
      </c>
    </row>
    <row r="77" spans="1:8" ht="21" customHeight="1">
      <c r="A77" s="2">
        <v>75</v>
      </c>
      <c r="B77" s="3">
        <v>75</v>
      </c>
      <c r="C77" s="4">
        <v>50</v>
      </c>
      <c r="D77" s="4">
        <v>100</v>
      </c>
      <c r="E77" s="4">
        <v>50</v>
      </c>
      <c r="F77" s="4">
        <v>100</v>
      </c>
      <c r="G77" s="5">
        <v>50</v>
      </c>
      <c r="H77" s="6">
        <f t="shared" si="1"/>
        <v>100</v>
      </c>
    </row>
    <row r="78" spans="1:8" ht="21" customHeight="1">
      <c r="A78" s="2">
        <v>76</v>
      </c>
      <c r="B78" s="3">
        <v>100</v>
      </c>
      <c r="C78" s="4">
        <v>75</v>
      </c>
      <c r="D78" s="4">
        <v>75</v>
      </c>
      <c r="E78" s="4">
        <v>75</v>
      </c>
      <c r="F78" s="4">
        <v>125</v>
      </c>
      <c r="G78" s="5">
        <v>50</v>
      </c>
      <c r="H78" s="6">
        <f t="shared" si="1"/>
        <v>125</v>
      </c>
    </row>
    <row r="79" spans="1:8" ht="21" customHeight="1">
      <c r="A79" s="2">
        <v>77</v>
      </c>
      <c r="B79" s="3">
        <v>50</v>
      </c>
      <c r="C79" s="4">
        <v>25</v>
      </c>
      <c r="D79" s="4">
        <v>25</v>
      </c>
      <c r="E79" s="4">
        <v>25</v>
      </c>
      <c r="F79" s="4">
        <v>50</v>
      </c>
      <c r="G79" s="5">
        <v>25</v>
      </c>
      <c r="H79" s="6">
        <f t="shared" si="1"/>
        <v>50</v>
      </c>
    </row>
    <row r="80" spans="1:8" ht="21" customHeight="1">
      <c r="A80" s="2">
        <v>78</v>
      </c>
      <c r="B80" s="3">
        <v>25</v>
      </c>
      <c r="C80" s="4">
        <v>25</v>
      </c>
      <c r="D80" s="4">
        <v>25</v>
      </c>
      <c r="E80" s="4">
        <v>25</v>
      </c>
      <c r="F80" s="4">
        <v>50</v>
      </c>
      <c r="G80" s="5">
        <v>25</v>
      </c>
      <c r="H80" s="6">
        <f t="shared" si="1"/>
        <v>50</v>
      </c>
    </row>
    <row r="81" spans="1:8" ht="21" customHeight="1">
      <c r="A81" s="2">
        <v>79</v>
      </c>
      <c r="B81" s="3">
        <v>125</v>
      </c>
      <c r="C81" s="4">
        <v>125</v>
      </c>
      <c r="D81" s="4">
        <v>125</v>
      </c>
      <c r="E81" s="4">
        <v>125</v>
      </c>
      <c r="F81" s="4">
        <v>125</v>
      </c>
      <c r="G81" s="5">
        <v>125</v>
      </c>
      <c r="H81" s="6">
        <f t="shared" si="1"/>
        <v>125</v>
      </c>
    </row>
    <row r="82" spans="1:8" ht="21" customHeight="1">
      <c r="A82" s="2">
        <v>80</v>
      </c>
      <c r="B82" s="3">
        <v>75</v>
      </c>
      <c r="C82" s="4">
        <v>75</v>
      </c>
      <c r="D82" s="4">
        <v>75</v>
      </c>
      <c r="E82" s="4">
        <v>75</v>
      </c>
      <c r="F82" s="4">
        <v>75</v>
      </c>
      <c r="G82" s="5">
        <v>75</v>
      </c>
      <c r="H82" s="6">
        <f t="shared" si="1"/>
        <v>75</v>
      </c>
    </row>
    <row r="83" spans="1:8" ht="21" customHeight="1">
      <c r="A83" s="2">
        <v>81</v>
      </c>
      <c r="B83" s="3">
        <v>100</v>
      </c>
      <c r="C83" s="4">
        <v>100</v>
      </c>
      <c r="D83" s="4">
        <v>100</v>
      </c>
      <c r="E83" s="4">
        <v>100</v>
      </c>
      <c r="F83" s="4">
        <v>125</v>
      </c>
      <c r="G83" s="5">
        <v>100</v>
      </c>
      <c r="H83" s="6">
        <f t="shared" si="1"/>
        <v>125</v>
      </c>
    </row>
    <row r="84" spans="1:8" ht="21" customHeight="1">
      <c r="A84" s="2">
        <v>82</v>
      </c>
      <c r="B84" s="3">
        <v>75</v>
      </c>
      <c r="C84" s="4">
        <v>50</v>
      </c>
      <c r="D84" s="4">
        <v>75</v>
      </c>
      <c r="E84" s="4">
        <v>50</v>
      </c>
      <c r="F84" s="4">
        <v>75</v>
      </c>
      <c r="G84" s="5">
        <v>75</v>
      </c>
      <c r="H84" s="6">
        <f t="shared" si="1"/>
        <v>75</v>
      </c>
    </row>
    <row r="85" spans="1:8" ht="21" customHeight="1">
      <c r="A85" s="2">
        <v>83</v>
      </c>
      <c r="B85" s="3">
        <v>25</v>
      </c>
      <c r="C85" s="4">
        <v>25</v>
      </c>
      <c r="D85" s="4">
        <v>25</v>
      </c>
      <c r="E85" s="4">
        <v>25</v>
      </c>
      <c r="F85" s="4">
        <v>25</v>
      </c>
      <c r="G85" s="5">
        <v>25</v>
      </c>
      <c r="H85" s="6">
        <f t="shared" si="1"/>
        <v>25</v>
      </c>
    </row>
    <row r="86" spans="1:8" ht="21" customHeight="1">
      <c r="A86" s="2">
        <v>84</v>
      </c>
      <c r="B86" s="3">
        <v>25</v>
      </c>
      <c r="C86" s="4">
        <v>25</v>
      </c>
      <c r="D86" s="4">
        <v>25</v>
      </c>
      <c r="E86" s="4">
        <v>25</v>
      </c>
      <c r="F86" s="4">
        <v>25</v>
      </c>
      <c r="G86" s="5">
        <v>25</v>
      </c>
      <c r="H86" s="6">
        <f t="shared" si="1"/>
        <v>25</v>
      </c>
    </row>
    <row r="87" spans="1:8" ht="21" customHeight="1">
      <c r="A87" s="2">
        <v>85</v>
      </c>
      <c r="B87" s="3">
        <v>75</v>
      </c>
      <c r="C87" s="4">
        <v>50</v>
      </c>
      <c r="D87" s="4">
        <v>50</v>
      </c>
      <c r="E87" s="4">
        <v>50</v>
      </c>
      <c r="F87" s="4">
        <v>75</v>
      </c>
      <c r="G87" s="5">
        <v>25</v>
      </c>
      <c r="H87" s="6">
        <f t="shared" si="1"/>
        <v>75</v>
      </c>
    </row>
    <row r="88" spans="1:8" ht="21" customHeight="1">
      <c r="A88" s="2">
        <v>86</v>
      </c>
      <c r="B88" s="3">
        <v>25</v>
      </c>
      <c r="C88" s="4">
        <v>25</v>
      </c>
      <c r="D88" s="4">
        <v>25</v>
      </c>
      <c r="E88" s="4">
        <v>25</v>
      </c>
      <c r="F88" s="4">
        <v>75</v>
      </c>
      <c r="G88" s="5">
        <v>25</v>
      </c>
      <c r="H88" s="6">
        <f t="shared" si="1"/>
        <v>75</v>
      </c>
    </row>
    <row r="89" spans="1:8" ht="21" customHeight="1">
      <c r="A89" s="2">
        <v>87</v>
      </c>
      <c r="B89" s="3">
        <v>75</v>
      </c>
      <c r="C89" s="4">
        <v>50</v>
      </c>
      <c r="D89" s="4">
        <v>50</v>
      </c>
      <c r="E89" s="4">
        <v>50</v>
      </c>
      <c r="F89" s="4">
        <v>75</v>
      </c>
      <c r="G89" s="5">
        <v>50</v>
      </c>
      <c r="H89" s="6">
        <f t="shared" si="1"/>
        <v>75</v>
      </c>
    </row>
    <row r="90" spans="1:8" ht="21" customHeight="1">
      <c r="A90" s="2">
        <v>88</v>
      </c>
      <c r="B90" s="3">
        <v>75</v>
      </c>
      <c r="C90" s="4">
        <v>75</v>
      </c>
      <c r="D90" s="4">
        <v>100</v>
      </c>
      <c r="E90" s="4">
        <v>75</v>
      </c>
      <c r="F90" s="4">
        <v>75</v>
      </c>
      <c r="G90" s="5">
        <v>25</v>
      </c>
      <c r="H90" s="6">
        <f t="shared" si="1"/>
        <v>100</v>
      </c>
    </row>
    <row r="91" spans="1:8" ht="21" customHeight="1">
      <c r="A91" s="2">
        <v>89</v>
      </c>
      <c r="B91" s="3">
        <v>25</v>
      </c>
      <c r="C91" s="4">
        <v>25</v>
      </c>
      <c r="D91" s="4">
        <v>25</v>
      </c>
      <c r="E91" s="4">
        <v>25</v>
      </c>
      <c r="F91" s="4">
        <v>25</v>
      </c>
      <c r="G91" s="5">
        <v>25</v>
      </c>
      <c r="H91" s="6">
        <f t="shared" si="1"/>
        <v>25</v>
      </c>
    </row>
    <row r="92" spans="1:8" ht="21" customHeight="1">
      <c r="A92" s="2">
        <v>90</v>
      </c>
      <c r="B92" s="3">
        <v>75</v>
      </c>
      <c r="C92" s="4">
        <v>75</v>
      </c>
      <c r="D92" s="4">
        <v>75</v>
      </c>
      <c r="E92" s="4">
        <v>75</v>
      </c>
      <c r="F92" s="4">
        <v>75</v>
      </c>
      <c r="G92" s="5">
        <v>75</v>
      </c>
      <c r="H92" s="6">
        <f t="shared" si="1"/>
        <v>75</v>
      </c>
    </row>
    <row r="93" spans="1:8" ht="21" customHeight="1">
      <c r="A93" s="2">
        <v>91</v>
      </c>
      <c r="B93" s="3">
        <v>50</v>
      </c>
      <c r="C93" s="4">
        <v>50</v>
      </c>
      <c r="D93" s="4">
        <v>50</v>
      </c>
      <c r="E93" s="4">
        <v>50</v>
      </c>
      <c r="F93" s="4">
        <v>50</v>
      </c>
      <c r="G93" s="5">
        <v>50</v>
      </c>
      <c r="H93" s="6">
        <f t="shared" si="1"/>
        <v>50</v>
      </c>
    </row>
    <row r="94" spans="1:8" ht="21" customHeight="1">
      <c r="A94" s="2">
        <v>92</v>
      </c>
      <c r="B94" s="3">
        <v>100</v>
      </c>
      <c r="C94" s="4">
        <v>100</v>
      </c>
      <c r="D94" s="4">
        <v>100</v>
      </c>
      <c r="E94" s="4">
        <v>100</v>
      </c>
      <c r="F94" s="4">
        <v>100</v>
      </c>
      <c r="G94" s="5">
        <v>100</v>
      </c>
      <c r="H94" s="6">
        <f t="shared" si="1"/>
        <v>100</v>
      </c>
    </row>
    <row r="95" spans="1:8" ht="21" customHeight="1">
      <c r="A95" s="2">
        <v>93</v>
      </c>
      <c r="B95" s="3">
        <v>100</v>
      </c>
      <c r="C95" s="4">
        <v>100</v>
      </c>
      <c r="D95" s="4">
        <v>100</v>
      </c>
      <c r="E95" s="4">
        <v>100</v>
      </c>
      <c r="F95" s="4">
        <v>100</v>
      </c>
      <c r="G95" s="5">
        <v>100</v>
      </c>
      <c r="H95" s="6">
        <f t="shared" si="1"/>
        <v>100</v>
      </c>
    </row>
    <row r="96" spans="1:8" ht="21" customHeight="1">
      <c r="A96" s="2">
        <v>94</v>
      </c>
      <c r="B96" s="3">
        <v>100</v>
      </c>
      <c r="C96" s="4">
        <v>50</v>
      </c>
      <c r="D96" s="4">
        <v>25</v>
      </c>
      <c r="E96" s="4">
        <v>25</v>
      </c>
      <c r="F96" s="4">
        <v>25</v>
      </c>
      <c r="G96" s="5">
        <v>25</v>
      </c>
      <c r="H96" s="6">
        <f t="shared" si="1"/>
        <v>100</v>
      </c>
    </row>
    <row r="97" spans="1:8" ht="21" customHeight="1">
      <c r="A97" s="2">
        <v>95</v>
      </c>
      <c r="B97" s="3">
        <v>100</v>
      </c>
      <c r="C97" s="4">
        <v>100</v>
      </c>
      <c r="D97" s="4">
        <v>100</v>
      </c>
      <c r="E97" s="4">
        <v>100</v>
      </c>
      <c r="F97" s="4">
        <v>100</v>
      </c>
      <c r="G97" s="5">
        <v>100</v>
      </c>
      <c r="H97" s="6">
        <f t="shared" si="1"/>
        <v>100</v>
      </c>
    </row>
    <row r="98" spans="1:8" ht="21" customHeight="1">
      <c r="A98" s="2">
        <v>96</v>
      </c>
      <c r="B98" s="3">
        <v>75</v>
      </c>
      <c r="C98" s="4">
        <v>75</v>
      </c>
      <c r="D98" s="4">
        <v>75</v>
      </c>
      <c r="E98" s="4">
        <v>75</v>
      </c>
      <c r="F98" s="4">
        <v>75</v>
      </c>
      <c r="G98" s="5">
        <v>75</v>
      </c>
      <c r="H98" s="6">
        <f t="shared" si="1"/>
        <v>75</v>
      </c>
    </row>
    <row r="99" spans="1:8" ht="21" customHeight="1">
      <c r="A99" s="2">
        <v>97</v>
      </c>
      <c r="B99" s="3">
        <v>25</v>
      </c>
      <c r="C99" s="4">
        <v>25</v>
      </c>
      <c r="D99" s="4">
        <v>25</v>
      </c>
      <c r="E99" s="4">
        <v>25</v>
      </c>
      <c r="F99" s="4">
        <v>25</v>
      </c>
      <c r="G99" s="5">
        <v>100</v>
      </c>
      <c r="H99" s="6">
        <f t="shared" si="1"/>
        <v>100</v>
      </c>
    </row>
    <row r="100" spans="1:8" ht="21" customHeight="1">
      <c r="A100" s="2">
        <v>98</v>
      </c>
      <c r="B100" s="3">
        <v>50</v>
      </c>
      <c r="C100" s="4">
        <v>25</v>
      </c>
      <c r="D100" s="4">
        <v>25</v>
      </c>
      <c r="E100" s="4">
        <v>25</v>
      </c>
      <c r="F100" s="4">
        <v>75</v>
      </c>
      <c r="G100" s="5">
        <v>75</v>
      </c>
      <c r="H100" s="6">
        <f t="shared" si="1"/>
        <v>75</v>
      </c>
    </row>
    <row r="101" spans="1:8" ht="21" customHeight="1">
      <c r="A101" s="2">
        <v>99</v>
      </c>
      <c r="B101" s="3">
        <v>75</v>
      </c>
      <c r="C101" s="4">
        <v>75</v>
      </c>
      <c r="D101" s="4">
        <v>75</v>
      </c>
      <c r="E101" s="4">
        <v>75</v>
      </c>
      <c r="F101" s="4">
        <v>75</v>
      </c>
      <c r="G101" s="5">
        <v>75</v>
      </c>
      <c r="H101" s="6">
        <f t="shared" si="1"/>
        <v>75</v>
      </c>
    </row>
    <row r="102" spans="1:8" ht="21" customHeight="1">
      <c r="A102" s="2">
        <v>100</v>
      </c>
      <c r="B102" s="3">
        <v>100</v>
      </c>
      <c r="C102" s="4">
        <v>100</v>
      </c>
      <c r="D102" s="4">
        <v>100</v>
      </c>
      <c r="E102" s="4">
        <v>100</v>
      </c>
      <c r="F102" s="4">
        <v>100</v>
      </c>
      <c r="G102" s="5">
        <v>100</v>
      </c>
      <c r="H102" s="6">
        <f t="shared" si="1"/>
        <v>100</v>
      </c>
    </row>
    <row r="103" spans="1:8" ht="21" customHeight="1">
      <c r="A103" s="2">
        <v>101</v>
      </c>
      <c r="B103" s="3">
        <v>75</v>
      </c>
      <c r="C103" s="4">
        <v>75</v>
      </c>
      <c r="D103" s="4">
        <v>75</v>
      </c>
      <c r="E103" s="4">
        <v>75</v>
      </c>
      <c r="F103" s="4">
        <v>75</v>
      </c>
      <c r="G103" s="5">
        <v>50</v>
      </c>
      <c r="H103" s="6">
        <f t="shared" si="1"/>
        <v>75</v>
      </c>
    </row>
    <row r="104" spans="1:8" ht="21" customHeight="1">
      <c r="A104" s="2">
        <v>102</v>
      </c>
      <c r="B104" s="3">
        <v>125</v>
      </c>
      <c r="C104" s="4">
        <v>125</v>
      </c>
      <c r="D104" s="4">
        <v>125</v>
      </c>
      <c r="E104" s="4">
        <v>125</v>
      </c>
      <c r="F104" s="4">
        <v>125</v>
      </c>
      <c r="G104" s="5">
        <v>125</v>
      </c>
      <c r="H104" s="6">
        <f t="shared" si="1"/>
        <v>125</v>
      </c>
    </row>
    <row r="105" spans="1:8" ht="21" customHeight="1">
      <c r="A105" s="2">
        <v>103</v>
      </c>
      <c r="B105" s="3">
        <v>75</v>
      </c>
      <c r="C105" s="4">
        <v>25</v>
      </c>
      <c r="D105" s="4">
        <v>25</v>
      </c>
      <c r="E105" s="4">
        <v>25</v>
      </c>
      <c r="F105" s="4">
        <v>75</v>
      </c>
      <c r="G105" s="5">
        <v>75</v>
      </c>
      <c r="H105" s="6">
        <f t="shared" si="1"/>
        <v>75</v>
      </c>
    </row>
    <row r="106" spans="1:8" ht="21" customHeight="1">
      <c r="A106" s="2">
        <v>104</v>
      </c>
      <c r="B106" s="3">
        <v>75</v>
      </c>
      <c r="C106" s="4">
        <v>75</v>
      </c>
      <c r="D106" s="4">
        <v>75</v>
      </c>
      <c r="E106" s="4">
        <v>75</v>
      </c>
      <c r="F106" s="4">
        <v>75</v>
      </c>
      <c r="G106" s="5">
        <v>75</v>
      </c>
      <c r="H106" s="6">
        <f t="shared" si="1"/>
        <v>75</v>
      </c>
    </row>
    <row r="107" spans="1:8" ht="21" customHeight="1">
      <c r="A107" s="2">
        <v>105</v>
      </c>
      <c r="B107" s="3">
        <v>50</v>
      </c>
      <c r="C107" s="4">
        <v>50</v>
      </c>
      <c r="D107" s="4">
        <v>50</v>
      </c>
      <c r="E107" s="4">
        <v>50</v>
      </c>
      <c r="F107" s="4">
        <v>50</v>
      </c>
      <c r="G107" s="5">
        <v>50</v>
      </c>
      <c r="H107" s="6">
        <f t="shared" si="1"/>
        <v>50</v>
      </c>
    </row>
    <row r="108" spans="1:8" ht="21" customHeight="1">
      <c r="A108" s="2">
        <v>106</v>
      </c>
      <c r="B108" s="3">
        <v>75</v>
      </c>
      <c r="C108" s="4">
        <v>75</v>
      </c>
      <c r="D108" s="4">
        <v>75</v>
      </c>
      <c r="E108" s="4">
        <v>75</v>
      </c>
      <c r="F108" s="4">
        <v>75</v>
      </c>
      <c r="G108" s="5">
        <v>75</v>
      </c>
      <c r="H108" s="6">
        <f t="shared" si="1"/>
        <v>75</v>
      </c>
    </row>
    <row r="109" spans="1:8" ht="21" customHeight="1">
      <c r="A109" s="2">
        <v>107</v>
      </c>
      <c r="B109" s="3">
        <v>125</v>
      </c>
      <c r="C109" s="4">
        <v>100</v>
      </c>
      <c r="D109" s="4">
        <v>100</v>
      </c>
      <c r="E109" s="4">
        <v>100</v>
      </c>
      <c r="F109" s="4">
        <v>125</v>
      </c>
      <c r="G109" s="5">
        <v>100</v>
      </c>
      <c r="H109" s="6">
        <f t="shared" si="1"/>
        <v>125</v>
      </c>
    </row>
    <row r="110" spans="1:8" ht="21" customHeight="1">
      <c r="A110" s="2">
        <v>108</v>
      </c>
      <c r="B110" s="3">
        <v>75</v>
      </c>
      <c r="C110" s="4">
        <v>75</v>
      </c>
      <c r="D110" s="4">
        <v>75</v>
      </c>
      <c r="E110" s="4">
        <v>75</v>
      </c>
      <c r="F110" s="4">
        <v>75</v>
      </c>
      <c r="G110" s="5">
        <v>75</v>
      </c>
      <c r="H110" s="6">
        <f t="shared" si="1"/>
        <v>75</v>
      </c>
    </row>
    <row r="111" spans="1:8" ht="21" customHeight="1">
      <c r="A111" s="2">
        <v>109</v>
      </c>
      <c r="B111" s="3">
        <v>50</v>
      </c>
      <c r="C111" s="4">
        <v>50</v>
      </c>
      <c r="D111" s="4">
        <v>75</v>
      </c>
      <c r="E111" s="4">
        <v>50</v>
      </c>
      <c r="F111" s="4">
        <v>50</v>
      </c>
      <c r="G111" s="5">
        <v>50</v>
      </c>
      <c r="H111" s="6">
        <f t="shared" si="1"/>
        <v>75</v>
      </c>
    </row>
    <row r="112" spans="1:8" ht="21" customHeight="1">
      <c r="A112" s="2">
        <v>110</v>
      </c>
      <c r="B112" s="3">
        <v>50</v>
      </c>
      <c r="C112" s="4">
        <v>75</v>
      </c>
      <c r="D112" s="4">
        <v>75</v>
      </c>
      <c r="E112" s="4">
        <v>75</v>
      </c>
      <c r="F112" s="4">
        <v>100</v>
      </c>
      <c r="G112" s="5">
        <v>75</v>
      </c>
      <c r="H112" s="6">
        <f t="shared" si="1"/>
        <v>100</v>
      </c>
    </row>
    <row r="113" spans="1:16" ht="21" customHeight="1">
      <c r="A113" s="2">
        <v>111</v>
      </c>
      <c r="B113" s="3">
        <v>50</v>
      </c>
      <c r="C113" s="4">
        <v>25</v>
      </c>
      <c r="D113" s="4">
        <v>25</v>
      </c>
      <c r="E113" s="4">
        <v>25</v>
      </c>
      <c r="F113" s="4">
        <v>25</v>
      </c>
      <c r="G113" s="5">
        <v>25</v>
      </c>
      <c r="H113" s="6">
        <f t="shared" si="1"/>
        <v>50</v>
      </c>
    </row>
    <row r="114" spans="1:16" ht="21" customHeight="1">
      <c r="A114" s="2">
        <v>112</v>
      </c>
      <c r="B114" s="3">
        <v>25</v>
      </c>
      <c r="C114" s="4">
        <v>25</v>
      </c>
      <c r="D114" s="4">
        <v>25</v>
      </c>
      <c r="E114" s="4">
        <v>25</v>
      </c>
      <c r="F114" s="4">
        <v>25</v>
      </c>
      <c r="G114" s="5">
        <v>25</v>
      </c>
      <c r="H114" s="6">
        <f t="shared" si="1"/>
        <v>25</v>
      </c>
    </row>
    <row r="115" spans="1:16" ht="21" customHeight="1" thickBot="1">
      <c r="A115" s="8">
        <v>113</v>
      </c>
      <c r="B115" s="9">
        <v>100</v>
      </c>
      <c r="C115" s="10">
        <v>100</v>
      </c>
      <c r="D115" s="10">
        <v>75</v>
      </c>
      <c r="E115" s="10">
        <v>75</v>
      </c>
      <c r="F115" s="10">
        <v>25</v>
      </c>
      <c r="G115" s="11">
        <v>25</v>
      </c>
      <c r="H115" s="6">
        <f t="shared" si="1"/>
        <v>100</v>
      </c>
      <c r="P115" s="12"/>
    </row>
    <row r="122" spans="1:16" ht="21" customHeight="1">
      <c r="B122" s="14"/>
      <c r="C122" s="14"/>
      <c r="D122" s="14"/>
      <c r="E122" s="14"/>
      <c r="F122" s="14"/>
      <c r="G122" s="14"/>
    </row>
    <row r="123" spans="1:16" ht="21" customHeight="1">
      <c r="B123" s="14"/>
      <c r="C123" s="14"/>
      <c r="D123" s="14"/>
      <c r="E123" s="14"/>
      <c r="F123" s="14"/>
      <c r="G123" s="14"/>
    </row>
    <row r="126" spans="1:16" ht="21" customHeight="1">
      <c r="I126" s="16"/>
    </row>
    <row r="127" spans="1:16" ht="21" customHeight="1">
      <c r="I127" s="16"/>
    </row>
    <row r="128" spans="1:16" ht="21" customHeight="1">
      <c r="I128" s="16"/>
    </row>
    <row r="129" spans="9:9" ht="21" customHeight="1">
      <c r="I129" s="16"/>
    </row>
    <row r="130" spans="9:9" ht="21" customHeight="1">
      <c r="I130" s="16"/>
    </row>
    <row r="131" spans="9:9" ht="21" customHeight="1">
      <c r="I131" s="16"/>
    </row>
  </sheetData>
  <mergeCells count="1">
    <mergeCell ref="B1:G1"/>
  </mergeCells>
  <phoneticPr fontId="0" type="noConversion"/>
  <pageMargins left="0.75" right="0.75" top="1" bottom="1" header="0.5" footer="0.5"/>
  <pageSetup orientation="landscape" horizontalDpi="300" verticalDpi="300"/>
  <headerFooter alignWithMargins="0"/>
  <ignoredErrors>
    <ignoredError sqref="H4 H5:H115" formulaRange="1"/>
  </ignoredErrors>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7"/>
  <sheetViews>
    <sheetView workbookViewId="0">
      <selection activeCell="D26" sqref="D26"/>
    </sheetView>
  </sheetViews>
  <sheetFormatPr baseColWidth="10" defaultColWidth="11.83203125" defaultRowHeight="20.25" customHeight="1" x14ac:dyDescent="0"/>
  <cols>
    <col min="1" max="1" width="18.33203125" style="24" customWidth="1"/>
    <col min="2" max="2" width="17.6640625" style="24" customWidth="1"/>
    <col min="3" max="3" width="27.1640625" style="24" customWidth="1"/>
    <col min="4" max="4" width="18.1640625" style="24" customWidth="1"/>
    <col min="5" max="6" width="11.83203125" style="24"/>
    <col min="7" max="7" width="12.5" style="24" bestFit="1" customWidth="1"/>
    <col min="8" max="16384" width="11.83203125" style="24"/>
  </cols>
  <sheetData>
    <row r="2" spans="2:4" ht="20.25" customHeight="1">
      <c r="B2" s="24" t="s">
        <v>15</v>
      </c>
      <c r="C2" s="24">
        <v>10000</v>
      </c>
    </row>
    <row r="3" spans="2:4" ht="20.25" customHeight="1">
      <c r="B3" s="24" t="s">
        <v>16</v>
      </c>
      <c r="C3" s="24">
        <v>113</v>
      </c>
    </row>
    <row r="4" spans="2:4" ht="11.25" customHeight="1" thickBot="1"/>
    <row r="5" spans="2:4" ht="20.25" customHeight="1" thickBot="1">
      <c r="C5" s="25" t="s">
        <v>9</v>
      </c>
      <c r="D5" s="26">
        <v>50</v>
      </c>
    </row>
    <row r="6" spans="2:4" ht="12" customHeight="1"/>
    <row r="7" spans="2:4" ht="12" customHeight="1" thickBot="1"/>
    <row r="8" spans="2:4" ht="20.25" customHeight="1" thickBot="1">
      <c r="B8" s="27" t="s">
        <v>14</v>
      </c>
      <c r="C8" s="28" t="s">
        <v>10</v>
      </c>
      <c r="D8" s="29" t="s">
        <v>11</v>
      </c>
    </row>
    <row r="9" spans="2:4" ht="20.25" customHeight="1" thickTop="1">
      <c r="B9" s="87">
        <v>150</v>
      </c>
      <c r="C9" s="89">
        <f>COUNTIF('Buy - No buy'!Q3:Q115,"=B")</f>
        <v>0</v>
      </c>
      <c r="D9" s="32">
        <f>C9*$C$2/$C$3</f>
        <v>0</v>
      </c>
    </row>
    <row r="10" spans="2:4" ht="20.25" customHeight="1">
      <c r="B10" s="30">
        <v>125</v>
      </c>
      <c r="C10" s="31">
        <f>COUNTIF('Buy - No buy'!P3:P115,"=B")</f>
        <v>0</v>
      </c>
      <c r="D10" s="32">
        <f t="shared" ref="D10:D15" si="0">C10*$C$2/$C$3</f>
        <v>0</v>
      </c>
    </row>
    <row r="11" spans="2:4" ht="20.25" customHeight="1">
      <c r="B11" s="30">
        <v>100</v>
      </c>
      <c r="C11" s="31">
        <f>COUNTIF('Buy - No buy'!O3:O115,"=B")</f>
        <v>1</v>
      </c>
      <c r="D11" s="32">
        <f t="shared" si="0"/>
        <v>88.495575221238937</v>
      </c>
    </row>
    <row r="12" spans="2:4" ht="20.25" customHeight="1">
      <c r="B12" s="30">
        <v>75</v>
      </c>
      <c r="C12" s="31">
        <f>COUNTIF('Buy - No buy'!N3:N115,"=B")</f>
        <v>8</v>
      </c>
      <c r="D12" s="32">
        <f t="shared" si="0"/>
        <v>707.9646017699115</v>
      </c>
    </row>
    <row r="13" spans="2:4" ht="20.25" customHeight="1">
      <c r="B13" s="82">
        <v>50</v>
      </c>
      <c r="C13" s="83">
        <f>COUNTIF('Buy - No buy'!M3:M115,"=B")</f>
        <v>86</v>
      </c>
      <c r="D13" s="32">
        <f t="shared" si="0"/>
        <v>7610.6194690265484</v>
      </c>
    </row>
    <row r="14" spans="2:4" ht="20.25" customHeight="1">
      <c r="B14" s="88">
        <v>25</v>
      </c>
      <c r="C14" s="90">
        <f>COUNTIF('Buy - No buy'!L3:L115,"=B")</f>
        <v>108</v>
      </c>
      <c r="D14" s="32">
        <f t="shared" si="0"/>
        <v>9557.5221238938047</v>
      </c>
    </row>
    <row r="15" spans="2:4" ht="20.25" customHeight="1" thickBot="1">
      <c r="B15" s="84">
        <v>0</v>
      </c>
      <c r="C15" s="85">
        <f>COUNTIF('Buy - No buy'!K3:K115,"=B")</f>
        <v>110</v>
      </c>
      <c r="D15" s="86">
        <f t="shared" si="0"/>
        <v>9734.5132743362828</v>
      </c>
    </row>
    <row r="16" spans="2:4" ht="20.25" customHeight="1" thickBot="1"/>
    <row r="17" spans="2:4" ht="20.25" customHeight="1">
      <c r="C17" s="33" t="s">
        <v>12</v>
      </c>
      <c r="D17" s="34">
        <f>SLOPE('Demand Chart'!$C$2:$C$1602,'Demand Chart'!$B$2:$B$1602)</f>
        <v>-71.735406020370505</v>
      </c>
    </row>
    <row r="18" spans="2:4" ht="20.25" customHeight="1" thickBot="1">
      <c r="C18" s="35" t="s">
        <v>13</v>
      </c>
      <c r="D18" s="36">
        <f>INTERCEPT('Demand Chart'!C2:C1602,'Demand Chart'!B2:B1602)</f>
        <v>8544.1587986991872</v>
      </c>
    </row>
    <row r="19" spans="2:4" ht="14.5" customHeight="1" thickBot="1"/>
    <row r="20" spans="2:4" ht="20.25" customHeight="1">
      <c r="B20" s="76"/>
      <c r="C20" s="67" t="s">
        <v>26</v>
      </c>
      <c r="D20" s="68">
        <f>MAX(D18+D17*D21,0)</f>
        <v>4272.0794273734255</v>
      </c>
    </row>
    <row r="21" spans="2:4" ht="20.25" customHeight="1">
      <c r="B21" s="77"/>
      <c r="C21" s="69" t="s">
        <v>27</v>
      </c>
      <c r="D21" s="81">
        <v>59.553289070569022</v>
      </c>
    </row>
    <row r="22" spans="2:4" ht="20.25" customHeight="1" thickBot="1">
      <c r="B22" s="77"/>
      <c r="C22" s="70" t="s">
        <v>25</v>
      </c>
      <c r="D22" s="71">
        <f>D20*D21</f>
        <v>254416.38107080059</v>
      </c>
    </row>
    <row r="23" spans="2:4" ht="20.25" customHeight="1">
      <c r="B23" s="77"/>
      <c r="C23" s="78"/>
      <c r="D23" s="74"/>
    </row>
    <row r="24" spans="2:4" ht="20.25" customHeight="1">
      <c r="B24" s="77"/>
      <c r="C24" s="78"/>
      <c r="D24" s="74"/>
    </row>
    <row r="25" spans="2:4" ht="20.25" customHeight="1">
      <c r="B25" s="79"/>
      <c r="C25" s="78"/>
      <c r="D25" s="75"/>
    </row>
    <row r="26" spans="2:4" ht="20.25" customHeight="1">
      <c r="B26" s="77"/>
      <c r="C26" s="78"/>
      <c r="D26" s="74"/>
    </row>
    <row r="27" spans="2:4" ht="20.25" customHeight="1">
      <c r="B27" s="77"/>
      <c r="C27" s="80"/>
      <c r="D27" s="74"/>
    </row>
  </sheetData>
  <phoneticPr fontId="0" type="noConversion"/>
  <printOptions gridLines="1"/>
  <pageMargins left="0.75" right="0.75" top="1" bottom="1" header="0.5" footer="0.5"/>
  <pageSetup orientation="portrait" horizontalDpi="1200" verticalDpi="1200"/>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Q131"/>
  <sheetViews>
    <sheetView zoomScale="70" zoomScaleNormal="70" zoomScalePageLayoutView="70" workbookViewId="0">
      <pane xSplit="4" ySplit="1" topLeftCell="E2" activePane="bottomRight" state="frozen"/>
      <selection activeCell="O3" sqref="O3"/>
      <selection pane="topRight" activeCell="O3" sqref="O3"/>
      <selection pane="bottomLeft" activeCell="O3" sqref="O3"/>
      <selection pane="bottomRight" activeCell="V30" sqref="V30"/>
    </sheetView>
  </sheetViews>
  <sheetFormatPr baseColWidth="10" defaultColWidth="8.83203125" defaultRowHeight="21" customHeight="1" x14ac:dyDescent="0"/>
  <cols>
    <col min="1" max="1" width="5" style="20" bestFit="1" customWidth="1"/>
    <col min="2" max="2" width="9.33203125" style="20" bestFit="1" customWidth="1"/>
    <col min="3" max="3" width="9.6640625" style="20" bestFit="1" customWidth="1"/>
    <col min="4" max="4" width="16.33203125" style="20" bestFit="1" customWidth="1"/>
    <col min="5" max="7" width="12" style="20" bestFit="1" customWidth="1"/>
    <col min="8" max="10" width="13" style="20" bestFit="1" customWidth="1"/>
    <col min="11" max="11" width="10.5" style="20" bestFit="1" customWidth="1"/>
    <col min="12" max="14" width="12" style="20" bestFit="1" customWidth="1"/>
    <col min="15" max="17" width="13" style="20" bestFit="1" customWidth="1"/>
    <col min="18" max="16384" width="8.83203125" style="20"/>
  </cols>
  <sheetData>
    <row r="1" spans="1:17" s="17" customFormat="1" ht="21" customHeight="1">
      <c r="A1" s="37"/>
      <c r="B1" s="96" t="s">
        <v>8</v>
      </c>
      <c r="C1" s="97"/>
      <c r="D1" s="38" t="s">
        <v>19</v>
      </c>
      <c r="E1" s="98" t="s">
        <v>23</v>
      </c>
      <c r="F1" s="99"/>
      <c r="G1" s="99"/>
      <c r="H1" s="99"/>
      <c r="I1" s="99"/>
      <c r="J1" s="100"/>
      <c r="K1" s="98" t="s">
        <v>21</v>
      </c>
      <c r="L1" s="99"/>
      <c r="M1" s="99"/>
      <c r="N1" s="99"/>
      <c r="O1" s="99"/>
      <c r="P1" s="99"/>
      <c r="Q1" s="99"/>
    </row>
    <row r="2" spans="1:17" s="17" customFormat="1" ht="21" customHeight="1" thickBot="1">
      <c r="A2" s="39" t="s">
        <v>7</v>
      </c>
      <c r="B2" s="40" t="s">
        <v>20</v>
      </c>
      <c r="C2" s="41" t="s">
        <v>22</v>
      </c>
      <c r="D2" s="42">
        <f>'Q2 Result'!D5</f>
        <v>50</v>
      </c>
      <c r="E2" s="43">
        <f>'Q2 Result'!B14</f>
        <v>25</v>
      </c>
      <c r="F2" s="44">
        <f>'Q2 Result'!B13</f>
        <v>50</v>
      </c>
      <c r="G2" s="44">
        <f>'Q2 Result'!B12</f>
        <v>75</v>
      </c>
      <c r="H2" s="44">
        <f>'Q2 Result'!B11</f>
        <v>100</v>
      </c>
      <c r="I2" s="44">
        <f>'Q2 Result'!B10</f>
        <v>125</v>
      </c>
      <c r="J2" s="45">
        <f>'Q2 Result'!B9</f>
        <v>150</v>
      </c>
      <c r="K2" s="44">
        <f>0</f>
        <v>0</v>
      </c>
      <c r="L2" s="44">
        <f t="shared" ref="L2:Q2" si="0">E2</f>
        <v>25</v>
      </c>
      <c r="M2" s="44">
        <f t="shared" si="0"/>
        <v>50</v>
      </c>
      <c r="N2" s="44">
        <f t="shared" si="0"/>
        <v>75</v>
      </c>
      <c r="O2" s="44">
        <f t="shared" si="0"/>
        <v>100</v>
      </c>
      <c r="P2" s="44">
        <f t="shared" si="0"/>
        <v>125</v>
      </c>
      <c r="Q2" s="44">
        <f t="shared" si="0"/>
        <v>150</v>
      </c>
    </row>
    <row r="3" spans="1:17" ht="21" customHeight="1" thickTop="1">
      <c r="A3" s="46">
        <v>1</v>
      </c>
      <c r="B3" s="47">
        <f>MAX('Survey WTP data'!B3:E3,'Survey WTP data'!G3)</f>
        <v>75</v>
      </c>
      <c r="C3" s="48">
        <f>'Survey WTP data'!F3</f>
        <v>75</v>
      </c>
      <c r="D3" s="49">
        <f>B3-$D$2</f>
        <v>25</v>
      </c>
      <c r="E3" s="50">
        <f t="shared" ref="E3:J12" si="1">$C3-E$2</f>
        <v>50</v>
      </c>
      <c r="F3" s="51">
        <f t="shared" si="1"/>
        <v>25</v>
      </c>
      <c r="G3" s="51">
        <f t="shared" si="1"/>
        <v>0</v>
      </c>
      <c r="H3" s="51">
        <f t="shared" si="1"/>
        <v>-25</v>
      </c>
      <c r="I3" s="51">
        <f t="shared" si="1"/>
        <v>-50</v>
      </c>
      <c r="J3" s="52">
        <f t="shared" si="1"/>
        <v>-75</v>
      </c>
      <c r="K3" s="53" t="str">
        <f>IF(C3&gt;=$D3,"B",IF($D3&gt;=0,"O","N"))</f>
        <v>B</v>
      </c>
      <c r="L3" s="54" t="str">
        <f>IF(((E3&gt;=$D3)*(E3&gt;=0)),"B",IF($D3&gt;=0,"O","N"))</f>
        <v>B</v>
      </c>
      <c r="M3" s="54" t="str">
        <f t="shared" ref="M3:M34" si="2">IF(((F3&gt;=$D3)*(F3&gt;=0)),"B",IF($D3&gt;=0,"O","N"))</f>
        <v>B</v>
      </c>
      <c r="N3" s="54" t="str">
        <f>IF(((G3&gt;=$D3)*(G3&gt;=0)),"B",IF($D3&gt;=0,"O","N"))</f>
        <v>O</v>
      </c>
      <c r="O3" s="54" t="str">
        <f t="shared" ref="O3:O34" si="3">IF(((H3&gt;=$D3)*(H3&gt;=0)),"B",IF($D3&gt;=0,"O","N"))</f>
        <v>O</v>
      </c>
      <c r="P3" s="54" t="str">
        <f t="shared" ref="P3:P34" si="4">IF(((I3&gt;=$D3)*(I3&gt;=0)),"B",IF($D3&gt;=0,"O","N"))</f>
        <v>O</v>
      </c>
      <c r="Q3" s="54" t="str">
        <f t="shared" ref="Q3:Q34" si="5">IF(((J3&gt;=$D3)*(J3&gt;=0)),"B",IF($D3&gt;=0,"O","N"))</f>
        <v>O</v>
      </c>
    </row>
    <row r="4" spans="1:17" ht="21" customHeight="1">
      <c r="A4" s="46">
        <v>2</v>
      </c>
      <c r="B4" s="47">
        <f>MAX('Survey WTP data'!B4:E4,'Survey WTP data'!G4)</f>
        <v>75</v>
      </c>
      <c r="C4" s="48">
        <f>'Survey WTP data'!F4</f>
        <v>75</v>
      </c>
      <c r="D4" s="49">
        <f t="shared" ref="D4:D34" si="6">B4-$D$2</f>
        <v>25</v>
      </c>
      <c r="E4" s="50">
        <f t="shared" si="1"/>
        <v>50</v>
      </c>
      <c r="F4" s="51">
        <f t="shared" si="1"/>
        <v>25</v>
      </c>
      <c r="G4" s="51">
        <f t="shared" si="1"/>
        <v>0</v>
      </c>
      <c r="H4" s="51">
        <f t="shared" si="1"/>
        <v>-25</v>
      </c>
      <c r="I4" s="51">
        <f t="shared" si="1"/>
        <v>-50</v>
      </c>
      <c r="J4" s="52">
        <f t="shared" si="1"/>
        <v>-75</v>
      </c>
      <c r="K4" s="53" t="str">
        <f t="shared" ref="K4:K34" si="7">IF(C4&gt;=$D4,"B",IF($D4&gt;=0,"O","N"))</f>
        <v>B</v>
      </c>
      <c r="L4" s="54" t="str">
        <f t="shared" ref="L4:L34" si="8">IF(((E4&gt;=$D4)*(E4&gt;=0)),"B",IF($D4&gt;=0,"O","N"))</f>
        <v>B</v>
      </c>
      <c r="M4" s="54" t="str">
        <f t="shared" si="2"/>
        <v>B</v>
      </c>
      <c r="N4" s="54" t="str">
        <f>IF(((G4&gt;=$D4)*(G4&gt;=0)),"B",IF($D4&gt;=0,"O","N"))</f>
        <v>O</v>
      </c>
      <c r="O4" s="54" t="str">
        <f t="shared" si="3"/>
        <v>O</v>
      </c>
      <c r="P4" s="54" t="str">
        <f t="shared" si="4"/>
        <v>O</v>
      </c>
      <c r="Q4" s="54" t="str">
        <f t="shared" si="5"/>
        <v>O</v>
      </c>
    </row>
    <row r="5" spans="1:17" ht="21" customHeight="1">
      <c r="A5" s="46">
        <v>3</v>
      </c>
      <c r="B5" s="47">
        <f>MAX('Survey WTP data'!B5:E5,'Survey WTP data'!G5)</f>
        <v>50</v>
      </c>
      <c r="C5" s="48">
        <f>'Survey WTP data'!F5</f>
        <v>50</v>
      </c>
      <c r="D5" s="49">
        <f t="shared" si="6"/>
        <v>0</v>
      </c>
      <c r="E5" s="50">
        <f t="shared" si="1"/>
        <v>25</v>
      </c>
      <c r="F5" s="51">
        <f t="shared" si="1"/>
        <v>0</v>
      </c>
      <c r="G5" s="51">
        <f t="shared" si="1"/>
        <v>-25</v>
      </c>
      <c r="H5" s="51">
        <f t="shared" si="1"/>
        <v>-50</v>
      </c>
      <c r="I5" s="51">
        <f t="shared" si="1"/>
        <v>-75</v>
      </c>
      <c r="J5" s="52">
        <f t="shared" si="1"/>
        <v>-100</v>
      </c>
      <c r="K5" s="53" t="str">
        <f t="shared" si="7"/>
        <v>B</v>
      </c>
      <c r="L5" s="54" t="str">
        <f t="shared" si="8"/>
        <v>B</v>
      </c>
      <c r="M5" s="54" t="str">
        <f t="shared" si="2"/>
        <v>B</v>
      </c>
      <c r="N5" s="54" t="str">
        <f t="shared" ref="N5:N34" si="9">IF(((G5&gt;=$D5)*(G5&gt;=0)),"B",IF($D5&gt;=0,"O","N"))</f>
        <v>O</v>
      </c>
      <c r="O5" s="54" t="str">
        <f t="shared" si="3"/>
        <v>O</v>
      </c>
      <c r="P5" s="54" t="str">
        <f t="shared" si="4"/>
        <v>O</v>
      </c>
      <c r="Q5" s="54" t="str">
        <f t="shared" si="5"/>
        <v>O</v>
      </c>
    </row>
    <row r="6" spans="1:17" ht="21" customHeight="1">
      <c r="A6" s="46">
        <v>4</v>
      </c>
      <c r="B6" s="47">
        <f>MAX('Survey WTP data'!B6:E6,'Survey WTP data'!G6)</f>
        <v>75</v>
      </c>
      <c r="C6" s="48">
        <f>'Survey WTP data'!F6</f>
        <v>50</v>
      </c>
      <c r="D6" s="49">
        <f t="shared" si="6"/>
        <v>25</v>
      </c>
      <c r="E6" s="50">
        <f t="shared" si="1"/>
        <v>25</v>
      </c>
      <c r="F6" s="51">
        <f t="shared" si="1"/>
        <v>0</v>
      </c>
      <c r="G6" s="51">
        <f t="shared" si="1"/>
        <v>-25</v>
      </c>
      <c r="H6" s="51">
        <f t="shared" si="1"/>
        <v>-50</v>
      </c>
      <c r="I6" s="51">
        <f t="shared" si="1"/>
        <v>-75</v>
      </c>
      <c r="J6" s="52">
        <f t="shared" si="1"/>
        <v>-100</v>
      </c>
      <c r="K6" s="53" t="str">
        <f t="shared" si="7"/>
        <v>B</v>
      </c>
      <c r="L6" s="54" t="str">
        <f t="shared" si="8"/>
        <v>B</v>
      </c>
      <c r="M6" s="54" t="str">
        <f t="shared" si="2"/>
        <v>O</v>
      </c>
      <c r="N6" s="54" t="str">
        <f t="shared" si="9"/>
        <v>O</v>
      </c>
      <c r="O6" s="54" t="str">
        <f t="shared" si="3"/>
        <v>O</v>
      </c>
      <c r="P6" s="54" t="str">
        <f t="shared" si="4"/>
        <v>O</v>
      </c>
      <c r="Q6" s="54" t="str">
        <f t="shared" si="5"/>
        <v>O</v>
      </c>
    </row>
    <row r="7" spans="1:17" ht="21" customHeight="1">
      <c r="A7" s="46">
        <v>5</v>
      </c>
      <c r="B7" s="47">
        <f>MAX('Survey WTP data'!B7:E7,'Survey WTP data'!G7)</f>
        <v>75</v>
      </c>
      <c r="C7" s="48">
        <f>'Survey WTP data'!F7</f>
        <v>75</v>
      </c>
      <c r="D7" s="49">
        <f t="shared" si="6"/>
        <v>25</v>
      </c>
      <c r="E7" s="50">
        <f t="shared" si="1"/>
        <v>50</v>
      </c>
      <c r="F7" s="51">
        <f t="shared" si="1"/>
        <v>25</v>
      </c>
      <c r="G7" s="51">
        <f t="shared" si="1"/>
        <v>0</v>
      </c>
      <c r="H7" s="51">
        <f t="shared" si="1"/>
        <v>-25</v>
      </c>
      <c r="I7" s="51">
        <f t="shared" si="1"/>
        <v>-50</v>
      </c>
      <c r="J7" s="52">
        <f t="shared" si="1"/>
        <v>-75</v>
      </c>
      <c r="K7" s="53" t="str">
        <f t="shared" si="7"/>
        <v>B</v>
      </c>
      <c r="L7" s="54" t="str">
        <f t="shared" si="8"/>
        <v>B</v>
      </c>
      <c r="M7" s="54" t="str">
        <f t="shared" si="2"/>
        <v>B</v>
      </c>
      <c r="N7" s="54" t="str">
        <f t="shared" si="9"/>
        <v>O</v>
      </c>
      <c r="O7" s="54" t="str">
        <f t="shared" si="3"/>
        <v>O</v>
      </c>
      <c r="P7" s="54" t="str">
        <f t="shared" si="4"/>
        <v>O</v>
      </c>
      <c r="Q7" s="54" t="str">
        <f t="shared" si="5"/>
        <v>O</v>
      </c>
    </row>
    <row r="8" spans="1:17" ht="21" customHeight="1">
      <c r="A8" s="46">
        <v>6</v>
      </c>
      <c r="B8" s="47">
        <f>MAX('Survey WTP data'!B8:E8,'Survey WTP data'!G8)</f>
        <v>75</v>
      </c>
      <c r="C8" s="48">
        <f>'Survey WTP data'!F8</f>
        <v>75</v>
      </c>
      <c r="D8" s="49">
        <f t="shared" si="6"/>
        <v>25</v>
      </c>
      <c r="E8" s="50">
        <f t="shared" si="1"/>
        <v>50</v>
      </c>
      <c r="F8" s="51">
        <f t="shared" si="1"/>
        <v>25</v>
      </c>
      <c r="G8" s="51">
        <f t="shared" si="1"/>
        <v>0</v>
      </c>
      <c r="H8" s="51">
        <f t="shared" si="1"/>
        <v>-25</v>
      </c>
      <c r="I8" s="51">
        <f t="shared" si="1"/>
        <v>-50</v>
      </c>
      <c r="J8" s="52">
        <f t="shared" si="1"/>
        <v>-75</v>
      </c>
      <c r="K8" s="53" t="str">
        <f t="shared" si="7"/>
        <v>B</v>
      </c>
      <c r="L8" s="54" t="str">
        <f t="shared" si="8"/>
        <v>B</v>
      </c>
      <c r="M8" s="54" t="str">
        <f t="shared" si="2"/>
        <v>B</v>
      </c>
      <c r="N8" s="54" t="str">
        <f t="shared" si="9"/>
        <v>O</v>
      </c>
      <c r="O8" s="54" t="str">
        <f t="shared" si="3"/>
        <v>O</v>
      </c>
      <c r="P8" s="54" t="str">
        <f t="shared" si="4"/>
        <v>O</v>
      </c>
      <c r="Q8" s="54" t="str">
        <f t="shared" si="5"/>
        <v>O</v>
      </c>
    </row>
    <row r="9" spans="1:17" ht="21" customHeight="1">
      <c r="A9" s="46">
        <v>7</v>
      </c>
      <c r="B9" s="47">
        <f>MAX('Survey WTP data'!B9:E9,'Survey WTP data'!G9)</f>
        <v>25</v>
      </c>
      <c r="C9" s="48">
        <f>'Survey WTP data'!F9</f>
        <v>25</v>
      </c>
      <c r="D9" s="49">
        <f t="shared" si="6"/>
        <v>-25</v>
      </c>
      <c r="E9" s="50">
        <f t="shared" si="1"/>
        <v>0</v>
      </c>
      <c r="F9" s="51">
        <f t="shared" si="1"/>
        <v>-25</v>
      </c>
      <c r="G9" s="51">
        <f t="shared" si="1"/>
        <v>-50</v>
      </c>
      <c r="H9" s="51">
        <f t="shared" si="1"/>
        <v>-75</v>
      </c>
      <c r="I9" s="51">
        <f t="shared" si="1"/>
        <v>-100</v>
      </c>
      <c r="J9" s="52">
        <f t="shared" si="1"/>
        <v>-125</v>
      </c>
      <c r="K9" s="53" t="str">
        <f t="shared" si="7"/>
        <v>B</v>
      </c>
      <c r="L9" s="54" t="str">
        <f t="shared" si="8"/>
        <v>B</v>
      </c>
      <c r="M9" s="54" t="str">
        <f t="shared" si="2"/>
        <v>N</v>
      </c>
      <c r="N9" s="54" t="str">
        <f t="shared" si="9"/>
        <v>N</v>
      </c>
      <c r="O9" s="54" t="str">
        <f t="shared" si="3"/>
        <v>N</v>
      </c>
      <c r="P9" s="54" t="str">
        <f t="shared" si="4"/>
        <v>N</v>
      </c>
      <c r="Q9" s="54" t="str">
        <f t="shared" si="5"/>
        <v>N</v>
      </c>
    </row>
    <row r="10" spans="1:17" ht="21" customHeight="1">
      <c r="A10" s="46">
        <v>8</v>
      </c>
      <c r="B10" s="47">
        <f>MAX('Survey WTP data'!B10:E10,'Survey WTP data'!G10)</f>
        <v>50</v>
      </c>
      <c r="C10" s="48">
        <f>'Survey WTP data'!F10</f>
        <v>50</v>
      </c>
      <c r="D10" s="49">
        <f t="shared" si="6"/>
        <v>0</v>
      </c>
      <c r="E10" s="50">
        <f t="shared" si="1"/>
        <v>25</v>
      </c>
      <c r="F10" s="51">
        <f t="shared" si="1"/>
        <v>0</v>
      </c>
      <c r="G10" s="51">
        <f t="shared" si="1"/>
        <v>-25</v>
      </c>
      <c r="H10" s="51">
        <f t="shared" si="1"/>
        <v>-50</v>
      </c>
      <c r="I10" s="51">
        <f t="shared" si="1"/>
        <v>-75</v>
      </c>
      <c r="J10" s="52">
        <f t="shared" si="1"/>
        <v>-100</v>
      </c>
      <c r="K10" s="53" t="str">
        <f t="shared" si="7"/>
        <v>B</v>
      </c>
      <c r="L10" s="54" t="str">
        <f t="shared" si="8"/>
        <v>B</v>
      </c>
      <c r="M10" s="54" t="str">
        <f t="shared" si="2"/>
        <v>B</v>
      </c>
      <c r="N10" s="54" t="str">
        <f t="shared" si="9"/>
        <v>O</v>
      </c>
      <c r="O10" s="54" t="str">
        <f t="shared" si="3"/>
        <v>O</v>
      </c>
      <c r="P10" s="54" t="str">
        <f t="shared" si="4"/>
        <v>O</v>
      </c>
      <c r="Q10" s="54" t="str">
        <f t="shared" si="5"/>
        <v>O</v>
      </c>
    </row>
    <row r="11" spans="1:17" ht="21" customHeight="1">
      <c r="A11" s="46">
        <v>9</v>
      </c>
      <c r="B11" s="47">
        <f>MAX('Survey WTP data'!B11:E11,'Survey WTP data'!G11)</f>
        <v>100</v>
      </c>
      <c r="C11" s="48">
        <f>'Survey WTP data'!F11</f>
        <v>100</v>
      </c>
      <c r="D11" s="49">
        <f t="shared" si="6"/>
        <v>50</v>
      </c>
      <c r="E11" s="50">
        <f t="shared" si="1"/>
        <v>75</v>
      </c>
      <c r="F11" s="51">
        <f t="shared" si="1"/>
        <v>50</v>
      </c>
      <c r="G11" s="51">
        <f t="shared" si="1"/>
        <v>25</v>
      </c>
      <c r="H11" s="51">
        <f t="shared" si="1"/>
        <v>0</v>
      </c>
      <c r="I11" s="51">
        <f t="shared" si="1"/>
        <v>-25</v>
      </c>
      <c r="J11" s="52">
        <f t="shared" si="1"/>
        <v>-50</v>
      </c>
      <c r="K11" s="53" t="str">
        <f t="shared" si="7"/>
        <v>B</v>
      </c>
      <c r="L11" s="54" t="str">
        <f t="shared" si="8"/>
        <v>B</v>
      </c>
      <c r="M11" s="54" t="str">
        <f t="shared" si="2"/>
        <v>B</v>
      </c>
      <c r="N11" s="54" t="str">
        <f t="shared" si="9"/>
        <v>O</v>
      </c>
      <c r="O11" s="54" t="str">
        <f t="shared" si="3"/>
        <v>O</v>
      </c>
      <c r="P11" s="54" t="str">
        <f t="shared" si="4"/>
        <v>O</v>
      </c>
      <c r="Q11" s="54" t="str">
        <f t="shared" si="5"/>
        <v>O</v>
      </c>
    </row>
    <row r="12" spans="1:17" ht="21" customHeight="1">
      <c r="A12" s="46">
        <v>10</v>
      </c>
      <c r="B12" s="47">
        <f>MAX('Survey WTP data'!B12:E12,'Survey WTP data'!G12)</f>
        <v>100</v>
      </c>
      <c r="C12" s="48">
        <f>'Survey WTP data'!F12</f>
        <v>100</v>
      </c>
      <c r="D12" s="49">
        <f t="shared" si="6"/>
        <v>50</v>
      </c>
      <c r="E12" s="50">
        <f t="shared" si="1"/>
        <v>75</v>
      </c>
      <c r="F12" s="51">
        <f t="shared" si="1"/>
        <v>50</v>
      </c>
      <c r="G12" s="51">
        <f t="shared" si="1"/>
        <v>25</v>
      </c>
      <c r="H12" s="51">
        <f t="shared" si="1"/>
        <v>0</v>
      </c>
      <c r="I12" s="51">
        <f t="shared" si="1"/>
        <v>-25</v>
      </c>
      <c r="J12" s="52">
        <f t="shared" si="1"/>
        <v>-50</v>
      </c>
      <c r="K12" s="53" t="str">
        <f t="shared" si="7"/>
        <v>B</v>
      </c>
      <c r="L12" s="54" t="str">
        <f t="shared" si="8"/>
        <v>B</v>
      </c>
      <c r="M12" s="54" t="str">
        <f t="shared" si="2"/>
        <v>B</v>
      </c>
      <c r="N12" s="54" t="str">
        <f t="shared" si="9"/>
        <v>O</v>
      </c>
      <c r="O12" s="54" t="str">
        <f t="shared" si="3"/>
        <v>O</v>
      </c>
      <c r="P12" s="54" t="str">
        <f t="shared" si="4"/>
        <v>O</v>
      </c>
      <c r="Q12" s="54" t="str">
        <f t="shared" si="5"/>
        <v>O</v>
      </c>
    </row>
    <row r="13" spans="1:17" ht="21" customHeight="1">
      <c r="A13" s="46">
        <v>11</v>
      </c>
      <c r="B13" s="47">
        <f>MAX('Survey WTP data'!B13:E13,'Survey WTP data'!G13)</f>
        <v>25</v>
      </c>
      <c r="C13" s="48">
        <f>'Survey WTP data'!F13</f>
        <v>50</v>
      </c>
      <c r="D13" s="49">
        <f t="shared" si="6"/>
        <v>-25</v>
      </c>
      <c r="E13" s="50">
        <f t="shared" ref="E13:J22" si="10">$C13-E$2</f>
        <v>25</v>
      </c>
      <c r="F13" s="51">
        <f t="shared" si="10"/>
        <v>0</v>
      </c>
      <c r="G13" s="51">
        <f t="shared" si="10"/>
        <v>-25</v>
      </c>
      <c r="H13" s="51">
        <f t="shared" si="10"/>
        <v>-50</v>
      </c>
      <c r="I13" s="51">
        <f t="shared" si="10"/>
        <v>-75</v>
      </c>
      <c r="J13" s="52">
        <f t="shared" si="10"/>
        <v>-100</v>
      </c>
      <c r="K13" s="53" t="str">
        <f t="shared" si="7"/>
        <v>B</v>
      </c>
      <c r="L13" s="54" t="str">
        <f t="shared" si="8"/>
        <v>B</v>
      </c>
      <c r="M13" s="54" t="str">
        <f t="shared" si="2"/>
        <v>B</v>
      </c>
      <c r="N13" s="54" t="str">
        <f t="shared" si="9"/>
        <v>N</v>
      </c>
      <c r="O13" s="54" t="str">
        <f t="shared" si="3"/>
        <v>N</v>
      </c>
      <c r="P13" s="54" t="str">
        <f t="shared" si="4"/>
        <v>N</v>
      </c>
      <c r="Q13" s="54" t="str">
        <f t="shared" si="5"/>
        <v>N</v>
      </c>
    </row>
    <row r="14" spans="1:17" ht="21" customHeight="1">
      <c r="A14" s="46">
        <v>12</v>
      </c>
      <c r="B14" s="47">
        <f>MAX('Survey WTP data'!B14:E14,'Survey WTP data'!G14)</f>
        <v>150</v>
      </c>
      <c r="C14" s="48">
        <f>'Survey WTP data'!F14</f>
        <v>150</v>
      </c>
      <c r="D14" s="49">
        <f t="shared" si="6"/>
        <v>100</v>
      </c>
      <c r="E14" s="50">
        <f t="shared" si="10"/>
        <v>125</v>
      </c>
      <c r="F14" s="51">
        <f t="shared" si="10"/>
        <v>100</v>
      </c>
      <c r="G14" s="51">
        <f t="shared" si="10"/>
        <v>75</v>
      </c>
      <c r="H14" s="51">
        <f t="shared" si="10"/>
        <v>50</v>
      </c>
      <c r="I14" s="51">
        <f t="shared" si="10"/>
        <v>25</v>
      </c>
      <c r="J14" s="52">
        <f t="shared" si="10"/>
        <v>0</v>
      </c>
      <c r="K14" s="53" t="str">
        <f t="shared" si="7"/>
        <v>B</v>
      </c>
      <c r="L14" s="54" t="str">
        <f t="shared" si="8"/>
        <v>B</v>
      </c>
      <c r="M14" s="54" t="str">
        <f t="shared" si="2"/>
        <v>B</v>
      </c>
      <c r="N14" s="54" t="str">
        <f t="shared" si="9"/>
        <v>O</v>
      </c>
      <c r="O14" s="54" t="str">
        <f t="shared" si="3"/>
        <v>O</v>
      </c>
      <c r="P14" s="54" t="str">
        <f t="shared" si="4"/>
        <v>O</v>
      </c>
      <c r="Q14" s="54" t="str">
        <f t="shared" si="5"/>
        <v>O</v>
      </c>
    </row>
    <row r="15" spans="1:17" ht="21" customHeight="1">
      <c r="A15" s="46">
        <v>13</v>
      </c>
      <c r="B15" s="47">
        <f>MAX('Survey WTP data'!B15:E15,'Survey WTP data'!G15)</f>
        <v>25</v>
      </c>
      <c r="C15" s="48">
        <f>'Survey WTP data'!F15</f>
        <v>25</v>
      </c>
      <c r="D15" s="49">
        <f t="shared" si="6"/>
        <v>-25</v>
      </c>
      <c r="E15" s="50">
        <f t="shared" si="10"/>
        <v>0</v>
      </c>
      <c r="F15" s="51">
        <f t="shared" si="10"/>
        <v>-25</v>
      </c>
      <c r="G15" s="51">
        <f t="shared" si="10"/>
        <v>-50</v>
      </c>
      <c r="H15" s="51">
        <f t="shared" si="10"/>
        <v>-75</v>
      </c>
      <c r="I15" s="51">
        <f t="shared" si="10"/>
        <v>-100</v>
      </c>
      <c r="J15" s="52">
        <f t="shared" si="10"/>
        <v>-125</v>
      </c>
      <c r="K15" s="53" t="str">
        <f t="shared" si="7"/>
        <v>B</v>
      </c>
      <c r="L15" s="54" t="str">
        <f t="shared" si="8"/>
        <v>B</v>
      </c>
      <c r="M15" s="54" t="str">
        <f t="shared" si="2"/>
        <v>N</v>
      </c>
      <c r="N15" s="54" t="str">
        <f t="shared" si="9"/>
        <v>N</v>
      </c>
      <c r="O15" s="54" t="str">
        <f t="shared" si="3"/>
        <v>N</v>
      </c>
      <c r="P15" s="54" t="str">
        <f t="shared" si="4"/>
        <v>N</v>
      </c>
      <c r="Q15" s="54" t="str">
        <f t="shared" si="5"/>
        <v>N</v>
      </c>
    </row>
    <row r="16" spans="1:17" ht="21" customHeight="1">
      <c r="A16" s="46">
        <v>14</v>
      </c>
      <c r="B16" s="47">
        <f>MAX('Survey WTP data'!B16:E16,'Survey WTP data'!G16)</f>
        <v>100</v>
      </c>
      <c r="C16" s="48">
        <f>'Survey WTP data'!F16</f>
        <v>125</v>
      </c>
      <c r="D16" s="49">
        <f t="shared" si="6"/>
        <v>50</v>
      </c>
      <c r="E16" s="50">
        <f t="shared" si="10"/>
        <v>100</v>
      </c>
      <c r="F16" s="51">
        <f t="shared" si="10"/>
        <v>75</v>
      </c>
      <c r="G16" s="51">
        <f t="shared" si="10"/>
        <v>50</v>
      </c>
      <c r="H16" s="51">
        <f t="shared" si="10"/>
        <v>25</v>
      </c>
      <c r="I16" s="51">
        <f t="shared" si="10"/>
        <v>0</v>
      </c>
      <c r="J16" s="52">
        <f t="shared" si="10"/>
        <v>-25</v>
      </c>
      <c r="K16" s="53" t="str">
        <f t="shared" si="7"/>
        <v>B</v>
      </c>
      <c r="L16" s="54" t="str">
        <f t="shared" si="8"/>
        <v>B</v>
      </c>
      <c r="M16" s="54" t="str">
        <f t="shared" si="2"/>
        <v>B</v>
      </c>
      <c r="N16" s="54" t="str">
        <f t="shared" si="9"/>
        <v>B</v>
      </c>
      <c r="O16" s="54" t="str">
        <f t="shared" si="3"/>
        <v>O</v>
      </c>
      <c r="P16" s="54" t="str">
        <f t="shared" si="4"/>
        <v>O</v>
      </c>
      <c r="Q16" s="54" t="str">
        <f t="shared" si="5"/>
        <v>O</v>
      </c>
    </row>
    <row r="17" spans="1:17" ht="21" customHeight="1" thickBot="1">
      <c r="A17" s="55">
        <v>15</v>
      </c>
      <c r="B17" s="56">
        <f>MAX('Survey WTP data'!B17:E17,'Survey WTP data'!G17)</f>
        <v>125</v>
      </c>
      <c r="C17" s="57">
        <f>'Survey WTP data'!F17</f>
        <v>125</v>
      </c>
      <c r="D17" s="58">
        <f t="shared" si="6"/>
        <v>75</v>
      </c>
      <c r="E17" s="59">
        <f t="shared" si="10"/>
        <v>100</v>
      </c>
      <c r="F17" s="60">
        <f t="shared" si="10"/>
        <v>75</v>
      </c>
      <c r="G17" s="60">
        <f t="shared" si="10"/>
        <v>50</v>
      </c>
      <c r="H17" s="60">
        <f t="shared" si="10"/>
        <v>25</v>
      </c>
      <c r="I17" s="60">
        <f t="shared" si="10"/>
        <v>0</v>
      </c>
      <c r="J17" s="61">
        <f t="shared" si="10"/>
        <v>-25</v>
      </c>
      <c r="K17" s="62" t="str">
        <f t="shared" si="7"/>
        <v>B</v>
      </c>
      <c r="L17" s="63" t="str">
        <f t="shared" si="8"/>
        <v>B</v>
      </c>
      <c r="M17" s="63" t="str">
        <f t="shared" si="2"/>
        <v>B</v>
      </c>
      <c r="N17" s="63" t="str">
        <f t="shared" si="9"/>
        <v>O</v>
      </c>
      <c r="O17" s="63" t="str">
        <f t="shared" si="3"/>
        <v>O</v>
      </c>
      <c r="P17" s="63" t="str">
        <f t="shared" si="4"/>
        <v>O</v>
      </c>
      <c r="Q17" s="63" t="str">
        <f t="shared" si="5"/>
        <v>O</v>
      </c>
    </row>
    <row r="18" spans="1:17" ht="21" customHeight="1">
      <c r="A18" s="46">
        <v>16</v>
      </c>
      <c r="B18" s="47">
        <f>MAX('Survey WTP data'!B18:E18,'Survey WTP data'!G18)</f>
        <v>25</v>
      </c>
      <c r="C18" s="48">
        <f>'Survey WTP data'!F18</f>
        <v>25</v>
      </c>
      <c r="D18" s="49">
        <f t="shared" si="6"/>
        <v>-25</v>
      </c>
      <c r="E18" s="50">
        <f t="shared" si="10"/>
        <v>0</v>
      </c>
      <c r="F18" s="51">
        <f t="shared" si="10"/>
        <v>-25</v>
      </c>
      <c r="G18" s="51">
        <f t="shared" si="10"/>
        <v>-50</v>
      </c>
      <c r="H18" s="51">
        <f t="shared" si="10"/>
        <v>-75</v>
      </c>
      <c r="I18" s="51">
        <f t="shared" si="10"/>
        <v>-100</v>
      </c>
      <c r="J18" s="52">
        <f t="shared" si="10"/>
        <v>-125</v>
      </c>
      <c r="K18" s="53" t="str">
        <f t="shared" si="7"/>
        <v>B</v>
      </c>
      <c r="L18" s="54" t="str">
        <f t="shared" si="8"/>
        <v>B</v>
      </c>
      <c r="M18" s="54" t="str">
        <f t="shared" si="2"/>
        <v>N</v>
      </c>
      <c r="N18" s="54" t="str">
        <f t="shared" si="9"/>
        <v>N</v>
      </c>
      <c r="O18" s="54" t="str">
        <f t="shared" si="3"/>
        <v>N</v>
      </c>
      <c r="P18" s="54" t="str">
        <f t="shared" si="4"/>
        <v>N</v>
      </c>
      <c r="Q18" s="54" t="str">
        <f t="shared" si="5"/>
        <v>N</v>
      </c>
    </row>
    <row r="19" spans="1:17" ht="21" customHeight="1">
      <c r="A19" s="46">
        <v>17</v>
      </c>
      <c r="B19" s="47">
        <f>MAX('Survey WTP data'!B19:E19,'Survey WTP data'!G19)</f>
        <v>50</v>
      </c>
      <c r="C19" s="48">
        <f>'Survey WTP data'!F19</f>
        <v>50</v>
      </c>
      <c r="D19" s="49">
        <f t="shared" si="6"/>
        <v>0</v>
      </c>
      <c r="E19" s="50">
        <f t="shared" si="10"/>
        <v>25</v>
      </c>
      <c r="F19" s="51">
        <f t="shared" si="10"/>
        <v>0</v>
      </c>
      <c r="G19" s="51">
        <f t="shared" si="10"/>
        <v>-25</v>
      </c>
      <c r="H19" s="51">
        <f t="shared" si="10"/>
        <v>-50</v>
      </c>
      <c r="I19" s="51">
        <f t="shared" si="10"/>
        <v>-75</v>
      </c>
      <c r="J19" s="52">
        <f t="shared" si="10"/>
        <v>-100</v>
      </c>
      <c r="K19" s="53" t="str">
        <f t="shared" si="7"/>
        <v>B</v>
      </c>
      <c r="L19" s="54" t="str">
        <f t="shared" si="8"/>
        <v>B</v>
      </c>
      <c r="M19" s="54" t="str">
        <f t="shared" si="2"/>
        <v>B</v>
      </c>
      <c r="N19" s="54" t="str">
        <f t="shared" si="9"/>
        <v>O</v>
      </c>
      <c r="O19" s="54" t="str">
        <f t="shared" si="3"/>
        <v>O</v>
      </c>
      <c r="P19" s="54" t="str">
        <f t="shared" si="4"/>
        <v>O</v>
      </c>
      <c r="Q19" s="54" t="str">
        <f t="shared" si="5"/>
        <v>O</v>
      </c>
    </row>
    <row r="20" spans="1:17" ht="21" customHeight="1">
      <c r="A20" s="46">
        <v>18</v>
      </c>
      <c r="B20" s="47">
        <f>MAX('Survey WTP data'!B20:E20,'Survey WTP data'!G20)</f>
        <v>75</v>
      </c>
      <c r="C20" s="48">
        <f>'Survey WTP data'!F20</f>
        <v>75</v>
      </c>
      <c r="D20" s="49">
        <f t="shared" si="6"/>
        <v>25</v>
      </c>
      <c r="E20" s="50">
        <f t="shared" si="10"/>
        <v>50</v>
      </c>
      <c r="F20" s="51">
        <f t="shared" si="10"/>
        <v>25</v>
      </c>
      <c r="G20" s="51">
        <f t="shared" si="10"/>
        <v>0</v>
      </c>
      <c r="H20" s="51">
        <f t="shared" si="10"/>
        <v>-25</v>
      </c>
      <c r="I20" s="51">
        <f t="shared" si="10"/>
        <v>-50</v>
      </c>
      <c r="J20" s="52">
        <f t="shared" si="10"/>
        <v>-75</v>
      </c>
      <c r="K20" s="53" t="str">
        <f t="shared" si="7"/>
        <v>B</v>
      </c>
      <c r="L20" s="54" t="str">
        <f t="shared" si="8"/>
        <v>B</v>
      </c>
      <c r="M20" s="54" t="str">
        <f t="shared" si="2"/>
        <v>B</v>
      </c>
      <c r="N20" s="54" t="str">
        <f t="shared" si="9"/>
        <v>O</v>
      </c>
      <c r="O20" s="54" t="str">
        <f t="shared" si="3"/>
        <v>O</v>
      </c>
      <c r="P20" s="54" t="str">
        <f t="shared" si="4"/>
        <v>O</v>
      </c>
      <c r="Q20" s="54" t="str">
        <f t="shared" si="5"/>
        <v>O</v>
      </c>
    </row>
    <row r="21" spans="1:17" ht="21" customHeight="1">
      <c r="A21" s="46">
        <v>19</v>
      </c>
      <c r="B21" s="47">
        <f>MAX('Survey WTP data'!B21:E21,'Survey WTP data'!G21)</f>
        <v>100</v>
      </c>
      <c r="C21" s="48">
        <f>'Survey WTP data'!F21</f>
        <v>100</v>
      </c>
      <c r="D21" s="49">
        <f t="shared" si="6"/>
        <v>50</v>
      </c>
      <c r="E21" s="50">
        <f t="shared" si="10"/>
        <v>75</v>
      </c>
      <c r="F21" s="51">
        <f t="shared" si="10"/>
        <v>50</v>
      </c>
      <c r="G21" s="51">
        <f t="shared" si="10"/>
        <v>25</v>
      </c>
      <c r="H21" s="51">
        <f t="shared" si="10"/>
        <v>0</v>
      </c>
      <c r="I21" s="51">
        <f t="shared" si="10"/>
        <v>-25</v>
      </c>
      <c r="J21" s="52">
        <f t="shared" si="10"/>
        <v>-50</v>
      </c>
      <c r="K21" s="53" t="str">
        <f t="shared" si="7"/>
        <v>B</v>
      </c>
      <c r="L21" s="54" t="str">
        <f t="shared" si="8"/>
        <v>B</v>
      </c>
      <c r="M21" s="54" t="str">
        <f t="shared" si="2"/>
        <v>B</v>
      </c>
      <c r="N21" s="54" t="str">
        <f t="shared" si="9"/>
        <v>O</v>
      </c>
      <c r="O21" s="54" t="str">
        <f t="shared" si="3"/>
        <v>O</v>
      </c>
      <c r="P21" s="54" t="str">
        <f t="shared" si="4"/>
        <v>O</v>
      </c>
      <c r="Q21" s="54" t="str">
        <f t="shared" si="5"/>
        <v>O</v>
      </c>
    </row>
    <row r="22" spans="1:17" ht="21" customHeight="1">
      <c r="A22" s="46">
        <v>20</v>
      </c>
      <c r="B22" s="47">
        <f>MAX('Survey WTP data'!B22:E22,'Survey WTP data'!G22)</f>
        <v>25</v>
      </c>
      <c r="C22" s="48">
        <f>'Survey WTP data'!F22</f>
        <v>50</v>
      </c>
      <c r="D22" s="49">
        <f t="shared" si="6"/>
        <v>-25</v>
      </c>
      <c r="E22" s="50">
        <f t="shared" si="10"/>
        <v>25</v>
      </c>
      <c r="F22" s="51">
        <f t="shared" si="10"/>
        <v>0</v>
      </c>
      <c r="G22" s="51">
        <f t="shared" si="10"/>
        <v>-25</v>
      </c>
      <c r="H22" s="51">
        <f t="shared" si="10"/>
        <v>-50</v>
      </c>
      <c r="I22" s="51">
        <f t="shared" si="10"/>
        <v>-75</v>
      </c>
      <c r="J22" s="52">
        <f t="shared" si="10"/>
        <v>-100</v>
      </c>
      <c r="K22" s="53" t="str">
        <f t="shared" si="7"/>
        <v>B</v>
      </c>
      <c r="L22" s="54" t="str">
        <f t="shared" si="8"/>
        <v>B</v>
      </c>
      <c r="M22" s="54" t="str">
        <f t="shared" si="2"/>
        <v>B</v>
      </c>
      <c r="N22" s="54" t="str">
        <f t="shared" si="9"/>
        <v>N</v>
      </c>
      <c r="O22" s="54" t="str">
        <f t="shared" si="3"/>
        <v>N</v>
      </c>
      <c r="P22" s="54" t="str">
        <f t="shared" si="4"/>
        <v>N</v>
      </c>
      <c r="Q22" s="54" t="str">
        <f t="shared" si="5"/>
        <v>N</v>
      </c>
    </row>
    <row r="23" spans="1:17" ht="21" customHeight="1">
      <c r="A23" s="46">
        <v>21</v>
      </c>
      <c r="B23" s="47">
        <f>MAX('Survey WTP data'!B23:E23,'Survey WTP data'!G23)</f>
        <v>125</v>
      </c>
      <c r="C23" s="48">
        <f>'Survey WTP data'!F23</f>
        <v>125</v>
      </c>
      <c r="D23" s="49">
        <f t="shared" si="6"/>
        <v>75</v>
      </c>
      <c r="E23" s="50">
        <f t="shared" ref="E23:J32" si="11">$C23-E$2</f>
        <v>100</v>
      </c>
      <c r="F23" s="51">
        <f t="shared" si="11"/>
        <v>75</v>
      </c>
      <c r="G23" s="51">
        <f t="shared" si="11"/>
        <v>50</v>
      </c>
      <c r="H23" s="51">
        <f t="shared" si="11"/>
        <v>25</v>
      </c>
      <c r="I23" s="51">
        <f t="shared" si="11"/>
        <v>0</v>
      </c>
      <c r="J23" s="52">
        <f t="shared" si="11"/>
        <v>-25</v>
      </c>
      <c r="K23" s="53" t="str">
        <f t="shared" si="7"/>
        <v>B</v>
      </c>
      <c r="L23" s="54" t="str">
        <f t="shared" si="8"/>
        <v>B</v>
      </c>
      <c r="M23" s="54" t="str">
        <f t="shared" si="2"/>
        <v>B</v>
      </c>
      <c r="N23" s="54" t="str">
        <f t="shared" si="9"/>
        <v>O</v>
      </c>
      <c r="O23" s="54" t="str">
        <f t="shared" si="3"/>
        <v>O</v>
      </c>
      <c r="P23" s="54" t="str">
        <f t="shared" si="4"/>
        <v>O</v>
      </c>
      <c r="Q23" s="54" t="str">
        <f t="shared" si="5"/>
        <v>O</v>
      </c>
    </row>
    <row r="24" spans="1:17" ht="21" customHeight="1">
      <c r="A24" s="46">
        <v>22</v>
      </c>
      <c r="B24" s="47">
        <f>MAX('Survey WTP data'!B24:E24,'Survey WTP data'!G24)</f>
        <v>25</v>
      </c>
      <c r="C24" s="48">
        <f>'Survey WTP data'!F24</f>
        <v>100</v>
      </c>
      <c r="D24" s="49">
        <f t="shared" si="6"/>
        <v>-25</v>
      </c>
      <c r="E24" s="50">
        <f t="shared" si="11"/>
        <v>75</v>
      </c>
      <c r="F24" s="51">
        <f t="shared" si="11"/>
        <v>50</v>
      </c>
      <c r="G24" s="51">
        <f t="shared" si="11"/>
        <v>25</v>
      </c>
      <c r="H24" s="51">
        <f t="shared" si="11"/>
        <v>0</v>
      </c>
      <c r="I24" s="51">
        <f t="shared" si="11"/>
        <v>-25</v>
      </c>
      <c r="J24" s="52">
        <f t="shared" si="11"/>
        <v>-50</v>
      </c>
      <c r="K24" s="53" t="str">
        <f t="shared" si="7"/>
        <v>B</v>
      </c>
      <c r="L24" s="54" t="str">
        <f t="shared" si="8"/>
        <v>B</v>
      </c>
      <c r="M24" s="54" t="str">
        <f t="shared" si="2"/>
        <v>B</v>
      </c>
      <c r="N24" s="54" t="str">
        <f t="shared" si="9"/>
        <v>B</v>
      </c>
      <c r="O24" s="54" t="str">
        <f t="shared" si="3"/>
        <v>B</v>
      </c>
      <c r="P24" s="54" t="str">
        <f t="shared" si="4"/>
        <v>N</v>
      </c>
      <c r="Q24" s="54" t="str">
        <f t="shared" si="5"/>
        <v>N</v>
      </c>
    </row>
    <row r="25" spans="1:17" ht="21" customHeight="1">
      <c r="A25" s="46">
        <v>23</v>
      </c>
      <c r="B25" s="47">
        <f>MAX('Survey WTP data'!B25:E25,'Survey WTP data'!G25)</f>
        <v>25</v>
      </c>
      <c r="C25" s="48">
        <f>'Survey WTP data'!F25</f>
        <v>25</v>
      </c>
      <c r="D25" s="49">
        <f t="shared" si="6"/>
        <v>-25</v>
      </c>
      <c r="E25" s="50">
        <f t="shared" si="11"/>
        <v>0</v>
      </c>
      <c r="F25" s="51">
        <f t="shared" si="11"/>
        <v>-25</v>
      </c>
      <c r="G25" s="51">
        <f t="shared" si="11"/>
        <v>-50</v>
      </c>
      <c r="H25" s="51">
        <f t="shared" si="11"/>
        <v>-75</v>
      </c>
      <c r="I25" s="51">
        <f t="shared" si="11"/>
        <v>-100</v>
      </c>
      <c r="J25" s="52">
        <f t="shared" si="11"/>
        <v>-125</v>
      </c>
      <c r="K25" s="53" t="str">
        <f t="shared" si="7"/>
        <v>B</v>
      </c>
      <c r="L25" s="54" t="str">
        <f t="shared" si="8"/>
        <v>B</v>
      </c>
      <c r="M25" s="54" t="str">
        <f t="shared" si="2"/>
        <v>N</v>
      </c>
      <c r="N25" s="54" t="str">
        <f t="shared" si="9"/>
        <v>N</v>
      </c>
      <c r="O25" s="54" t="str">
        <f t="shared" si="3"/>
        <v>N</v>
      </c>
      <c r="P25" s="54" t="str">
        <f t="shared" si="4"/>
        <v>N</v>
      </c>
      <c r="Q25" s="54" t="str">
        <f t="shared" si="5"/>
        <v>N</v>
      </c>
    </row>
    <row r="26" spans="1:17" ht="21" customHeight="1">
      <c r="A26" s="46">
        <v>24</v>
      </c>
      <c r="B26" s="47">
        <f>MAX('Survey WTP data'!B26:E26,'Survey WTP data'!G26)</f>
        <v>25</v>
      </c>
      <c r="C26" s="48">
        <f>'Survey WTP data'!F26</f>
        <v>25</v>
      </c>
      <c r="D26" s="49">
        <f t="shared" si="6"/>
        <v>-25</v>
      </c>
      <c r="E26" s="50">
        <f t="shared" si="11"/>
        <v>0</v>
      </c>
      <c r="F26" s="51">
        <f t="shared" si="11"/>
        <v>-25</v>
      </c>
      <c r="G26" s="51">
        <f t="shared" si="11"/>
        <v>-50</v>
      </c>
      <c r="H26" s="51">
        <f t="shared" si="11"/>
        <v>-75</v>
      </c>
      <c r="I26" s="51">
        <f t="shared" si="11"/>
        <v>-100</v>
      </c>
      <c r="J26" s="52">
        <f t="shared" si="11"/>
        <v>-125</v>
      </c>
      <c r="K26" s="53" t="str">
        <f t="shared" si="7"/>
        <v>B</v>
      </c>
      <c r="L26" s="54" t="str">
        <f t="shared" si="8"/>
        <v>B</v>
      </c>
      <c r="M26" s="54" t="str">
        <f t="shared" si="2"/>
        <v>N</v>
      </c>
      <c r="N26" s="54" t="str">
        <f t="shared" si="9"/>
        <v>N</v>
      </c>
      <c r="O26" s="54" t="str">
        <f t="shared" si="3"/>
        <v>N</v>
      </c>
      <c r="P26" s="54" t="str">
        <f t="shared" si="4"/>
        <v>N</v>
      </c>
      <c r="Q26" s="54" t="str">
        <f t="shared" si="5"/>
        <v>N</v>
      </c>
    </row>
    <row r="27" spans="1:17" ht="21" customHeight="1">
      <c r="A27" s="46">
        <v>25</v>
      </c>
      <c r="B27" s="47">
        <f>MAX('Survey WTP data'!B27:E27,'Survey WTP data'!G27)</f>
        <v>75</v>
      </c>
      <c r="C27" s="48">
        <f>'Survey WTP data'!F27</f>
        <v>75</v>
      </c>
      <c r="D27" s="49">
        <f t="shared" si="6"/>
        <v>25</v>
      </c>
      <c r="E27" s="50">
        <f t="shared" si="11"/>
        <v>50</v>
      </c>
      <c r="F27" s="51">
        <f t="shared" si="11"/>
        <v>25</v>
      </c>
      <c r="G27" s="51">
        <f t="shared" si="11"/>
        <v>0</v>
      </c>
      <c r="H27" s="51">
        <f t="shared" si="11"/>
        <v>-25</v>
      </c>
      <c r="I27" s="51">
        <f t="shared" si="11"/>
        <v>-50</v>
      </c>
      <c r="J27" s="52">
        <f t="shared" si="11"/>
        <v>-75</v>
      </c>
      <c r="K27" s="53" t="str">
        <f t="shared" si="7"/>
        <v>B</v>
      </c>
      <c r="L27" s="54" t="str">
        <f t="shared" si="8"/>
        <v>B</v>
      </c>
      <c r="M27" s="54" t="str">
        <f t="shared" si="2"/>
        <v>B</v>
      </c>
      <c r="N27" s="54" t="str">
        <f t="shared" si="9"/>
        <v>O</v>
      </c>
      <c r="O27" s="54" t="str">
        <f t="shared" si="3"/>
        <v>O</v>
      </c>
      <c r="P27" s="54" t="str">
        <f t="shared" si="4"/>
        <v>O</v>
      </c>
      <c r="Q27" s="54" t="str">
        <f t="shared" si="5"/>
        <v>O</v>
      </c>
    </row>
    <row r="28" spans="1:17" ht="21" customHeight="1">
      <c r="A28" s="46">
        <v>26</v>
      </c>
      <c r="B28" s="47">
        <f>MAX('Survey WTP data'!B28:E28,'Survey WTP data'!G28)</f>
        <v>50</v>
      </c>
      <c r="C28" s="48">
        <f>'Survey WTP data'!F28</f>
        <v>50</v>
      </c>
      <c r="D28" s="49">
        <f t="shared" si="6"/>
        <v>0</v>
      </c>
      <c r="E28" s="50">
        <f t="shared" si="11"/>
        <v>25</v>
      </c>
      <c r="F28" s="51">
        <f t="shared" si="11"/>
        <v>0</v>
      </c>
      <c r="G28" s="51">
        <f t="shared" si="11"/>
        <v>-25</v>
      </c>
      <c r="H28" s="51">
        <f t="shared" si="11"/>
        <v>-50</v>
      </c>
      <c r="I28" s="51">
        <f t="shared" si="11"/>
        <v>-75</v>
      </c>
      <c r="J28" s="52">
        <f t="shared" si="11"/>
        <v>-100</v>
      </c>
      <c r="K28" s="53" t="str">
        <f t="shared" si="7"/>
        <v>B</v>
      </c>
      <c r="L28" s="54" t="str">
        <f t="shared" si="8"/>
        <v>B</v>
      </c>
      <c r="M28" s="54" t="str">
        <f t="shared" si="2"/>
        <v>B</v>
      </c>
      <c r="N28" s="54" t="str">
        <f t="shared" si="9"/>
        <v>O</v>
      </c>
      <c r="O28" s="54" t="str">
        <f t="shared" si="3"/>
        <v>O</v>
      </c>
      <c r="P28" s="54" t="str">
        <f t="shared" si="4"/>
        <v>O</v>
      </c>
      <c r="Q28" s="54" t="str">
        <f t="shared" si="5"/>
        <v>O</v>
      </c>
    </row>
    <row r="29" spans="1:17" ht="21" customHeight="1">
      <c r="A29" s="46">
        <v>27</v>
      </c>
      <c r="B29" s="47">
        <f>MAX('Survey WTP data'!B29:E29,'Survey WTP data'!G29)</f>
        <v>100</v>
      </c>
      <c r="C29" s="48">
        <f>'Survey WTP data'!F29</f>
        <v>100</v>
      </c>
      <c r="D29" s="49">
        <f t="shared" si="6"/>
        <v>50</v>
      </c>
      <c r="E29" s="50">
        <f t="shared" si="11"/>
        <v>75</v>
      </c>
      <c r="F29" s="51">
        <f t="shared" si="11"/>
        <v>50</v>
      </c>
      <c r="G29" s="51">
        <f t="shared" si="11"/>
        <v>25</v>
      </c>
      <c r="H29" s="51">
        <f t="shared" si="11"/>
        <v>0</v>
      </c>
      <c r="I29" s="51">
        <f t="shared" si="11"/>
        <v>-25</v>
      </c>
      <c r="J29" s="52">
        <f t="shared" si="11"/>
        <v>-50</v>
      </c>
      <c r="K29" s="53" t="str">
        <f t="shared" si="7"/>
        <v>B</v>
      </c>
      <c r="L29" s="54" t="str">
        <f t="shared" si="8"/>
        <v>B</v>
      </c>
      <c r="M29" s="54" t="str">
        <f t="shared" si="2"/>
        <v>B</v>
      </c>
      <c r="N29" s="54" t="str">
        <f t="shared" si="9"/>
        <v>O</v>
      </c>
      <c r="O29" s="54" t="str">
        <f t="shared" si="3"/>
        <v>O</v>
      </c>
      <c r="P29" s="54" t="str">
        <f t="shared" si="4"/>
        <v>O</v>
      </c>
      <c r="Q29" s="54" t="str">
        <f t="shared" si="5"/>
        <v>O</v>
      </c>
    </row>
    <row r="30" spans="1:17" ht="21" customHeight="1">
      <c r="A30" s="46">
        <v>28</v>
      </c>
      <c r="B30" s="47">
        <f>MAX('Survey WTP data'!B30:E30,'Survey WTP data'!G30)</f>
        <v>75</v>
      </c>
      <c r="C30" s="48">
        <f>'Survey WTP data'!F30</f>
        <v>75</v>
      </c>
      <c r="D30" s="49">
        <f t="shared" si="6"/>
        <v>25</v>
      </c>
      <c r="E30" s="50">
        <f t="shared" si="11"/>
        <v>50</v>
      </c>
      <c r="F30" s="51">
        <f t="shared" si="11"/>
        <v>25</v>
      </c>
      <c r="G30" s="51">
        <f t="shared" si="11"/>
        <v>0</v>
      </c>
      <c r="H30" s="51">
        <f t="shared" si="11"/>
        <v>-25</v>
      </c>
      <c r="I30" s="51">
        <f t="shared" si="11"/>
        <v>-50</v>
      </c>
      <c r="J30" s="52">
        <f t="shared" si="11"/>
        <v>-75</v>
      </c>
      <c r="K30" s="53" t="str">
        <f t="shared" si="7"/>
        <v>B</v>
      </c>
      <c r="L30" s="54" t="str">
        <f t="shared" si="8"/>
        <v>B</v>
      </c>
      <c r="M30" s="54" t="str">
        <f t="shared" si="2"/>
        <v>B</v>
      </c>
      <c r="N30" s="54" t="str">
        <f t="shared" si="9"/>
        <v>O</v>
      </c>
      <c r="O30" s="54" t="str">
        <f t="shared" si="3"/>
        <v>O</v>
      </c>
      <c r="P30" s="54" t="str">
        <f t="shared" si="4"/>
        <v>O</v>
      </c>
      <c r="Q30" s="54" t="str">
        <f t="shared" si="5"/>
        <v>O</v>
      </c>
    </row>
    <row r="31" spans="1:17" ht="21" customHeight="1">
      <c r="A31" s="46">
        <v>29</v>
      </c>
      <c r="B31" s="47">
        <f>MAX('Survey WTP data'!B31:E31,'Survey WTP data'!G31)</f>
        <v>25</v>
      </c>
      <c r="C31" s="48">
        <f>'Survey WTP data'!F31</f>
        <v>25</v>
      </c>
      <c r="D31" s="49">
        <f t="shared" si="6"/>
        <v>-25</v>
      </c>
      <c r="E31" s="50">
        <f t="shared" si="11"/>
        <v>0</v>
      </c>
      <c r="F31" s="51">
        <f t="shared" si="11"/>
        <v>-25</v>
      </c>
      <c r="G31" s="51">
        <f t="shared" si="11"/>
        <v>-50</v>
      </c>
      <c r="H31" s="51">
        <f t="shared" si="11"/>
        <v>-75</v>
      </c>
      <c r="I31" s="51">
        <f t="shared" si="11"/>
        <v>-100</v>
      </c>
      <c r="J31" s="52">
        <f t="shared" si="11"/>
        <v>-125</v>
      </c>
      <c r="K31" s="53" t="str">
        <f t="shared" si="7"/>
        <v>B</v>
      </c>
      <c r="L31" s="54" t="str">
        <f t="shared" si="8"/>
        <v>B</v>
      </c>
      <c r="M31" s="54" t="str">
        <f t="shared" si="2"/>
        <v>N</v>
      </c>
      <c r="N31" s="54" t="str">
        <f t="shared" si="9"/>
        <v>N</v>
      </c>
      <c r="O31" s="54" t="str">
        <f t="shared" si="3"/>
        <v>N</v>
      </c>
      <c r="P31" s="54" t="str">
        <f t="shared" si="4"/>
        <v>N</v>
      </c>
      <c r="Q31" s="54" t="str">
        <f t="shared" si="5"/>
        <v>N</v>
      </c>
    </row>
    <row r="32" spans="1:17" ht="21" customHeight="1">
      <c r="A32" s="46">
        <v>30</v>
      </c>
      <c r="B32" s="47">
        <f>MAX('Survey WTP data'!B32:E32,'Survey WTP data'!G32)</f>
        <v>50</v>
      </c>
      <c r="C32" s="48">
        <f>'Survey WTP data'!F32</f>
        <v>50</v>
      </c>
      <c r="D32" s="49">
        <f t="shared" si="6"/>
        <v>0</v>
      </c>
      <c r="E32" s="50">
        <f t="shared" si="11"/>
        <v>25</v>
      </c>
      <c r="F32" s="51">
        <f t="shared" si="11"/>
        <v>0</v>
      </c>
      <c r="G32" s="51">
        <f t="shared" si="11"/>
        <v>-25</v>
      </c>
      <c r="H32" s="51">
        <f t="shared" si="11"/>
        <v>-50</v>
      </c>
      <c r="I32" s="51">
        <f t="shared" si="11"/>
        <v>-75</v>
      </c>
      <c r="J32" s="52">
        <f t="shared" si="11"/>
        <v>-100</v>
      </c>
      <c r="K32" s="53" t="str">
        <f t="shared" si="7"/>
        <v>B</v>
      </c>
      <c r="L32" s="54" t="str">
        <f t="shared" si="8"/>
        <v>B</v>
      </c>
      <c r="M32" s="54" t="str">
        <f t="shared" si="2"/>
        <v>B</v>
      </c>
      <c r="N32" s="54" t="str">
        <f t="shared" si="9"/>
        <v>O</v>
      </c>
      <c r="O32" s="54" t="str">
        <f t="shared" si="3"/>
        <v>O</v>
      </c>
      <c r="P32" s="54" t="str">
        <f t="shared" si="4"/>
        <v>O</v>
      </c>
      <c r="Q32" s="54" t="str">
        <f t="shared" si="5"/>
        <v>O</v>
      </c>
    </row>
    <row r="33" spans="1:17" ht="21" customHeight="1">
      <c r="A33" s="46">
        <v>31</v>
      </c>
      <c r="B33" s="47">
        <f>MAX('Survey WTP data'!B33:E33,'Survey WTP data'!G33)</f>
        <v>50</v>
      </c>
      <c r="C33" s="48">
        <f>'Survey WTP data'!F33</f>
        <v>50</v>
      </c>
      <c r="D33" s="49">
        <f t="shared" si="6"/>
        <v>0</v>
      </c>
      <c r="E33" s="50">
        <f t="shared" ref="E33:J42" si="12">$C33-E$2</f>
        <v>25</v>
      </c>
      <c r="F33" s="51">
        <f t="shared" si="12"/>
        <v>0</v>
      </c>
      <c r="G33" s="51">
        <f t="shared" si="12"/>
        <v>-25</v>
      </c>
      <c r="H33" s="51">
        <f t="shared" si="12"/>
        <v>-50</v>
      </c>
      <c r="I33" s="51">
        <f t="shared" si="12"/>
        <v>-75</v>
      </c>
      <c r="J33" s="52">
        <f t="shared" si="12"/>
        <v>-100</v>
      </c>
      <c r="K33" s="53" t="str">
        <f t="shared" si="7"/>
        <v>B</v>
      </c>
      <c r="L33" s="54" t="str">
        <f t="shared" si="8"/>
        <v>B</v>
      </c>
      <c r="M33" s="54" t="str">
        <f t="shared" si="2"/>
        <v>B</v>
      </c>
      <c r="N33" s="54" t="str">
        <f t="shared" si="9"/>
        <v>O</v>
      </c>
      <c r="O33" s="54" t="str">
        <f t="shared" si="3"/>
        <v>O</v>
      </c>
      <c r="P33" s="54" t="str">
        <f t="shared" si="4"/>
        <v>O</v>
      </c>
      <c r="Q33" s="54" t="str">
        <f t="shared" si="5"/>
        <v>O</v>
      </c>
    </row>
    <row r="34" spans="1:17" ht="21" customHeight="1">
      <c r="A34" s="46">
        <v>32</v>
      </c>
      <c r="B34" s="47">
        <f>MAX('Survey WTP data'!B34:E34,'Survey WTP data'!G34)</f>
        <v>50</v>
      </c>
      <c r="C34" s="48">
        <f>'Survey WTP data'!F34</f>
        <v>75</v>
      </c>
      <c r="D34" s="49">
        <f t="shared" si="6"/>
        <v>0</v>
      </c>
      <c r="E34" s="50">
        <f t="shared" si="12"/>
        <v>50</v>
      </c>
      <c r="F34" s="51">
        <f t="shared" si="12"/>
        <v>25</v>
      </c>
      <c r="G34" s="51">
        <f t="shared" si="12"/>
        <v>0</v>
      </c>
      <c r="H34" s="51">
        <f t="shared" si="12"/>
        <v>-25</v>
      </c>
      <c r="I34" s="51">
        <f t="shared" si="12"/>
        <v>-50</v>
      </c>
      <c r="J34" s="52">
        <f t="shared" si="12"/>
        <v>-75</v>
      </c>
      <c r="K34" s="53" t="str">
        <f t="shared" si="7"/>
        <v>B</v>
      </c>
      <c r="L34" s="54" t="str">
        <f t="shared" si="8"/>
        <v>B</v>
      </c>
      <c r="M34" s="54" t="str">
        <f t="shared" si="2"/>
        <v>B</v>
      </c>
      <c r="N34" s="54" t="str">
        <f t="shared" si="9"/>
        <v>B</v>
      </c>
      <c r="O34" s="54" t="str">
        <f t="shared" si="3"/>
        <v>O</v>
      </c>
      <c r="P34" s="54" t="str">
        <f t="shared" si="4"/>
        <v>O</v>
      </c>
      <c r="Q34" s="54" t="str">
        <f t="shared" si="5"/>
        <v>O</v>
      </c>
    </row>
    <row r="35" spans="1:17" ht="21" customHeight="1">
      <c r="A35" s="46">
        <v>33</v>
      </c>
      <c r="B35" s="47">
        <f>MAX('Survey WTP data'!B35:E35,'Survey WTP data'!G35)</f>
        <v>50</v>
      </c>
      <c r="C35" s="48">
        <f>'Survey WTP data'!F35</f>
        <v>50</v>
      </c>
      <c r="D35" s="49">
        <f t="shared" ref="D35:D66" si="13">B35-$D$2</f>
        <v>0</v>
      </c>
      <c r="E35" s="50">
        <f t="shared" si="12"/>
        <v>25</v>
      </c>
      <c r="F35" s="51">
        <f t="shared" si="12"/>
        <v>0</v>
      </c>
      <c r="G35" s="51">
        <f t="shared" si="12"/>
        <v>-25</v>
      </c>
      <c r="H35" s="51">
        <f t="shared" si="12"/>
        <v>-50</v>
      </c>
      <c r="I35" s="51">
        <f t="shared" si="12"/>
        <v>-75</v>
      </c>
      <c r="J35" s="52">
        <f t="shared" si="12"/>
        <v>-100</v>
      </c>
      <c r="K35" s="53" t="str">
        <f t="shared" ref="K35:K66" si="14">IF(C35&gt;=$D35,"B",IF($D35&gt;=0,"O","N"))</f>
        <v>B</v>
      </c>
      <c r="L35" s="54" t="str">
        <f t="shared" ref="L35:L66" si="15">IF(((E35&gt;=$D35)*(E35&gt;=0)),"B",IF($D35&gt;=0,"O","N"))</f>
        <v>B</v>
      </c>
      <c r="M35" s="54" t="str">
        <f t="shared" ref="M35:M66" si="16">IF(((F35&gt;=$D35)*(F35&gt;=0)),"B",IF($D35&gt;=0,"O","N"))</f>
        <v>B</v>
      </c>
      <c r="N35" s="54" t="str">
        <f t="shared" ref="N35:N66" si="17">IF(((G35&gt;=$D35)*(G35&gt;=0)),"B",IF($D35&gt;=0,"O","N"))</f>
        <v>O</v>
      </c>
      <c r="O35" s="54" t="str">
        <f t="shared" ref="O35:O66" si="18">IF(((H35&gt;=$D35)*(H35&gt;=0)),"B",IF($D35&gt;=0,"O","N"))</f>
        <v>O</v>
      </c>
      <c r="P35" s="54" t="str">
        <f t="shared" ref="P35:P66" si="19">IF(((I35&gt;=$D35)*(I35&gt;=0)),"B",IF($D35&gt;=0,"O","N"))</f>
        <v>O</v>
      </c>
      <c r="Q35" s="54" t="str">
        <f t="shared" ref="Q35:Q66" si="20">IF(((J35&gt;=$D35)*(J35&gt;=0)),"B",IF($D35&gt;=0,"O","N"))</f>
        <v>O</v>
      </c>
    </row>
    <row r="36" spans="1:17" ht="21" customHeight="1">
      <c r="A36" s="46">
        <v>34</v>
      </c>
      <c r="B36" s="47">
        <f>MAX('Survey WTP data'!B36:E36,'Survey WTP data'!G36)</f>
        <v>75</v>
      </c>
      <c r="C36" s="48">
        <f>'Survey WTP data'!F36</f>
        <v>25</v>
      </c>
      <c r="D36" s="49">
        <f t="shared" si="13"/>
        <v>25</v>
      </c>
      <c r="E36" s="50">
        <f t="shared" si="12"/>
        <v>0</v>
      </c>
      <c r="F36" s="51">
        <f t="shared" si="12"/>
        <v>-25</v>
      </c>
      <c r="G36" s="51">
        <f t="shared" si="12"/>
        <v>-50</v>
      </c>
      <c r="H36" s="51">
        <f t="shared" si="12"/>
        <v>-75</v>
      </c>
      <c r="I36" s="51">
        <f t="shared" si="12"/>
        <v>-100</v>
      </c>
      <c r="J36" s="52">
        <f t="shared" si="12"/>
        <v>-125</v>
      </c>
      <c r="K36" s="53" t="str">
        <f t="shared" si="14"/>
        <v>B</v>
      </c>
      <c r="L36" s="54" t="str">
        <f t="shared" si="15"/>
        <v>O</v>
      </c>
      <c r="M36" s="54" t="str">
        <f t="shared" si="16"/>
        <v>O</v>
      </c>
      <c r="N36" s="54" t="str">
        <f t="shared" si="17"/>
        <v>O</v>
      </c>
      <c r="O36" s="54" t="str">
        <f t="shared" si="18"/>
        <v>O</v>
      </c>
      <c r="P36" s="54" t="str">
        <f t="shared" si="19"/>
        <v>O</v>
      </c>
      <c r="Q36" s="54" t="str">
        <f t="shared" si="20"/>
        <v>O</v>
      </c>
    </row>
    <row r="37" spans="1:17" ht="21" customHeight="1">
      <c r="A37" s="46">
        <v>35</v>
      </c>
      <c r="B37" s="47">
        <f>MAX('Survey WTP data'!B37:E37,'Survey WTP data'!G37)</f>
        <v>75</v>
      </c>
      <c r="C37" s="48">
        <f>'Survey WTP data'!F37</f>
        <v>75</v>
      </c>
      <c r="D37" s="49">
        <f t="shared" si="13"/>
        <v>25</v>
      </c>
      <c r="E37" s="50">
        <f t="shared" si="12"/>
        <v>50</v>
      </c>
      <c r="F37" s="51">
        <f t="shared" si="12"/>
        <v>25</v>
      </c>
      <c r="G37" s="51">
        <f t="shared" si="12"/>
        <v>0</v>
      </c>
      <c r="H37" s="51">
        <f t="shared" si="12"/>
        <v>-25</v>
      </c>
      <c r="I37" s="51">
        <f t="shared" si="12"/>
        <v>-50</v>
      </c>
      <c r="J37" s="52">
        <f t="shared" si="12"/>
        <v>-75</v>
      </c>
      <c r="K37" s="53" t="str">
        <f t="shared" si="14"/>
        <v>B</v>
      </c>
      <c r="L37" s="54" t="str">
        <f t="shared" si="15"/>
        <v>B</v>
      </c>
      <c r="M37" s="54" t="str">
        <f t="shared" si="16"/>
        <v>B</v>
      </c>
      <c r="N37" s="54" t="str">
        <f t="shared" si="17"/>
        <v>O</v>
      </c>
      <c r="O37" s="54" t="str">
        <f t="shared" si="18"/>
        <v>O</v>
      </c>
      <c r="P37" s="54" t="str">
        <f t="shared" si="19"/>
        <v>O</v>
      </c>
      <c r="Q37" s="54" t="str">
        <f t="shared" si="20"/>
        <v>O</v>
      </c>
    </row>
    <row r="38" spans="1:17" ht="21" customHeight="1">
      <c r="A38" s="46">
        <v>36</v>
      </c>
      <c r="B38" s="47">
        <f>MAX('Survey WTP data'!B38:E38,'Survey WTP data'!G38)</f>
        <v>25</v>
      </c>
      <c r="C38" s="48">
        <f>'Survey WTP data'!F38</f>
        <v>25</v>
      </c>
      <c r="D38" s="49">
        <f t="shared" si="13"/>
        <v>-25</v>
      </c>
      <c r="E38" s="50">
        <f t="shared" si="12"/>
        <v>0</v>
      </c>
      <c r="F38" s="51">
        <f t="shared" si="12"/>
        <v>-25</v>
      </c>
      <c r="G38" s="51">
        <f t="shared" si="12"/>
        <v>-50</v>
      </c>
      <c r="H38" s="51">
        <f t="shared" si="12"/>
        <v>-75</v>
      </c>
      <c r="I38" s="51">
        <f t="shared" si="12"/>
        <v>-100</v>
      </c>
      <c r="J38" s="52">
        <f t="shared" si="12"/>
        <v>-125</v>
      </c>
      <c r="K38" s="53" t="str">
        <f t="shared" si="14"/>
        <v>B</v>
      </c>
      <c r="L38" s="54" t="str">
        <f t="shared" si="15"/>
        <v>B</v>
      </c>
      <c r="M38" s="54" t="str">
        <f t="shared" si="16"/>
        <v>N</v>
      </c>
      <c r="N38" s="54" t="str">
        <f t="shared" si="17"/>
        <v>N</v>
      </c>
      <c r="O38" s="54" t="str">
        <f t="shared" si="18"/>
        <v>N</v>
      </c>
      <c r="P38" s="54" t="str">
        <f t="shared" si="19"/>
        <v>N</v>
      </c>
      <c r="Q38" s="54" t="str">
        <f t="shared" si="20"/>
        <v>N</v>
      </c>
    </row>
    <row r="39" spans="1:17" ht="21" customHeight="1">
      <c r="A39" s="46">
        <v>37</v>
      </c>
      <c r="B39" s="47">
        <f>MAX('Survey WTP data'!B39:E39,'Survey WTP data'!G39)</f>
        <v>50</v>
      </c>
      <c r="C39" s="48">
        <f>'Survey WTP data'!F39</f>
        <v>50</v>
      </c>
      <c r="D39" s="49">
        <f t="shared" si="13"/>
        <v>0</v>
      </c>
      <c r="E39" s="50">
        <f t="shared" si="12"/>
        <v>25</v>
      </c>
      <c r="F39" s="51">
        <f t="shared" si="12"/>
        <v>0</v>
      </c>
      <c r="G39" s="51">
        <f t="shared" si="12"/>
        <v>-25</v>
      </c>
      <c r="H39" s="51">
        <f t="shared" si="12"/>
        <v>-50</v>
      </c>
      <c r="I39" s="51">
        <f t="shared" si="12"/>
        <v>-75</v>
      </c>
      <c r="J39" s="52">
        <f t="shared" si="12"/>
        <v>-100</v>
      </c>
      <c r="K39" s="53" t="str">
        <f t="shared" si="14"/>
        <v>B</v>
      </c>
      <c r="L39" s="54" t="str">
        <f t="shared" si="15"/>
        <v>B</v>
      </c>
      <c r="M39" s="54" t="str">
        <f t="shared" si="16"/>
        <v>B</v>
      </c>
      <c r="N39" s="54" t="str">
        <f t="shared" si="17"/>
        <v>O</v>
      </c>
      <c r="O39" s="54" t="str">
        <f t="shared" si="18"/>
        <v>O</v>
      </c>
      <c r="P39" s="54" t="str">
        <f t="shared" si="19"/>
        <v>O</v>
      </c>
      <c r="Q39" s="54" t="str">
        <f t="shared" si="20"/>
        <v>O</v>
      </c>
    </row>
    <row r="40" spans="1:17" ht="21" customHeight="1">
      <c r="A40" s="46">
        <v>38</v>
      </c>
      <c r="B40" s="47">
        <f>MAX('Survey WTP data'!B40:E40,'Survey WTP data'!G40)</f>
        <v>25</v>
      </c>
      <c r="C40" s="48">
        <f>'Survey WTP data'!F40</f>
        <v>25</v>
      </c>
      <c r="D40" s="49">
        <f t="shared" si="13"/>
        <v>-25</v>
      </c>
      <c r="E40" s="50">
        <f t="shared" si="12"/>
        <v>0</v>
      </c>
      <c r="F40" s="51">
        <f t="shared" si="12"/>
        <v>-25</v>
      </c>
      <c r="G40" s="51">
        <f t="shared" si="12"/>
        <v>-50</v>
      </c>
      <c r="H40" s="51">
        <f t="shared" si="12"/>
        <v>-75</v>
      </c>
      <c r="I40" s="51">
        <f t="shared" si="12"/>
        <v>-100</v>
      </c>
      <c r="J40" s="52">
        <f t="shared" si="12"/>
        <v>-125</v>
      </c>
      <c r="K40" s="53" t="str">
        <f t="shared" si="14"/>
        <v>B</v>
      </c>
      <c r="L40" s="54" t="str">
        <f t="shared" si="15"/>
        <v>B</v>
      </c>
      <c r="M40" s="54" t="str">
        <f t="shared" si="16"/>
        <v>N</v>
      </c>
      <c r="N40" s="54" t="str">
        <f t="shared" si="17"/>
        <v>N</v>
      </c>
      <c r="O40" s="54" t="str">
        <f t="shared" si="18"/>
        <v>N</v>
      </c>
      <c r="P40" s="54" t="str">
        <f t="shared" si="19"/>
        <v>N</v>
      </c>
      <c r="Q40" s="54" t="str">
        <f t="shared" si="20"/>
        <v>N</v>
      </c>
    </row>
    <row r="41" spans="1:17" ht="21" customHeight="1">
      <c r="A41" s="46">
        <v>39</v>
      </c>
      <c r="B41" s="47">
        <f>MAX('Survey WTP data'!B41:E41,'Survey WTP data'!G41)</f>
        <v>100</v>
      </c>
      <c r="C41" s="48">
        <f>'Survey WTP data'!F41</f>
        <v>100</v>
      </c>
      <c r="D41" s="49">
        <f t="shared" si="13"/>
        <v>50</v>
      </c>
      <c r="E41" s="50">
        <f t="shared" si="12"/>
        <v>75</v>
      </c>
      <c r="F41" s="51">
        <f t="shared" si="12"/>
        <v>50</v>
      </c>
      <c r="G41" s="51">
        <f t="shared" si="12"/>
        <v>25</v>
      </c>
      <c r="H41" s="51">
        <f t="shared" si="12"/>
        <v>0</v>
      </c>
      <c r="I41" s="51">
        <f t="shared" si="12"/>
        <v>-25</v>
      </c>
      <c r="J41" s="52">
        <f t="shared" si="12"/>
        <v>-50</v>
      </c>
      <c r="K41" s="53" t="str">
        <f t="shared" si="14"/>
        <v>B</v>
      </c>
      <c r="L41" s="54" t="str">
        <f t="shared" si="15"/>
        <v>B</v>
      </c>
      <c r="M41" s="54" t="str">
        <f t="shared" si="16"/>
        <v>B</v>
      </c>
      <c r="N41" s="54" t="str">
        <f t="shared" si="17"/>
        <v>O</v>
      </c>
      <c r="O41" s="54" t="str">
        <f t="shared" si="18"/>
        <v>O</v>
      </c>
      <c r="P41" s="54" t="str">
        <f t="shared" si="19"/>
        <v>O</v>
      </c>
      <c r="Q41" s="54" t="str">
        <f t="shared" si="20"/>
        <v>O</v>
      </c>
    </row>
    <row r="42" spans="1:17" ht="21" customHeight="1">
      <c r="A42" s="46">
        <v>40</v>
      </c>
      <c r="B42" s="47">
        <f>MAX('Survey WTP data'!B42:E42,'Survey WTP data'!G42)</f>
        <v>75</v>
      </c>
      <c r="C42" s="48">
        <f>'Survey WTP data'!F42</f>
        <v>50</v>
      </c>
      <c r="D42" s="49">
        <f t="shared" si="13"/>
        <v>25</v>
      </c>
      <c r="E42" s="50">
        <f t="shared" si="12"/>
        <v>25</v>
      </c>
      <c r="F42" s="51">
        <f t="shared" si="12"/>
        <v>0</v>
      </c>
      <c r="G42" s="51">
        <f t="shared" si="12"/>
        <v>-25</v>
      </c>
      <c r="H42" s="51">
        <f t="shared" si="12"/>
        <v>-50</v>
      </c>
      <c r="I42" s="51">
        <f t="shared" si="12"/>
        <v>-75</v>
      </c>
      <c r="J42" s="52">
        <f t="shared" si="12"/>
        <v>-100</v>
      </c>
      <c r="K42" s="53" t="str">
        <f t="shared" si="14"/>
        <v>B</v>
      </c>
      <c r="L42" s="54" t="str">
        <f t="shared" si="15"/>
        <v>B</v>
      </c>
      <c r="M42" s="54" t="str">
        <f t="shared" si="16"/>
        <v>O</v>
      </c>
      <c r="N42" s="54" t="str">
        <f t="shared" si="17"/>
        <v>O</v>
      </c>
      <c r="O42" s="54" t="str">
        <f t="shared" si="18"/>
        <v>O</v>
      </c>
      <c r="P42" s="54" t="str">
        <f t="shared" si="19"/>
        <v>O</v>
      </c>
      <c r="Q42" s="54" t="str">
        <f t="shared" si="20"/>
        <v>O</v>
      </c>
    </row>
    <row r="43" spans="1:17" ht="21" customHeight="1">
      <c r="A43" s="46">
        <v>41</v>
      </c>
      <c r="B43" s="47">
        <f>MAX('Survey WTP data'!B43:E43,'Survey WTP data'!G43)</f>
        <v>75</v>
      </c>
      <c r="C43" s="48">
        <f>'Survey WTP data'!F43</f>
        <v>75</v>
      </c>
      <c r="D43" s="49">
        <f t="shared" si="13"/>
        <v>25</v>
      </c>
      <c r="E43" s="50">
        <f t="shared" ref="E43:J52" si="21">$C43-E$2</f>
        <v>50</v>
      </c>
      <c r="F43" s="51">
        <f t="shared" si="21"/>
        <v>25</v>
      </c>
      <c r="G43" s="51">
        <f t="shared" si="21"/>
        <v>0</v>
      </c>
      <c r="H43" s="51">
        <f t="shared" si="21"/>
        <v>-25</v>
      </c>
      <c r="I43" s="51">
        <f t="shared" si="21"/>
        <v>-50</v>
      </c>
      <c r="J43" s="52">
        <f t="shared" si="21"/>
        <v>-75</v>
      </c>
      <c r="K43" s="53" t="str">
        <f t="shared" si="14"/>
        <v>B</v>
      </c>
      <c r="L43" s="54" t="str">
        <f t="shared" si="15"/>
        <v>B</v>
      </c>
      <c r="M43" s="54" t="str">
        <f t="shared" si="16"/>
        <v>B</v>
      </c>
      <c r="N43" s="54" t="str">
        <f t="shared" si="17"/>
        <v>O</v>
      </c>
      <c r="O43" s="54" t="str">
        <f t="shared" si="18"/>
        <v>O</v>
      </c>
      <c r="P43" s="54" t="str">
        <f t="shared" si="19"/>
        <v>O</v>
      </c>
      <c r="Q43" s="54" t="str">
        <f t="shared" si="20"/>
        <v>O</v>
      </c>
    </row>
    <row r="44" spans="1:17" ht="21" customHeight="1">
      <c r="A44" s="46">
        <v>42</v>
      </c>
      <c r="B44" s="47">
        <f>MAX('Survey WTP data'!B44:E44,'Survey WTP data'!G44)</f>
        <v>75</v>
      </c>
      <c r="C44" s="48">
        <f>'Survey WTP data'!F44</f>
        <v>75</v>
      </c>
      <c r="D44" s="49">
        <f t="shared" si="13"/>
        <v>25</v>
      </c>
      <c r="E44" s="50">
        <f t="shared" si="21"/>
        <v>50</v>
      </c>
      <c r="F44" s="51">
        <f t="shared" si="21"/>
        <v>25</v>
      </c>
      <c r="G44" s="51">
        <f t="shared" si="21"/>
        <v>0</v>
      </c>
      <c r="H44" s="51">
        <f t="shared" si="21"/>
        <v>-25</v>
      </c>
      <c r="I44" s="51">
        <f t="shared" si="21"/>
        <v>-50</v>
      </c>
      <c r="J44" s="52">
        <f t="shared" si="21"/>
        <v>-75</v>
      </c>
      <c r="K44" s="53" t="str">
        <f t="shared" si="14"/>
        <v>B</v>
      </c>
      <c r="L44" s="54" t="str">
        <f t="shared" si="15"/>
        <v>B</v>
      </c>
      <c r="M44" s="54" t="str">
        <f t="shared" si="16"/>
        <v>B</v>
      </c>
      <c r="N44" s="54" t="str">
        <f t="shared" si="17"/>
        <v>O</v>
      </c>
      <c r="O44" s="54" t="str">
        <f t="shared" si="18"/>
        <v>O</v>
      </c>
      <c r="P44" s="54" t="str">
        <f t="shared" si="19"/>
        <v>O</v>
      </c>
      <c r="Q44" s="54" t="str">
        <f t="shared" si="20"/>
        <v>O</v>
      </c>
    </row>
    <row r="45" spans="1:17" ht="21" customHeight="1">
      <c r="A45" s="46">
        <v>43</v>
      </c>
      <c r="B45" s="47">
        <f>MAX('Survey WTP data'!B45:E45,'Survey WTP data'!G45)</f>
        <v>100</v>
      </c>
      <c r="C45" s="48">
        <f>'Survey WTP data'!F45</f>
        <v>100</v>
      </c>
      <c r="D45" s="49">
        <f t="shared" si="13"/>
        <v>50</v>
      </c>
      <c r="E45" s="50">
        <f t="shared" si="21"/>
        <v>75</v>
      </c>
      <c r="F45" s="51">
        <f t="shared" si="21"/>
        <v>50</v>
      </c>
      <c r="G45" s="51">
        <f t="shared" si="21"/>
        <v>25</v>
      </c>
      <c r="H45" s="51">
        <f t="shared" si="21"/>
        <v>0</v>
      </c>
      <c r="I45" s="51">
        <f t="shared" si="21"/>
        <v>-25</v>
      </c>
      <c r="J45" s="52">
        <f t="shared" si="21"/>
        <v>-50</v>
      </c>
      <c r="K45" s="53" t="str">
        <f t="shared" si="14"/>
        <v>B</v>
      </c>
      <c r="L45" s="54" t="str">
        <f t="shared" si="15"/>
        <v>B</v>
      </c>
      <c r="M45" s="54" t="str">
        <f t="shared" si="16"/>
        <v>B</v>
      </c>
      <c r="N45" s="54" t="str">
        <f t="shared" si="17"/>
        <v>O</v>
      </c>
      <c r="O45" s="54" t="str">
        <f t="shared" si="18"/>
        <v>O</v>
      </c>
      <c r="P45" s="54" t="str">
        <f t="shared" si="19"/>
        <v>O</v>
      </c>
      <c r="Q45" s="54" t="str">
        <f t="shared" si="20"/>
        <v>O</v>
      </c>
    </row>
    <row r="46" spans="1:17" ht="21" customHeight="1">
      <c r="A46" s="46">
        <v>44</v>
      </c>
      <c r="B46" s="47">
        <f>MAX('Survey WTP data'!B46:E46,'Survey WTP data'!G46)</f>
        <v>75</v>
      </c>
      <c r="C46" s="48">
        <f>'Survey WTP data'!F46</f>
        <v>75</v>
      </c>
      <c r="D46" s="49">
        <f t="shared" si="13"/>
        <v>25</v>
      </c>
      <c r="E46" s="50">
        <f t="shared" si="21"/>
        <v>50</v>
      </c>
      <c r="F46" s="51">
        <f t="shared" si="21"/>
        <v>25</v>
      </c>
      <c r="G46" s="51">
        <f t="shared" si="21"/>
        <v>0</v>
      </c>
      <c r="H46" s="51">
        <f t="shared" si="21"/>
        <v>-25</v>
      </c>
      <c r="I46" s="51">
        <f t="shared" si="21"/>
        <v>-50</v>
      </c>
      <c r="J46" s="52">
        <f t="shared" si="21"/>
        <v>-75</v>
      </c>
      <c r="K46" s="53" t="str">
        <f t="shared" si="14"/>
        <v>B</v>
      </c>
      <c r="L46" s="54" t="str">
        <f t="shared" si="15"/>
        <v>B</v>
      </c>
      <c r="M46" s="54" t="str">
        <f t="shared" si="16"/>
        <v>B</v>
      </c>
      <c r="N46" s="54" t="str">
        <f t="shared" si="17"/>
        <v>O</v>
      </c>
      <c r="O46" s="54" t="str">
        <f t="shared" si="18"/>
        <v>O</v>
      </c>
      <c r="P46" s="54" t="str">
        <f t="shared" si="19"/>
        <v>O</v>
      </c>
      <c r="Q46" s="54" t="str">
        <f t="shared" si="20"/>
        <v>O</v>
      </c>
    </row>
    <row r="47" spans="1:17" ht="21" customHeight="1">
      <c r="A47" s="46">
        <v>45</v>
      </c>
      <c r="B47" s="47">
        <f>MAX('Survey WTP data'!B47:E47,'Survey WTP data'!G47)</f>
        <v>75</v>
      </c>
      <c r="C47" s="48">
        <f>'Survey WTP data'!F47</f>
        <v>75</v>
      </c>
      <c r="D47" s="49">
        <f t="shared" si="13"/>
        <v>25</v>
      </c>
      <c r="E47" s="50">
        <f t="shared" si="21"/>
        <v>50</v>
      </c>
      <c r="F47" s="51">
        <f t="shared" si="21"/>
        <v>25</v>
      </c>
      <c r="G47" s="51">
        <f t="shared" si="21"/>
        <v>0</v>
      </c>
      <c r="H47" s="51">
        <f t="shared" si="21"/>
        <v>-25</v>
      </c>
      <c r="I47" s="51">
        <f t="shared" si="21"/>
        <v>-50</v>
      </c>
      <c r="J47" s="52">
        <f t="shared" si="21"/>
        <v>-75</v>
      </c>
      <c r="K47" s="53" t="str">
        <f t="shared" si="14"/>
        <v>B</v>
      </c>
      <c r="L47" s="54" t="str">
        <f t="shared" si="15"/>
        <v>B</v>
      </c>
      <c r="M47" s="54" t="str">
        <f t="shared" si="16"/>
        <v>B</v>
      </c>
      <c r="N47" s="54" t="str">
        <f t="shared" si="17"/>
        <v>O</v>
      </c>
      <c r="O47" s="54" t="str">
        <f t="shared" si="18"/>
        <v>O</v>
      </c>
      <c r="P47" s="54" t="str">
        <f t="shared" si="19"/>
        <v>O</v>
      </c>
      <c r="Q47" s="54" t="str">
        <f t="shared" si="20"/>
        <v>O</v>
      </c>
    </row>
    <row r="48" spans="1:17" ht="21" customHeight="1">
      <c r="A48" s="46">
        <v>46</v>
      </c>
      <c r="B48" s="47">
        <f>MAX('Survey WTP data'!B48:E48,'Survey WTP data'!G48)</f>
        <v>50</v>
      </c>
      <c r="C48" s="48">
        <f>'Survey WTP data'!F48</f>
        <v>50</v>
      </c>
      <c r="D48" s="49">
        <f t="shared" si="13"/>
        <v>0</v>
      </c>
      <c r="E48" s="50">
        <f t="shared" si="21"/>
        <v>25</v>
      </c>
      <c r="F48" s="51">
        <f t="shared" si="21"/>
        <v>0</v>
      </c>
      <c r="G48" s="51">
        <f t="shared" si="21"/>
        <v>-25</v>
      </c>
      <c r="H48" s="51">
        <f t="shared" si="21"/>
        <v>-50</v>
      </c>
      <c r="I48" s="51">
        <f t="shared" si="21"/>
        <v>-75</v>
      </c>
      <c r="J48" s="52">
        <f t="shared" si="21"/>
        <v>-100</v>
      </c>
      <c r="K48" s="53" t="str">
        <f t="shared" si="14"/>
        <v>B</v>
      </c>
      <c r="L48" s="54" t="str">
        <f t="shared" si="15"/>
        <v>B</v>
      </c>
      <c r="M48" s="54" t="str">
        <f t="shared" si="16"/>
        <v>B</v>
      </c>
      <c r="N48" s="54" t="str">
        <f t="shared" si="17"/>
        <v>O</v>
      </c>
      <c r="O48" s="54" t="str">
        <f t="shared" si="18"/>
        <v>O</v>
      </c>
      <c r="P48" s="54" t="str">
        <f t="shared" si="19"/>
        <v>O</v>
      </c>
      <c r="Q48" s="54" t="str">
        <f t="shared" si="20"/>
        <v>O</v>
      </c>
    </row>
    <row r="49" spans="1:17" ht="21" customHeight="1">
      <c r="A49" s="46">
        <v>47</v>
      </c>
      <c r="B49" s="47">
        <f>MAX('Survey WTP data'!B49:E49,'Survey WTP data'!G49)</f>
        <v>75</v>
      </c>
      <c r="C49" s="48">
        <f>'Survey WTP data'!F49</f>
        <v>75</v>
      </c>
      <c r="D49" s="49">
        <f t="shared" si="13"/>
        <v>25</v>
      </c>
      <c r="E49" s="50">
        <f t="shared" si="21"/>
        <v>50</v>
      </c>
      <c r="F49" s="51">
        <f t="shared" si="21"/>
        <v>25</v>
      </c>
      <c r="G49" s="51">
        <f t="shared" si="21"/>
        <v>0</v>
      </c>
      <c r="H49" s="51">
        <f t="shared" si="21"/>
        <v>-25</v>
      </c>
      <c r="I49" s="51">
        <f t="shared" si="21"/>
        <v>-50</v>
      </c>
      <c r="J49" s="52">
        <f t="shared" si="21"/>
        <v>-75</v>
      </c>
      <c r="K49" s="53" t="str">
        <f t="shared" si="14"/>
        <v>B</v>
      </c>
      <c r="L49" s="54" t="str">
        <f t="shared" si="15"/>
        <v>B</v>
      </c>
      <c r="M49" s="54" t="str">
        <f t="shared" si="16"/>
        <v>B</v>
      </c>
      <c r="N49" s="54" t="str">
        <f t="shared" si="17"/>
        <v>O</v>
      </c>
      <c r="O49" s="54" t="str">
        <f t="shared" si="18"/>
        <v>O</v>
      </c>
      <c r="P49" s="54" t="str">
        <f t="shared" si="19"/>
        <v>O</v>
      </c>
      <c r="Q49" s="54" t="str">
        <f t="shared" si="20"/>
        <v>O</v>
      </c>
    </row>
    <row r="50" spans="1:17" ht="21" customHeight="1">
      <c r="A50" s="46">
        <v>48</v>
      </c>
      <c r="B50" s="47">
        <f>MAX('Survey WTP data'!B50:E50,'Survey WTP data'!G50)</f>
        <v>50</v>
      </c>
      <c r="C50" s="48">
        <f>'Survey WTP data'!F50</f>
        <v>50</v>
      </c>
      <c r="D50" s="49">
        <f t="shared" si="13"/>
        <v>0</v>
      </c>
      <c r="E50" s="50">
        <f t="shared" si="21"/>
        <v>25</v>
      </c>
      <c r="F50" s="51">
        <f t="shared" si="21"/>
        <v>0</v>
      </c>
      <c r="G50" s="51">
        <f t="shared" si="21"/>
        <v>-25</v>
      </c>
      <c r="H50" s="51">
        <f t="shared" si="21"/>
        <v>-50</v>
      </c>
      <c r="I50" s="51">
        <f t="shared" si="21"/>
        <v>-75</v>
      </c>
      <c r="J50" s="52">
        <f t="shared" si="21"/>
        <v>-100</v>
      </c>
      <c r="K50" s="53" t="str">
        <f t="shared" si="14"/>
        <v>B</v>
      </c>
      <c r="L50" s="54" t="str">
        <f t="shared" si="15"/>
        <v>B</v>
      </c>
      <c r="M50" s="54" t="str">
        <f t="shared" si="16"/>
        <v>B</v>
      </c>
      <c r="N50" s="54" t="str">
        <f t="shared" si="17"/>
        <v>O</v>
      </c>
      <c r="O50" s="54" t="str">
        <f t="shared" si="18"/>
        <v>O</v>
      </c>
      <c r="P50" s="54" t="str">
        <f t="shared" si="19"/>
        <v>O</v>
      </c>
      <c r="Q50" s="54" t="str">
        <f t="shared" si="20"/>
        <v>O</v>
      </c>
    </row>
    <row r="51" spans="1:17" ht="21" customHeight="1">
      <c r="A51" s="46">
        <v>49</v>
      </c>
      <c r="B51" s="47">
        <f>MAX('Survey WTP data'!B51:E51,'Survey WTP data'!G51)</f>
        <v>25</v>
      </c>
      <c r="C51" s="48">
        <f>'Survey WTP data'!F51</f>
        <v>25</v>
      </c>
      <c r="D51" s="49">
        <f t="shared" si="13"/>
        <v>-25</v>
      </c>
      <c r="E51" s="50">
        <f t="shared" si="21"/>
        <v>0</v>
      </c>
      <c r="F51" s="51">
        <f t="shared" si="21"/>
        <v>-25</v>
      </c>
      <c r="G51" s="51">
        <f t="shared" si="21"/>
        <v>-50</v>
      </c>
      <c r="H51" s="51">
        <f t="shared" si="21"/>
        <v>-75</v>
      </c>
      <c r="I51" s="51">
        <f t="shared" si="21"/>
        <v>-100</v>
      </c>
      <c r="J51" s="52">
        <f t="shared" si="21"/>
        <v>-125</v>
      </c>
      <c r="K51" s="53" t="str">
        <f t="shared" si="14"/>
        <v>B</v>
      </c>
      <c r="L51" s="54" t="str">
        <f t="shared" si="15"/>
        <v>B</v>
      </c>
      <c r="M51" s="54" t="str">
        <f t="shared" si="16"/>
        <v>N</v>
      </c>
      <c r="N51" s="54" t="str">
        <f t="shared" si="17"/>
        <v>N</v>
      </c>
      <c r="O51" s="54" t="str">
        <f t="shared" si="18"/>
        <v>N</v>
      </c>
      <c r="P51" s="54" t="str">
        <f t="shared" si="19"/>
        <v>N</v>
      </c>
      <c r="Q51" s="54" t="str">
        <f t="shared" si="20"/>
        <v>N</v>
      </c>
    </row>
    <row r="52" spans="1:17" ht="21" customHeight="1">
      <c r="A52" s="46">
        <v>50</v>
      </c>
      <c r="B52" s="47">
        <f>MAX('Survey WTP data'!B52:E52,'Survey WTP data'!G52)</f>
        <v>50</v>
      </c>
      <c r="C52" s="48">
        <f>'Survey WTP data'!F52</f>
        <v>50</v>
      </c>
      <c r="D52" s="49">
        <f t="shared" si="13"/>
        <v>0</v>
      </c>
      <c r="E52" s="50">
        <f t="shared" si="21"/>
        <v>25</v>
      </c>
      <c r="F52" s="51">
        <f t="shared" si="21"/>
        <v>0</v>
      </c>
      <c r="G52" s="51">
        <f t="shared" si="21"/>
        <v>-25</v>
      </c>
      <c r="H52" s="51">
        <f t="shared" si="21"/>
        <v>-50</v>
      </c>
      <c r="I52" s="51">
        <f t="shared" si="21"/>
        <v>-75</v>
      </c>
      <c r="J52" s="52">
        <f t="shared" si="21"/>
        <v>-100</v>
      </c>
      <c r="K52" s="53" t="str">
        <f t="shared" si="14"/>
        <v>B</v>
      </c>
      <c r="L52" s="54" t="str">
        <f t="shared" si="15"/>
        <v>B</v>
      </c>
      <c r="M52" s="54" t="str">
        <f t="shared" si="16"/>
        <v>B</v>
      </c>
      <c r="N52" s="54" t="str">
        <f t="shared" si="17"/>
        <v>O</v>
      </c>
      <c r="O52" s="54" t="str">
        <f t="shared" si="18"/>
        <v>O</v>
      </c>
      <c r="P52" s="54" t="str">
        <f t="shared" si="19"/>
        <v>O</v>
      </c>
      <c r="Q52" s="54" t="str">
        <f t="shared" si="20"/>
        <v>O</v>
      </c>
    </row>
    <row r="53" spans="1:17" ht="21" customHeight="1">
      <c r="A53" s="46">
        <v>51</v>
      </c>
      <c r="B53" s="47">
        <f>MAX('Survey WTP data'!B53:E53,'Survey WTP data'!G53)</f>
        <v>125</v>
      </c>
      <c r="C53" s="48">
        <f>'Survey WTP data'!F53</f>
        <v>100</v>
      </c>
      <c r="D53" s="49">
        <f t="shared" si="13"/>
        <v>75</v>
      </c>
      <c r="E53" s="50">
        <f t="shared" ref="E53:J62" si="22">$C53-E$2</f>
        <v>75</v>
      </c>
      <c r="F53" s="51">
        <f t="shared" si="22"/>
        <v>50</v>
      </c>
      <c r="G53" s="51">
        <f t="shared" si="22"/>
        <v>25</v>
      </c>
      <c r="H53" s="51">
        <f t="shared" si="22"/>
        <v>0</v>
      </c>
      <c r="I53" s="51">
        <f t="shared" si="22"/>
        <v>-25</v>
      </c>
      <c r="J53" s="52">
        <f t="shared" si="22"/>
        <v>-50</v>
      </c>
      <c r="K53" s="53" t="str">
        <f t="shared" si="14"/>
        <v>B</v>
      </c>
      <c r="L53" s="54" t="str">
        <f t="shared" si="15"/>
        <v>B</v>
      </c>
      <c r="M53" s="54" t="str">
        <f t="shared" si="16"/>
        <v>O</v>
      </c>
      <c r="N53" s="54" t="str">
        <f t="shared" si="17"/>
        <v>O</v>
      </c>
      <c r="O53" s="54" t="str">
        <f t="shared" si="18"/>
        <v>O</v>
      </c>
      <c r="P53" s="54" t="str">
        <f t="shared" si="19"/>
        <v>O</v>
      </c>
      <c r="Q53" s="54" t="str">
        <f t="shared" si="20"/>
        <v>O</v>
      </c>
    </row>
    <row r="54" spans="1:17" ht="21" customHeight="1">
      <c r="A54" s="46">
        <v>52</v>
      </c>
      <c r="B54" s="47">
        <f>MAX('Survey WTP data'!B54:E54,'Survey WTP data'!G54)</f>
        <v>25</v>
      </c>
      <c r="C54" s="48">
        <f>'Survey WTP data'!F54</f>
        <v>25</v>
      </c>
      <c r="D54" s="49">
        <f t="shared" si="13"/>
        <v>-25</v>
      </c>
      <c r="E54" s="50">
        <f t="shared" si="22"/>
        <v>0</v>
      </c>
      <c r="F54" s="51">
        <f t="shared" si="22"/>
        <v>-25</v>
      </c>
      <c r="G54" s="51">
        <f t="shared" si="22"/>
        <v>-50</v>
      </c>
      <c r="H54" s="51">
        <f t="shared" si="22"/>
        <v>-75</v>
      </c>
      <c r="I54" s="51">
        <f t="shared" si="22"/>
        <v>-100</v>
      </c>
      <c r="J54" s="52">
        <f t="shared" si="22"/>
        <v>-125</v>
      </c>
      <c r="K54" s="53" t="str">
        <f t="shared" si="14"/>
        <v>B</v>
      </c>
      <c r="L54" s="54" t="str">
        <f t="shared" si="15"/>
        <v>B</v>
      </c>
      <c r="M54" s="54" t="str">
        <f t="shared" si="16"/>
        <v>N</v>
      </c>
      <c r="N54" s="54" t="str">
        <f t="shared" si="17"/>
        <v>N</v>
      </c>
      <c r="O54" s="54" t="str">
        <f t="shared" si="18"/>
        <v>N</v>
      </c>
      <c r="P54" s="54" t="str">
        <f t="shared" si="19"/>
        <v>N</v>
      </c>
      <c r="Q54" s="54" t="str">
        <f t="shared" si="20"/>
        <v>N</v>
      </c>
    </row>
    <row r="55" spans="1:17" ht="21" customHeight="1">
      <c r="A55" s="46">
        <v>53</v>
      </c>
      <c r="B55" s="47">
        <f>MAX('Survey WTP data'!B55:E55,'Survey WTP data'!G55)</f>
        <v>100</v>
      </c>
      <c r="C55" s="48">
        <f>'Survey WTP data'!F55</f>
        <v>100</v>
      </c>
      <c r="D55" s="49">
        <f t="shared" si="13"/>
        <v>50</v>
      </c>
      <c r="E55" s="50">
        <f t="shared" si="22"/>
        <v>75</v>
      </c>
      <c r="F55" s="51">
        <f t="shared" si="22"/>
        <v>50</v>
      </c>
      <c r="G55" s="51">
        <f t="shared" si="22"/>
        <v>25</v>
      </c>
      <c r="H55" s="51">
        <f t="shared" si="22"/>
        <v>0</v>
      </c>
      <c r="I55" s="51">
        <f t="shared" si="22"/>
        <v>-25</v>
      </c>
      <c r="J55" s="52">
        <f t="shared" si="22"/>
        <v>-50</v>
      </c>
      <c r="K55" s="53" t="str">
        <f t="shared" si="14"/>
        <v>B</v>
      </c>
      <c r="L55" s="54" t="str">
        <f t="shared" si="15"/>
        <v>B</v>
      </c>
      <c r="M55" s="54" t="str">
        <f t="shared" si="16"/>
        <v>B</v>
      </c>
      <c r="N55" s="54" t="str">
        <f t="shared" si="17"/>
        <v>O</v>
      </c>
      <c r="O55" s="54" t="str">
        <f t="shared" si="18"/>
        <v>O</v>
      </c>
      <c r="P55" s="54" t="str">
        <f t="shared" si="19"/>
        <v>O</v>
      </c>
      <c r="Q55" s="54" t="str">
        <f t="shared" si="20"/>
        <v>O</v>
      </c>
    </row>
    <row r="56" spans="1:17" ht="21" customHeight="1">
      <c r="A56" s="46">
        <v>54</v>
      </c>
      <c r="B56" s="47">
        <f>MAX('Survey WTP data'!B56:E56,'Survey WTP data'!G56)</f>
        <v>50</v>
      </c>
      <c r="C56" s="48">
        <f>'Survey WTP data'!F56</f>
        <v>50</v>
      </c>
      <c r="D56" s="49">
        <f t="shared" si="13"/>
        <v>0</v>
      </c>
      <c r="E56" s="50">
        <f t="shared" si="22"/>
        <v>25</v>
      </c>
      <c r="F56" s="51">
        <f t="shared" si="22"/>
        <v>0</v>
      </c>
      <c r="G56" s="51">
        <f t="shared" si="22"/>
        <v>-25</v>
      </c>
      <c r="H56" s="51">
        <f t="shared" si="22"/>
        <v>-50</v>
      </c>
      <c r="I56" s="51">
        <f t="shared" si="22"/>
        <v>-75</v>
      </c>
      <c r="J56" s="52">
        <f t="shared" si="22"/>
        <v>-100</v>
      </c>
      <c r="K56" s="53" t="str">
        <f t="shared" si="14"/>
        <v>B</v>
      </c>
      <c r="L56" s="54" t="str">
        <f t="shared" si="15"/>
        <v>B</v>
      </c>
      <c r="M56" s="54" t="str">
        <f t="shared" si="16"/>
        <v>B</v>
      </c>
      <c r="N56" s="54" t="str">
        <f t="shared" si="17"/>
        <v>O</v>
      </c>
      <c r="O56" s="54" t="str">
        <f t="shared" si="18"/>
        <v>O</v>
      </c>
      <c r="P56" s="54" t="str">
        <f t="shared" si="19"/>
        <v>O</v>
      </c>
      <c r="Q56" s="54" t="str">
        <f t="shared" si="20"/>
        <v>O</v>
      </c>
    </row>
    <row r="57" spans="1:17" ht="21" customHeight="1">
      <c r="A57" s="46">
        <v>55</v>
      </c>
      <c r="B57" s="47">
        <f>MAX('Survey WTP data'!B57:E57,'Survey WTP data'!G57)</f>
        <v>25</v>
      </c>
      <c r="C57" s="48">
        <f>'Survey WTP data'!F57</f>
        <v>25</v>
      </c>
      <c r="D57" s="49">
        <f t="shared" si="13"/>
        <v>-25</v>
      </c>
      <c r="E57" s="50">
        <f t="shared" si="22"/>
        <v>0</v>
      </c>
      <c r="F57" s="51">
        <f t="shared" si="22"/>
        <v>-25</v>
      </c>
      <c r="G57" s="51">
        <f t="shared" si="22"/>
        <v>-50</v>
      </c>
      <c r="H57" s="51">
        <f t="shared" si="22"/>
        <v>-75</v>
      </c>
      <c r="I57" s="51">
        <f t="shared" si="22"/>
        <v>-100</v>
      </c>
      <c r="J57" s="52">
        <f t="shared" si="22"/>
        <v>-125</v>
      </c>
      <c r="K57" s="53" t="str">
        <f t="shared" si="14"/>
        <v>B</v>
      </c>
      <c r="L57" s="54" t="str">
        <f t="shared" si="15"/>
        <v>B</v>
      </c>
      <c r="M57" s="54" t="str">
        <f t="shared" si="16"/>
        <v>N</v>
      </c>
      <c r="N57" s="54" t="str">
        <f t="shared" si="17"/>
        <v>N</v>
      </c>
      <c r="O57" s="54" t="str">
        <f t="shared" si="18"/>
        <v>N</v>
      </c>
      <c r="P57" s="54" t="str">
        <f t="shared" si="19"/>
        <v>N</v>
      </c>
      <c r="Q57" s="54" t="str">
        <f t="shared" si="20"/>
        <v>N</v>
      </c>
    </row>
    <row r="58" spans="1:17" ht="21" customHeight="1">
      <c r="A58" s="46">
        <v>56</v>
      </c>
      <c r="B58" s="47">
        <f>MAX('Survey WTP data'!B58:E58,'Survey WTP data'!G58)</f>
        <v>100</v>
      </c>
      <c r="C58" s="48">
        <f>'Survey WTP data'!F58</f>
        <v>100</v>
      </c>
      <c r="D58" s="49">
        <f t="shared" si="13"/>
        <v>50</v>
      </c>
      <c r="E58" s="50">
        <f t="shared" si="22"/>
        <v>75</v>
      </c>
      <c r="F58" s="51">
        <f t="shared" si="22"/>
        <v>50</v>
      </c>
      <c r="G58" s="51">
        <f t="shared" si="22"/>
        <v>25</v>
      </c>
      <c r="H58" s="51">
        <f t="shared" si="22"/>
        <v>0</v>
      </c>
      <c r="I58" s="51">
        <f t="shared" si="22"/>
        <v>-25</v>
      </c>
      <c r="J58" s="52">
        <f t="shared" si="22"/>
        <v>-50</v>
      </c>
      <c r="K58" s="53" t="str">
        <f t="shared" si="14"/>
        <v>B</v>
      </c>
      <c r="L58" s="54" t="str">
        <f t="shared" si="15"/>
        <v>B</v>
      </c>
      <c r="M58" s="54" t="str">
        <f t="shared" si="16"/>
        <v>B</v>
      </c>
      <c r="N58" s="54" t="str">
        <f t="shared" si="17"/>
        <v>O</v>
      </c>
      <c r="O58" s="54" t="str">
        <f t="shared" si="18"/>
        <v>O</v>
      </c>
      <c r="P58" s="54" t="str">
        <f t="shared" si="19"/>
        <v>O</v>
      </c>
      <c r="Q58" s="54" t="str">
        <f t="shared" si="20"/>
        <v>O</v>
      </c>
    </row>
    <row r="59" spans="1:17" ht="21" customHeight="1">
      <c r="A59" s="46">
        <v>57</v>
      </c>
      <c r="B59" s="47">
        <f>MAX('Survey WTP data'!B59:E59,'Survey WTP data'!G59)</f>
        <v>75</v>
      </c>
      <c r="C59" s="48">
        <f>'Survey WTP data'!F59</f>
        <v>75</v>
      </c>
      <c r="D59" s="49">
        <f t="shared" si="13"/>
        <v>25</v>
      </c>
      <c r="E59" s="50">
        <f t="shared" si="22"/>
        <v>50</v>
      </c>
      <c r="F59" s="51">
        <f t="shared" si="22"/>
        <v>25</v>
      </c>
      <c r="G59" s="51">
        <f t="shared" si="22"/>
        <v>0</v>
      </c>
      <c r="H59" s="51">
        <f t="shared" si="22"/>
        <v>-25</v>
      </c>
      <c r="I59" s="51">
        <f t="shared" si="22"/>
        <v>-50</v>
      </c>
      <c r="J59" s="52">
        <f t="shared" si="22"/>
        <v>-75</v>
      </c>
      <c r="K59" s="53" t="str">
        <f t="shared" si="14"/>
        <v>B</v>
      </c>
      <c r="L59" s="54" t="str">
        <f t="shared" si="15"/>
        <v>B</v>
      </c>
      <c r="M59" s="54" t="str">
        <f t="shared" si="16"/>
        <v>B</v>
      </c>
      <c r="N59" s="54" t="str">
        <f t="shared" si="17"/>
        <v>O</v>
      </c>
      <c r="O59" s="54" t="str">
        <f t="shared" si="18"/>
        <v>O</v>
      </c>
      <c r="P59" s="54" t="str">
        <f t="shared" si="19"/>
        <v>O</v>
      </c>
      <c r="Q59" s="54" t="str">
        <f t="shared" si="20"/>
        <v>O</v>
      </c>
    </row>
    <row r="60" spans="1:17" ht="21" customHeight="1">
      <c r="A60" s="46">
        <v>58</v>
      </c>
      <c r="B60" s="47">
        <f>MAX('Survey WTP data'!B60:E60,'Survey WTP data'!G60)</f>
        <v>50</v>
      </c>
      <c r="C60" s="48">
        <f>'Survey WTP data'!F60</f>
        <v>50</v>
      </c>
      <c r="D60" s="49">
        <f t="shared" si="13"/>
        <v>0</v>
      </c>
      <c r="E60" s="50">
        <f t="shared" si="22"/>
        <v>25</v>
      </c>
      <c r="F60" s="51">
        <f t="shared" si="22"/>
        <v>0</v>
      </c>
      <c r="G60" s="51">
        <f t="shared" si="22"/>
        <v>-25</v>
      </c>
      <c r="H60" s="51">
        <f t="shared" si="22"/>
        <v>-50</v>
      </c>
      <c r="I60" s="51">
        <f t="shared" si="22"/>
        <v>-75</v>
      </c>
      <c r="J60" s="52">
        <f t="shared" si="22"/>
        <v>-100</v>
      </c>
      <c r="K60" s="53" t="str">
        <f t="shared" si="14"/>
        <v>B</v>
      </c>
      <c r="L60" s="54" t="str">
        <f t="shared" si="15"/>
        <v>B</v>
      </c>
      <c r="M60" s="54" t="str">
        <f t="shared" si="16"/>
        <v>B</v>
      </c>
      <c r="N60" s="54" t="str">
        <f t="shared" si="17"/>
        <v>O</v>
      </c>
      <c r="O60" s="54" t="str">
        <f t="shared" si="18"/>
        <v>O</v>
      </c>
      <c r="P60" s="54" t="str">
        <f t="shared" si="19"/>
        <v>O</v>
      </c>
      <c r="Q60" s="54" t="str">
        <f t="shared" si="20"/>
        <v>O</v>
      </c>
    </row>
    <row r="61" spans="1:17" ht="21" customHeight="1">
      <c r="A61" s="46">
        <v>59</v>
      </c>
      <c r="B61" s="47">
        <f>MAX('Survey WTP data'!B61:E61,'Survey WTP data'!G61)</f>
        <v>100</v>
      </c>
      <c r="C61" s="48">
        <f>'Survey WTP data'!F61</f>
        <v>100</v>
      </c>
      <c r="D61" s="49">
        <f t="shared" si="13"/>
        <v>50</v>
      </c>
      <c r="E61" s="50">
        <f t="shared" si="22"/>
        <v>75</v>
      </c>
      <c r="F61" s="51">
        <f t="shared" si="22"/>
        <v>50</v>
      </c>
      <c r="G61" s="51">
        <f t="shared" si="22"/>
        <v>25</v>
      </c>
      <c r="H61" s="51">
        <f t="shared" si="22"/>
        <v>0</v>
      </c>
      <c r="I61" s="51">
        <f t="shared" si="22"/>
        <v>-25</v>
      </c>
      <c r="J61" s="52">
        <f t="shared" si="22"/>
        <v>-50</v>
      </c>
      <c r="K61" s="53" t="str">
        <f t="shared" si="14"/>
        <v>B</v>
      </c>
      <c r="L61" s="54" t="str">
        <f t="shared" si="15"/>
        <v>B</v>
      </c>
      <c r="M61" s="54" t="str">
        <f t="shared" si="16"/>
        <v>B</v>
      </c>
      <c r="N61" s="54" t="str">
        <f t="shared" si="17"/>
        <v>O</v>
      </c>
      <c r="O61" s="54" t="str">
        <f t="shared" si="18"/>
        <v>O</v>
      </c>
      <c r="P61" s="54" t="str">
        <f t="shared" si="19"/>
        <v>O</v>
      </c>
      <c r="Q61" s="54" t="str">
        <f t="shared" si="20"/>
        <v>O</v>
      </c>
    </row>
    <row r="62" spans="1:17" ht="21" customHeight="1">
      <c r="A62" s="46">
        <v>60</v>
      </c>
      <c r="B62" s="47">
        <f>MAX('Survey WTP data'!B62:E62,'Survey WTP data'!G62)</f>
        <v>75</v>
      </c>
      <c r="C62" s="48">
        <f>'Survey WTP data'!F62</f>
        <v>75</v>
      </c>
      <c r="D62" s="49">
        <f t="shared" si="13"/>
        <v>25</v>
      </c>
      <c r="E62" s="50">
        <f t="shared" si="22"/>
        <v>50</v>
      </c>
      <c r="F62" s="51">
        <f t="shared" si="22"/>
        <v>25</v>
      </c>
      <c r="G62" s="51">
        <f t="shared" si="22"/>
        <v>0</v>
      </c>
      <c r="H62" s="51">
        <f t="shared" si="22"/>
        <v>-25</v>
      </c>
      <c r="I62" s="51">
        <f t="shared" si="22"/>
        <v>-50</v>
      </c>
      <c r="J62" s="52">
        <f t="shared" si="22"/>
        <v>-75</v>
      </c>
      <c r="K62" s="53" t="str">
        <f t="shared" si="14"/>
        <v>B</v>
      </c>
      <c r="L62" s="54" t="str">
        <f t="shared" si="15"/>
        <v>B</v>
      </c>
      <c r="M62" s="54" t="str">
        <f t="shared" si="16"/>
        <v>B</v>
      </c>
      <c r="N62" s="54" t="str">
        <f t="shared" si="17"/>
        <v>O</v>
      </c>
      <c r="O62" s="54" t="str">
        <f t="shared" si="18"/>
        <v>O</v>
      </c>
      <c r="P62" s="54" t="str">
        <f t="shared" si="19"/>
        <v>O</v>
      </c>
      <c r="Q62" s="54" t="str">
        <f t="shared" si="20"/>
        <v>O</v>
      </c>
    </row>
    <row r="63" spans="1:17" ht="21" customHeight="1">
      <c r="A63" s="46">
        <v>61</v>
      </c>
      <c r="B63" s="47">
        <f>MAX('Survey WTP data'!B63:E63,'Survey WTP data'!G63)</f>
        <v>100</v>
      </c>
      <c r="C63" s="48">
        <f>'Survey WTP data'!F63</f>
        <v>100</v>
      </c>
      <c r="D63" s="49">
        <f t="shared" si="13"/>
        <v>50</v>
      </c>
      <c r="E63" s="50">
        <f t="shared" ref="E63:J72" si="23">$C63-E$2</f>
        <v>75</v>
      </c>
      <c r="F63" s="51">
        <f t="shared" si="23"/>
        <v>50</v>
      </c>
      <c r="G63" s="51">
        <f t="shared" si="23"/>
        <v>25</v>
      </c>
      <c r="H63" s="51">
        <f t="shared" si="23"/>
        <v>0</v>
      </c>
      <c r="I63" s="51">
        <f t="shared" si="23"/>
        <v>-25</v>
      </c>
      <c r="J63" s="52">
        <f t="shared" si="23"/>
        <v>-50</v>
      </c>
      <c r="K63" s="53" t="str">
        <f t="shared" si="14"/>
        <v>B</v>
      </c>
      <c r="L63" s="54" t="str">
        <f t="shared" si="15"/>
        <v>B</v>
      </c>
      <c r="M63" s="54" t="str">
        <f t="shared" si="16"/>
        <v>B</v>
      </c>
      <c r="N63" s="54" t="str">
        <f t="shared" si="17"/>
        <v>O</v>
      </c>
      <c r="O63" s="54" t="str">
        <f t="shared" si="18"/>
        <v>O</v>
      </c>
      <c r="P63" s="54" t="str">
        <f t="shared" si="19"/>
        <v>O</v>
      </c>
      <c r="Q63" s="54" t="str">
        <f t="shared" si="20"/>
        <v>O</v>
      </c>
    </row>
    <row r="64" spans="1:17" ht="21" customHeight="1">
      <c r="A64" s="46">
        <v>62</v>
      </c>
      <c r="B64" s="47">
        <f>MAX('Survey WTP data'!B64:E64,'Survey WTP data'!G64)</f>
        <v>100</v>
      </c>
      <c r="C64" s="48">
        <f>'Survey WTP data'!F64</f>
        <v>100</v>
      </c>
      <c r="D64" s="49">
        <f t="shared" si="13"/>
        <v>50</v>
      </c>
      <c r="E64" s="50">
        <f t="shared" si="23"/>
        <v>75</v>
      </c>
      <c r="F64" s="51">
        <f t="shared" si="23"/>
        <v>50</v>
      </c>
      <c r="G64" s="51">
        <f t="shared" si="23"/>
        <v>25</v>
      </c>
      <c r="H64" s="51">
        <f t="shared" si="23"/>
        <v>0</v>
      </c>
      <c r="I64" s="51">
        <f t="shared" si="23"/>
        <v>-25</v>
      </c>
      <c r="J64" s="52">
        <f t="shared" si="23"/>
        <v>-50</v>
      </c>
      <c r="K64" s="53" t="str">
        <f t="shared" si="14"/>
        <v>B</v>
      </c>
      <c r="L64" s="54" t="str">
        <f t="shared" si="15"/>
        <v>B</v>
      </c>
      <c r="M64" s="54" t="str">
        <f t="shared" si="16"/>
        <v>B</v>
      </c>
      <c r="N64" s="54" t="str">
        <f t="shared" si="17"/>
        <v>O</v>
      </c>
      <c r="O64" s="54" t="str">
        <f t="shared" si="18"/>
        <v>O</v>
      </c>
      <c r="P64" s="54" t="str">
        <f t="shared" si="19"/>
        <v>O</v>
      </c>
      <c r="Q64" s="54" t="str">
        <f t="shared" si="20"/>
        <v>O</v>
      </c>
    </row>
    <row r="65" spans="1:17" ht="21" customHeight="1">
      <c r="A65" s="46">
        <v>63</v>
      </c>
      <c r="B65" s="47">
        <f>MAX('Survey WTP data'!B65:E65,'Survey WTP data'!G65)</f>
        <v>50</v>
      </c>
      <c r="C65" s="48">
        <f>'Survey WTP data'!F65</f>
        <v>50</v>
      </c>
      <c r="D65" s="49">
        <f t="shared" si="13"/>
        <v>0</v>
      </c>
      <c r="E65" s="50">
        <f t="shared" si="23"/>
        <v>25</v>
      </c>
      <c r="F65" s="51">
        <f t="shared" si="23"/>
        <v>0</v>
      </c>
      <c r="G65" s="51">
        <f t="shared" si="23"/>
        <v>-25</v>
      </c>
      <c r="H65" s="51">
        <f t="shared" si="23"/>
        <v>-50</v>
      </c>
      <c r="I65" s="51">
        <f t="shared" si="23"/>
        <v>-75</v>
      </c>
      <c r="J65" s="52">
        <f t="shared" si="23"/>
        <v>-100</v>
      </c>
      <c r="K65" s="53" t="str">
        <f t="shared" si="14"/>
        <v>B</v>
      </c>
      <c r="L65" s="54" t="str">
        <f t="shared" si="15"/>
        <v>B</v>
      </c>
      <c r="M65" s="54" t="str">
        <f t="shared" si="16"/>
        <v>B</v>
      </c>
      <c r="N65" s="54" t="str">
        <f t="shared" si="17"/>
        <v>O</v>
      </c>
      <c r="O65" s="54" t="str">
        <f t="shared" si="18"/>
        <v>O</v>
      </c>
      <c r="P65" s="54" t="str">
        <f t="shared" si="19"/>
        <v>O</v>
      </c>
      <c r="Q65" s="54" t="str">
        <f t="shared" si="20"/>
        <v>O</v>
      </c>
    </row>
    <row r="66" spans="1:17" ht="21" customHeight="1">
      <c r="A66" s="46">
        <v>64</v>
      </c>
      <c r="B66" s="47">
        <f>MAX('Survey WTP data'!B66:E66,'Survey WTP data'!G66)</f>
        <v>50</v>
      </c>
      <c r="C66" s="48">
        <f>'Survey WTP data'!F66</f>
        <v>50</v>
      </c>
      <c r="D66" s="49">
        <f t="shared" si="13"/>
        <v>0</v>
      </c>
      <c r="E66" s="50">
        <f t="shared" si="23"/>
        <v>25</v>
      </c>
      <c r="F66" s="51">
        <f t="shared" si="23"/>
        <v>0</v>
      </c>
      <c r="G66" s="51">
        <f t="shared" si="23"/>
        <v>-25</v>
      </c>
      <c r="H66" s="51">
        <f t="shared" si="23"/>
        <v>-50</v>
      </c>
      <c r="I66" s="51">
        <f t="shared" si="23"/>
        <v>-75</v>
      </c>
      <c r="J66" s="52">
        <f t="shared" si="23"/>
        <v>-100</v>
      </c>
      <c r="K66" s="53" t="str">
        <f t="shared" si="14"/>
        <v>B</v>
      </c>
      <c r="L66" s="54" t="str">
        <f t="shared" si="15"/>
        <v>B</v>
      </c>
      <c r="M66" s="54" t="str">
        <f t="shared" si="16"/>
        <v>B</v>
      </c>
      <c r="N66" s="54" t="str">
        <f t="shared" si="17"/>
        <v>O</v>
      </c>
      <c r="O66" s="54" t="str">
        <f t="shared" si="18"/>
        <v>O</v>
      </c>
      <c r="P66" s="54" t="str">
        <f t="shared" si="19"/>
        <v>O</v>
      </c>
      <c r="Q66" s="54" t="str">
        <f t="shared" si="20"/>
        <v>O</v>
      </c>
    </row>
    <row r="67" spans="1:17" ht="21" customHeight="1">
      <c r="A67" s="46">
        <v>65</v>
      </c>
      <c r="B67" s="47">
        <f>MAX('Survey WTP data'!B67:E67,'Survey WTP data'!G67)</f>
        <v>50</v>
      </c>
      <c r="C67" s="48">
        <f>'Survey WTP data'!F67</f>
        <v>50</v>
      </c>
      <c r="D67" s="49">
        <f t="shared" ref="D67:D98" si="24">B67-$D$2</f>
        <v>0</v>
      </c>
      <c r="E67" s="50">
        <f t="shared" si="23"/>
        <v>25</v>
      </c>
      <c r="F67" s="51">
        <f t="shared" si="23"/>
        <v>0</v>
      </c>
      <c r="G67" s="51">
        <f t="shared" si="23"/>
        <v>-25</v>
      </c>
      <c r="H67" s="51">
        <f t="shared" si="23"/>
        <v>-50</v>
      </c>
      <c r="I67" s="51">
        <f t="shared" si="23"/>
        <v>-75</v>
      </c>
      <c r="J67" s="52">
        <f t="shared" si="23"/>
        <v>-100</v>
      </c>
      <c r="K67" s="53" t="str">
        <f t="shared" ref="K67:K98" si="25">IF(C67&gt;=$D67,"B",IF($D67&gt;=0,"O","N"))</f>
        <v>B</v>
      </c>
      <c r="L67" s="54" t="str">
        <f t="shared" ref="L67:L98" si="26">IF(((E67&gt;=$D67)*(E67&gt;=0)),"B",IF($D67&gt;=0,"O","N"))</f>
        <v>B</v>
      </c>
      <c r="M67" s="54" t="str">
        <f t="shared" ref="M67:M98" si="27">IF(((F67&gt;=$D67)*(F67&gt;=0)),"B",IF($D67&gt;=0,"O","N"))</f>
        <v>B</v>
      </c>
      <c r="N67" s="54" t="str">
        <f t="shared" ref="N67:N98" si="28">IF(((G67&gt;=$D67)*(G67&gt;=0)),"B",IF($D67&gt;=0,"O","N"))</f>
        <v>O</v>
      </c>
      <c r="O67" s="54" t="str">
        <f t="shared" ref="O67:O98" si="29">IF(((H67&gt;=$D67)*(H67&gt;=0)),"B",IF($D67&gt;=0,"O","N"))</f>
        <v>O</v>
      </c>
      <c r="P67" s="54" t="str">
        <f t="shared" ref="P67:P98" si="30">IF(((I67&gt;=$D67)*(I67&gt;=0)),"B",IF($D67&gt;=0,"O","N"))</f>
        <v>O</v>
      </c>
      <c r="Q67" s="54" t="str">
        <f t="shared" ref="Q67:Q98" si="31">IF(((J67&gt;=$D67)*(J67&gt;=0)),"B",IF($D67&gt;=0,"O","N"))</f>
        <v>O</v>
      </c>
    </row>
    <row r="68" spans="1:17" ht="21" customHeight="1">
      <c r="A68" s="46">
        <v>66</v>
      </c>
      <c r="B68" s="47">
        <f>MAX('Survey WTP data'!B68:E68,'Survey WTP data'!G68)</f>
        <v>75</v>
      </c>
      <c r="C68" s="48">
        <f>'Survey WTP data'!F68</f>
        <v>75</v>
      </c>
      <c r="D68" s="49">
        <f t="shared" si="24"/>
        <v>25</v>
      </c>
      <c r="E68" s="50">
        <f t="shared" si="23"/>
        <v>50</v>
      </c>
      <c r="F68" s="51">
        <f t="shared" si="23"/>
        <v>25</v>
      </c>
      <c r="G68" s="51">
        <f t="shared" si="23"/>
        <v>0</v>
      </c>
      <c r="H68" s="51">
        <f t="shared" si="23"/>
        <v>-25</v>
      </c>
      <c r="I68" s="51">
        <f t="shared" si="23"/>
        <v>-50</v>
      </c>
      <c r="J68" s="52">
        <f t="shared" si="23"/>
        <v>-75</v>
      </c>
      <c r="K68" s="53" t="str">
        <f t="shared" si="25"/>
        <v>B</v>
      </c>
      <c r="L68" s="54" t="str">
        <f t="shared" si="26"/>
        <v>B</v>
      </c>
      <c r="M68" s="54" t="str">
        <f t="shared" si="27"/>
        <v>B</v>
      </c>
      <c r="N68" s="54" t="str">
        <f t="shared" si="28"/>
        <v>O</v>
      </c>
      <c r="O68" s="54" t="str">
        <f t="shared" si="29"/>
        <v>O</v>
      </c>
      <c r="P68" s="54" t="str">
        <f t="shared" si="30"/>
        <v>O</v>
      </c>
      <c r="Q68" s="54" t="str">
        <f t="shared" si="31"/>
        <v>O</v>
      </c>
    </row>
    <row r="69" spans="1:17" ht="21" customHeight="1">
      <c r="A69" s="46">
        <v>67</v>
      </c>
      <c r="B69" s="47">
        <f>MAX('Survey WTP data'!B69:E69,'Survey WTP data'!G69)</f>
        <v>75</v>
      </c>
      <c r="C69" s="48">
        <f>'Survey WTP data'!F69</f>
        <v>75</v>
      </c>
      <c r="D69" s="49">
        <f t="shared" si="24"/>
        <v>25</v>
      </c>
      <c r="E69" s="50">
        <f t="shared" si="23"/>
        <v>50</v>
      </c>
      <c r="F69" s="51">
        <f t="shared" si="23"/>
        <v>25</v>
      </c>
      <c r="G69" s="51">
        <f t="shared" si="23"/>
        <v>0</v>
      </c>
      <c r="H69" s="51">
        <f t="shared" si="23"/>
        <v>-25</v>
      </c>
      <c r="I69" s="51">
        <f t="shared" si="23"/>
        <v>-50</v>
      </c>
      <c r="J69" s="52">
        <f t="shared" si="23"/>
        <v>-75</v>
      </c>
      <c r="K69" s="53" t="str">
        <f t="shared" si="25"/>
        <v>B</v>
      </c>
      <c r="L69" s="54" t="str">
        <f t="shared" si="26"/>
        <v>B</v>
      </c>
      <c r="M69" s="54" t="str">
        <f t="shared" si="27"/>
        <v>B</v>
      </c>
      <c r="N69" s="54" t="str">
        <f t="shared" si="28"/>
        <v>O</v>
      </c>
      <c r="O69" s="54" t="str">
        <f t="shared" si="29"/>
        <v>O</v>
      </c>
      <c r="P69" s="54" t="str">
        <f t="shared" si="30"/>
        <v>O</v>
      </c>
      <c r="Q69" s="54" t="str">
        <f t="shared" si="31"/>
        <v>O</v>
      </c>
    </row>
    <row r="70" spans="1:17" ht="21" customHeight="1">
      <c r="A70" s="46">
        <v>68</v>
      </c>
      <c r="B70" s="47">
        <f>MAX('Survey WTP data'!B70:E70,'Survey WTP data'!G70)</f>
        <v>75</v>
      </c>
      <c r="C70" s="48">
        <f>'Survey WTP data'!F70</f>
        <v>25</v>
      </c>
      <c r="D70" s="49">
        <f t="shared" si="24"/>
        <v>25</v>
      </c>
      <c r="E70" s="50">
        <f t="shared" si="23"/>
        <v>0</v>
      </c>
      <c r="F70" s="51">
        <f t="shared" si="23"/>
        <v>-25</v>
      </c>
      <c r="G70" s="51">
        <f t="shared" si="23"/>
        <v>-50</v>
      </c>
      <c r="H70" s="51">
        <f t="shared" si="23"/>
        <v>-75</v>
      </c>
      <c r="I70" s="51">
        <f t="shared" si="23"/>
        <v>-100</v>
      </c>
      <c r="J70" s="52">
        <f t="shared" si="23"/>
        <v>-125</v>
      </c>
      <c r="K70" s="53" t="str">
        <f t="shared" si="25"/>
        <v>B</v>
      </c>
      <c r="L70" s="54" t="str">
        <f t="shared" si="26"/>
        <v>O</v>
      </c>
      <c r="M70" s="54" t="str">
        <f t="shared" si="27"/>
        <v>O</v>
      </c>
      <c r="N70" s="54" t="str">
        <f t="shared" si="28"/>
        <v>O</v>
      </c>
      <c r="O70" s="54" t="str">
        <f t="shared" si="29"/>
        <v>O</v>
      </c>
      <c r="P70" s="54" t="str">
        <f t="shared" si="30"/>
        <v>O</v>
      </c>
      <c r="Q70" s="54" t="str">
        <f t="shared" si="31"/>
        <v>O</v>
      </c>
    </row>
    <row r="71" spans="1:17" ht="21" customHeight="1">
      <c r="A71" s="46">
        <v>69</v>
      </c>
      <c r="B71" s="47">
        <f>MAX('Survey WTP data'!B71:E71,'Survey WTP data'!G71)</f>
        <v>50</v>
      </c>
      <c r="C71" s="48">
        <f>'Survey WTP data'!F71</f>
        <v>50</v>
      </c>
      <c r="D71" s="49">
        <f t="shared" si="24"/>
        <v>0</v>
      </c>
      <c r="E71" s="50">
        <f t="shared" si="23"/>
        <v>25</v>
      </c>
      <c r="F71" s="51">
        <f t="shared" si="23"/>
        <v>0</v>
      </c>
      <c r="G71" s="51">
        <f t="shared" si="23"/>
        <v>-25</v>
      </c>
      <c r="H71" s="51">
        <f t="shared" si="23"/>
        <v>-50</v>
      </c>
      <c r="I71" s="51">
        <f t="shared" si="23"/>
        <v>-75</v>
      </c>
      <c r="J71" s="52">
        <f t="shared" si="23"/>
        <v>-100</v>
      </c>
      <c r="K71" s="53" t="str">
        <f t="shared" si="25"/>
        <v>B</v>
      </c>
      <c r="L71" s="54" t="str">
        <f t="shared" si="26"/>
        <v>B</v>
      </c>
      <c r="M71" s="54" t="str">
        <f t="shared" si="27"/>
        <v>B</v>
      </c>
      <c r="N71" s="54" t="str">
        <f t="shared" si="28"/>
        <v>O</v>
      </c>
      <c r="O71" s="54" t="str">
        <f t="shared" si="29"/>
        <v>O</v>
      </c>
      <c r="P71" s="54" t="str">
        <f t="shared" si="30"/>
        <v>O</v>
      </c>
      <c r="Q71" s="54" t="str">
        <f t="shared" si="31"/>
        <v>O</v>
      </c>
    </row>
    <row r="72" spans="1:17" ht="21" customHeight="1">
      <c r="A72" s="46">
        <v>70</v>
      </c>
      <c r="B72" s="47">
        <f>MAX('Survey WTP data'!B72:E72,'Survey WTP data'!G72)</f>
        <v>75</v>
      </c>
      <c r="C72" s="48">
        <f>'Survey WTP data'!F72</f>
        <v>75</v>
      </c>
      <c r="D72" s="49">
        <f t="shared" si="24"/>
        <v>25</v>
      </c>
      <c r="E72" s="50">
        <f t="shared" si="23"/>
        <v>50</v>
      </c>
      <c r="F72" s="51">
        <f t="shared" si="23"/>
        <v>25</v>
      </c>
      <c r="G72" s="51">
        <f t="shared" si="23"/>
        <v>0</v>
      </c>
      <c r="H72" s="51">
        <f t="shared" si="23"/>
        <v>-25</v>
      </c>
      <c r="I72" s="51">
        <f t="shared" si="23"/>
        <v>-50</v>
      </c>
      <c r="J72" s="52">
        <f t="shared" si="23"/>
        <v>-75</v>
      </c>
      <c r="K72" s="53" t="str">
        <f t="shared" si="25"/>
        <v>B</v>
      </c>
      <c r="L72" s="54" t="str">
        <f t="shared" si="26"/>
        <v>B</v>
      </c>
      <c r="M72" s="54" t="str">
        <f t="shared" si="27"/>
        <v>B</v>
      </c>
      <c r="N72" s="54" t="str">
        <f t="shared" si="28"/>
        <v>O</v>
      </c>
      <c r="O72" s="54" t="str">
        <f t="shared" si="29"/>
        <v>O</v>
      </c>
      <c r="P72" s="54" t="str">
        <f t="shared" si="30"/>
        <v>O</v>
      </c>
      <c r="Q72" s="54" t="str">
        <f t="shared" si="31"/>
        <v>O</v>
      </c>
    </row>
    <row r="73" spans="1:17" ht="21" customHeight="1">
      <c r="A73" s="46">
        <v>71</v>
      </c>
      <c r="B73" s="47">
        <f>MAX('Survey WTP data'!B73:E73,'Survey WTP data'!G73)</f>
        <v>75</v>
      </c>
      <c r="C73" s="48">
        <f>'Survey WTP data'!F73</f>
        <v>75</v>
      </c>
      <c r="D73" s="49">
        <f t="shared" si="24"/>
        <v>25</v>
      </c>
      <c r="E73" s="50">
        <f t="shared" ref="E73:J82" si="32">$C73-E$2</f>
        <v>50</v>
      </c>
      <c r="F73" s="51">
        <f t="shared" si="32"/>
        <v>25</v>
      </c>
      <c r="G73" s="51">
        <f t="shared" si="32"/>
        <v>0</v>
      </c>
      <c r="H73" s="51">
        <f t="shared" si="32"/>
        <v>-25</v>
      </c>
      <c r="I73" s="51">
        <f t="shared" si="32"/>
        <v>-50</v>
      </c>
      <c r="J73" s="52">
        <f t="shared" si="32"/>
        <v>-75</v>
      </c>
      <c r="K73" s="53" t="str">
        <f t="shared" si="25"/>
        <v>B</v>
      </c>
      <c r="L73" s="54" t="str">
        <f t="shared" si="26"/>
        <v>B</v>
      </c>
      <c r="M73" s="54" t="str">
        <f t="shared" si="27"/>
        <v>B</v>
      </c>
      <c r="N73" s="54" t="str">
        <f t="shared" si="28"/>
        <v>O</v>
      </c>
      <c r="O73" s="54" t="str">
        <f t="shared" si="29"/>
        <v>O</v>
      </c>
      <c r="P73" s="54" t="str">
        <f t="shared" si="30"/>
        <v>O</v>
      </c>
      <c r="Q73" s="54" t="str">
        <f t="shared" si="31"/>
        <v>O</v>
      </c>
    </row>
    <row r="74" spans="1:17" ht="21" customHeight="1">
      <c r="A74" s="46">
        <v>72</v>
      </c>
      <c r="B74" s="47">
        <f>MAX('Survey WTP data'!B74:E74,'Survey WTP data'!G74)</f>
        <v>50</v>
      </c>
      <c r="C74" s="48">
        <f>'Survey WTP data'!F74</f>
        <v>75</v>
      </c>
      <c r="D74" s="49">
        <f t="shared" si="24"/>
        <v>0</v>
      </c>
      <c r="E74" s="50">
        <f t="shared" si="32"/>
        <v>50</v>
      </c>
      <c r="F74" s="51">
        <f t="shared" si="32"/>
        <v>25</v>
      </c>
      <c r="G74" s="51">
        <f t="shared" si="32"/>
        <v>0</v>
      </c>
      <c r="H74" s="51">
        <f t="shared" si="32"/>
        <v>-25</v>
      </c>
      <c r="I74" s="51">
        <f t="shared" si="32"/>
        <v>-50</v>
      </c>
      <c r="J74" s="52">
        <f t="shared" si="32"/>
        <v>-75</v>
      </c>
      <c r="K74" s="53" t="str">
        <f t="shared" si="25"/>
        <v>B</v>
      </c>
      <c r="L74" s="54" t="str">
        <f t="shared" si="26"/>
        <v>B</v>
      </c>
      <c r="M74" s="54" t="str">
        <f t="shared" si="27"/>
        <v>B</v>
      </c>
      <c r="N74" s="54" t="str">
        <f t="shared" si="28"/>
        <v>B</v>
      </c>
      <c r="O74" s="54" t="str">
        <f t="shared" si="29"/>
        <v>O</v>
      </c>
      <c r="P74" s="54" t="str">
        <f t="shared" si="30"/>
        <v>O</v>
      </c>
      <c r="Q74" s="54" t="str">
        <f t="shared" si="31"/>
        <v>O</v>
      </c>
    </row>
    <row r="75" spans="1:17" ht="21" customHeight="1">
      <c r="A75" s="46">
        <v>73</v>
      </c>
      <c r="B75" s="47">
        <f>MAX('Survey WTP data'!B75:E75,'Survey WTP data'!G75)</f>
        <v>50</v>
      </c>
      <c r="C75" s="48">
        <f>'Survey WTP data'!F75</f>
        <v>50</v>
      </c>
      <c r="D75" s="49">
        <f t="shared" si="24"/>
        <v>0</v>
      </c>
      <c r="E75" s="50">
        <f t="shared" si="32"/>
        <v>25</v>
      </c>
      <c r="F75" s="51">
        <f t="shared" si="32"/>
        <v>0</v>
      </c>
      <c r="G75" s="51">
        <f t="shared" si="32"/>
        <v>-25</v>
      </c>
      <c r="H75" s="51">
        <f t="shared" si="32"/>
        <v>-50</v>
      </c>
      <c r="I75" s="51">
        <f t="shared" si="32"/>
        <v>-75</v>
      </c>
      <c r="J75" s="52">
        <f t="shared" si="32"/>
        <v>-100</v>
      </c>
      <c r="K75" s="53" t="str">
        <f t="shared" si="25"/>
        <v>B</v>
      </c>
      <c r="L75" s="54" t="str">
        <f t="shared" si="26"/>
        <v>B</v>
      </c>
      <c r="M75" s="54" t="str">
        <f t="shared" si="27"/>
        <v>B</v>
      </c>
      <c r="N75" s="54" t="str">
        <f t="shared" si="28"/>
        <v>O</v>
      </c>
      <c r="O75" s="54" t="str">
        <f t="shared" si="29"/>
        <v>O</v>
      </c>
      <c r="P75" s="54" t="str">
        <f t="shared" si="30"/>
        <v>O</v>
      </c>
      <c r="Q75" s="54" t="str">
        <f t="shared" si="31"/>
        <v>O</v>
      </c>
    </row>
    <row r="76" spans="1:17" ht="21" customHeight="1">
      <c r="A76" s="46">
        <v>74</v>
      </c>
      <c r="B76" s="47">
        <f>MAX('Survey WTP data'!B76:E76,'Survey WTP data'!G76)</f>
        <v>25</v>
      </c>
      <c r="C76" s="48">
        <f>'Survey WTP data'!F76</f>
        <v>25</v>
      </c>
      <c r="D76" s="49">
        <f t="shared" si="24"/>
        <v>-25</v>
      </c>
      <c r="E76" s="50">
        <f t="shared" si="32"/>
        <v>0</v>
      </c>
      <c r="F76" s="51">
        <f t="shared" si="32"/>
        <v>-25</v>
      </c>
      <c r="G76" s="51">
        <f t="shared" si="32"/>
        <v>-50</v>
      </c>
      <c r="H76" s="51">
        <f t="shared" si="32"/>
        <v>-75</v>
      </c>
      <c r="I76" s="51">
        <f t="shared" si="32"/>
        <v>-100</v>
      </c>
      <c r="J76" s="52">
        <f t="shared" si="32"/>
        <v>-125</v>
      </c>
      <c r="K76" s="53" t="str">
        <f t="shared" si="25"/>
        <v>B</v>
      </c>
      <c r="L76" s="54" t="str">
        <f t="shared" si="26"/>
        <v>B</v>
      </c>
      <c r="M76" s="54" t="str">
        <f t="shared" si="27"/>
        <v>N</v>
      </c>
      <c r="N76" s="54" t="str">
        <f t="shared" si="28"/>
        <v>N</v>
      </c>
      <c r="O76" s="54" t="str">
        <f t="shared" si="29"/>
        <v>N</v>
      </c>
      <c r="P76" s="54" t="str">
        <f t="shared" si="30"/>
        <v>N</v>
      </c>
      <c r="Q76" s="54" t="str">
        <f t="shared" si="31"/>
        <v>N</v>
      </c>
    </row>
    <row r="77" spans="1:17" ht="21" customHeight="1">
      <c r="A77" s="46">
        <v>75</v>
      </c>
      <c r="B77" s="47">
        <f>MAX('Survey WTP data'!B77:E77,'Survey WTP data'!G77)</f>
        <v>100</v>
      </c>
      <c r="C77" s="48">
        <f>'Survey WTP data'!F77</f>
        <v>100</v>
      </c>
      <c r="D77" s="49">
        <f t="shared" si="24"/>
        <v>50</v>
      </c>
      <c r="E77" s="50">
        <f t="shared" si="32"/>
        <v>75</v>
      </c>
      <c r="F77" s="51">
        <f t="shared" si="32"/>
        <v>50</v>
      </c>
      <c r="G77" s="51">
        <f t="shared" si="32"/>
        <v>25</v>
      </c>
      <c r="H77" s="51">
        <f t="shared" si="32"/>
        <v>0</v>
      </c>
      <c r="I77" s="51">
        <f t="shared" si="32"/>
        <v>-25</v>
      </c>
      <c r="J77" s="52">
        <f t="shared" si="32"/>
        <v>-50</v>
      </c>
      <c r="K77" s="53" t="str">
        <f t="shared" si="25"/>
        <v>B</v>
      </c>
      <c r="L77" s="54" t="str">
        <f t="shared" si="26"/>
        <v>B</v>
      </c>
      <c r="M77" s="54" t="str">
        <f t="shared" si="27"/>
        <v>B</v>
      </c>
      <c r="N77" s="54" t="str">
        <f t="shared" si="28"/>
        <v>O</v>
      </c>
      <c r="O77" s="54" t="str">
        <f t="shared" si="29"/>
        <v>O</v>
      </c>
      <c r="P77" s="54" t="str">
        <f t="shared" si="30"/>
        <v>O</v>
      </c>
      <c r="Q77" s="54" t="str">
        <f t="shared" si="31"/>
        <v>O</v>
      </c>
    </row>
    <row r="78" spans="1:17" ht="21" customHeight="1">
      <c r="A78" s="46">
        <v>76</v>
      </c>
      <c r="B78" s="47">
        <f>MAX('Survey WTP data'!B78:E78,'Survey WTP data'!G78)</f>
        <v>100</v>
      </c>
      <c r="C78" s="48">
        <f>'Survey WTP data'!F78</f>
        <v>125</v>
      </c>
      <c r="D78" s="49">
        <f t="shared" si="24"/>
        <v>50</v>
      </c>
      <c r="E78" s="50">
        <f t="shared" si="32"/>
        <v>100</v>
      </c>
      <c r="F78" s="51">
        <f t="shared" si="32"/>
        <v>75</v>
      </c>
      <c r="G78" s="51">
        <f t="shared" si="32"/>
        <v>50</v>
      </c>
      <c r="H78" s="51">
        <f t="shared" si="32"/>
        <v>25</v>
      </c>
      <c r="I78" s="51">
        <f t="shared" si="32"/>
        <v>0</v>
      </c>
      <c r="J78" s="52">
        <f t="shared" si="32"/>
        <v>-25</v>
      </c>
      <c r="K78" s="53" t="str">
        <f t="shared" si="25"/>
        <v>B</v>
      </c>
      <c r="L78" s="54" t="str">
        <f t="shared" si="26"/>
        <v>B</v>
      </c>
      <c r="M78" s="54" t="str">
        <f t="shared" si="27"/>
        <v>B</v>
      </c>
      <c r="N78" s="54" t="str">
        <f t="shared" si="28"/>
        <v>B</v>
      </c>
      <c r="O78" s="54" t="str">
        <f t="shared" si="29"/>
        <v>O</v>
      </c>
      <c r="P78" s="54" t="str">
        <f t="shared" si="30"/>
        <v>O</v>
      </c>
      <c r="Q78" s="54" t="str">
        <f t="shared" si="31"/>
        <v>O</v>
      </c>
    </row>
    <row r="79" spans="1:17" ht="21" customHeight="1">
      <c r="A79" s="46">
        <v>77</v>
      </c>
      <c r="B79" s="47">
        <f>MAX('Survey WTP data'!B79:E79,'Survey WTP data'!G79)</f>
        <v>50</v>
      </c>
      <c r="C79" s="48">
        <f>'Survey WTP data'!F79</f>
        <v>50</v>
      </c>
      <c r="D79" s="49">
        <f t="shared" si="24"/>
        <v>0</v>
      </c>
      <c r="E79" s="50">
        <f t="shared" si="32"/>
        <v>25</v>
      </c>
      <c r="F79" s="51">
        <f t="shared" si="32"/>
        <v>0</v>
      </c>
      <c r="G79" s="51">
        <f t="shared" si="32"/>
        <v>-25</v>
      </c>
      <c r="H79" s="51">
        <f t="shared" si="32"/>
        <v>-50</v>
      </c>
      <c r="I79" s="51">
        <f t="shared" si="32"/>
        <v>-75</v>
      </c>
      <c r="J79" s="52">
        <f t="shared" si="32"/>
        <v>-100</v>
      </c>
      <c r="K79" s="53" t="str">
        <f t="shared" si="25"/>
        <v>B</v>
      </c>
      <c r="L79" s="54" t="str">
        <f t="shared" si="26"/>
        <v>B</v>
      </c>
      <c r="M79" s="54" t="str">
        <f t="shared" si="27"/>
        <v>B</v>
      </c>
      <c r="N79" s="54" t="str">
        <f t="shared" si="28"/>
        <v>O</v>
      </c>
      <c r="O79" s="54" t="str">
        <f t="shared" si="29"/>
        <v>O</v>
      </c>
      <c r="P79" s="54" t="str">
        <f t="shared" si="30"/>
        <v>O</v>
      </c>
      <c r="Q79" s="54" t="str">
        <f t="shared" si="31"/>
        <v>O</v>
      </c>
    </row>
    <row r="80" spans="1:17" ht="21" customHeight="1">
      <c r="A80" s="46">
        <v>78</v>
      </c>
      <c r="B80" s="47">
        <f>MAX('Survey WTP data'!B80:E80,'Survey WTP data'!G80)</f>
        <v>25</v>
      </c>
      <c r="C80" s="48">
        <f>'Survey WTP data'!F80</f>
        <v>50</v>
      </c>
      <c r="D80" s="49">
        <f t="shared" si="24"/>
        <v>-25</v>
      </c>
      <c r="E80" s="50">
        <f t="shared" si="32"/>
        <v>25</v>
      </c>
      <c r="F80" s="51">
        <f t="shared" si="32"/>
        <v>0</v>
      </c>
      <c r="G80" s="51">
        <f t="shared" si="32"/>
        <v>-25</v>
      </c>
      <c r="H80" s="51">
        <f t="shared" si="32"/>
        <v>-50</v>
      </c>
      <c r="I80" s="51">
        <f t="shared" si="32"/>
        <v>-75</v>
      </c>
      <c r="J80" s="52">
        <f t="shared" si="32"/>
        <v>-100</v>
      </c>
      <c r="K80" s="53" t="str">
        <f t="shared" si="25"/>
        <v>B</v>
      </c>
      <c r="L80" s="54" t="str">
        <f t="shared" si="26"/>
        <v>B</v>
      </c>
      <c r="M80" s="54" t="str">
        <f t="shared" si="27"/>
        <v>B</v>
      </c>
      <c r="N80" s="54" t="str">
        <f t="shared" si="28"/>
        <v>N</v>
      </c>
      <c r="O80" s="54" t="str">
        <f t="shared" si="29"/>
        <v>N</v>
      </c>
      <c r="P80" s="54" t="str">
        <f t="shared" si="30"/>
        <v>N</v>
      </c>
      <c r="Q80" s="54" t="str">
        <f t="shared" si="31"/>
        <v>N</v>
      </c>
    </row>
    <row r="81" spans="1:17" ht="21" customHeight="1">
      <c r="A81" s="46">
        <v>79</v>
      </c>
      <c r="B81" s="47">
        <f>MAX('Survey WTP data'!B81:E81,'Survey WTP data'!G81)</f>
        <v>125</v>
      </c>
      <c r="C81" s="48">
        <f>'Survey WTP data'!F81</f>
        <v>125</v>
      </c>
      <c r="D81" s="49">
        <f t="shared" si="24"/>
        <v>75</v>
      </c>
      <c r="E81" s="50">
        <f t="shared" si="32"/>
        <v>100</v>
      </c>
      <c r="F81" s="51">
        <f t="shared" si="32"/>
        <v>75</v>
      </c>
      <c r="G81" s="51">
        <f t="shared" si="32"/>
        <v>50</v>
      </c>
      <c r="H81" s="51">
        <f t="shared" si="32"/>
        <v>25</v>
      </c>
      <c r="I81" s="51">
        <f t="shared" si="32"/>
        <v>0</v>
      </c>
      <c r="J81" s="52">
        <f t="shared" si="32"/>
        <v>-25</v>
      </c>
      <c r="K81" s="53" t="str">
        <f t="shared" si="25"/>
        <v>B</v>
      </c>
      <c r="L81" s="54" t="str">
        <f t="shared" si="26"/>
        <v>B</v>
      </c>
      <c r="M81" s="54" t="str">
        <f t="shared" si="27"/>
        <v>B</v>
      </c>
      <c r="N81" s="54" t="str">
        <f t="shared" si="28"/>
        <v>O</v>
      </c>
      <c r="O81" s="54" t="str">
        <f t="shared" si="29"/>
        <v>O</v>
      </c>
      <c r="P81" s="54" t="str">
        <f t="shared" si="30"/>
        <v>O</v>
      </c>
      <c r="Q81" s="54" t="str">
        <f t="shared" si="31"/>
        <v>O</v>
      </c>
    </row>
    <row r="82" spans="1:17" ht="21" customHeight="1">
      <c r="A82" s="46">
        <v>80</v>
      </c>
      <c r="B82" s="47">
        <f>MAX('Survey WTP data'!B82:E82,'Survey WTP data'!G82)</f>
        <v>75</v>
      </c>
      <c r="C82" s="48">
        <f>'Survey WTP data'!F82</f>
        <v>75</v>
      </c>
      <c r="D82" s="49">
        <f t="shared" si="24"/>
        <v>25</v>
      </c>
      <c r="E82" s="50">
        <f t="shared" si="32"/>
        <v>50</v>
      </c>
      <c r="F82" s="51">
        <f t="shared" si="32"/>
        <v>25</v>
      </c>
      <c r="G82" s="51">
        <f t="shared" si="32"/>
        <v>0</v>
      </c>
      <c r="H82" s="51">
        <f t="shared" si="32"/>
        <v>-25</v>
      </c>
      <c r="I82" s="51">
        <f t="shared" si="32"/>
        <v>-50</v>
      </c>
      <c r="J82" s="52">
        <f t="shared" si="32"/>
        <v>-75</v>
      </c>
      <c r="K82" s="53" t="str">
        <f t="shared" si="25"/>
        <v>B</v>
      </c>
      <c r="L82" s="54" t="str">
        <f t="shared" si="26"/>
        <v>B</v>
      </c>
      <c r="M82" s="54" t="str">
        <f t="shared" si="27"/>
        <v>B</v>
      </c>
      <c r="N82" s="54" t="str">
        <f t="shared" si="28"/>
        <v>O</v>
      </c>
      <c r="O82" s="54" t="str">
        <f t="shared" si="29"/>
        <v>O</v>
      </c>
      <c r="P82" s="54" t="str">
        <f t="shared" si="30"/>
        <v>O</v>
      </c>
      <c r="Q82" s="54" t="str">
        <f t="shared" si="31"/>
        <v>O</v>
      </c>
    </row>
    <row r="83" spans="1:17" ht="21" customHeight="1">
      <c r="A83" s="46">
        <v>81</v>
      </c>
      <c r="B83" s="47">
        <f>MAX('Survey WTP data'!B83:E83,'Survey WTP data'!G83)</f>
        <v>100</v>
      </c>
      <c r="C83" s="48">
        <f>'Survey WTP data'!F83</f>
        <v>125</v>
      </c>
      <c r="D83" s="49">
        <f t="shared" si="24"/>
        <v>50</v>
      </c>
      <c r="E83" s="50">
        <f t="shared" ref="E83:J92" si="33">$C83-E$2</f>
        <v>100</v>
      </c>
      <c r="F83" s="51">
        <f t="shared" si="33"/>
        <v>75</v>
      </c>
      <c r="G83" s="51">
        <f t="shared" si="33"/>
        <v>50</v>
      </c>
      <c r="H83" s="51">
        <f t="shared" si="33"/>
        <v>25</v>
      </c>
      <c r="I83" s="51">
        <f t="shared" si="33"/>
        <v>0</v>
      </c>
      <c r="J83" s="52">
        <f t="shared" si="33"/>
        <v>-25</v>
      </c>
      <c r="K83" s="53" t="str">
        <f t="shared" si="25"/>
        <v>B</v>
      </c>
      <c r="L83" s="54" t="str">
        <f t="shared" si="26"/>
        <v>B</v>
      </c>
      <c r="M83" s="54" t="str">
        <f t="shared" si="27"/>
        <v>B</v>
      </c>
      <c r="N83" s="54" t="str">
        <f t="shared" si="28"/>
        <v>B</v>
      </c>
      <c r="O83" s="54" t="str">
        <f t="shared" si="29"/>
        <v>O</v>
      </c>
      <c r="P83" s="54" t="str">
        <f t="shared" si="30"/>
        <v>O</v>
      </c>
      <c r="Q83" s="54" t="str">
        <f t="shared" si="31"/>
        <v>O</v>
      </c>
    </row>
    <row r="84" spans="1:17" ht="21" customHeight="1">
      <c r="A84" s="46">
        <v>82</v>
      </c>
      <c r="B84" s="47">
        <f>MAX('Survey WTP data'!B84:E84,'Survey WTP data'!G84)</f>
        <v>75</v>
      </c>
      <c r="C84" s="48">
        <f>'Survey WTP data'!F84</f>
        <v>75</v>
      </c>
      <c r="D84" s="49">
        <f t="shared" si="24"/>
        <v>25</v>
      </c>
      <c r="E84" s="50">
        <f t="shared" si="33"/>
        <v>50</v>
      </c>
      <c r="F84" s="51">
        <f t="shared" si="33"/>
        <v>25</v>
      </c>
      <c r="G84" s="51">
        <f t="shared" si="33"/>
        <v>0</v>
      </c>
      <c r="H84" s="51">
        <f t="shared" si="33"/>
        <v>-25</v>
      </c>
      <c r="I84" s="51">
        <f t="shared" si="33"/>
        <v>-50</v>
      </c>
      <c r="J84" s="52">
        <f t="shared" si="33"/>
        <v>-75</v>
      </c>
      <c r="K84" s="53" t="str">
        <f t="shared" si="25"/>
        <v>B</v>
      </c>
      <c r="L84" s="54" t="str">
        <f t="shared" si="26"/>
        <v>B</v>
      </c>
      <c r="M84" s="54" t="str">
        <f t="shared" si="27"/>
        <v>B</v>
      </c>
      <c r="N84" s="54" t="str">
        <f t="shared" si="28"/>
        <v>O</v>
      </c>
      <c r="O84" s="54" t="str">
        <f t="shared" si="29"/>
        <v>O</v>
      </c>
      <c r="P84" s="54" t="str">
        <f t="shared" si="30"/>
        <v>O</v>
      </c>
      <c r="Q84" s="54" t="str">
        <f t="shared" si="31"/>
        <v>O</v>
      </c>
    </row>
    <row r="85" spans="1:17" ht="21" customHeight="1">
      <c r="A85" s="46">
        <v>83</v>
      </c>
      <c r="B85" s="47">
        <f>MAX('Survey WTP data'!B85:E85,'Survey WTP data'!G85)</f>
        <v>25</v>
      </c>
      <c r="C85" s="48">
        <f>'Survey WTP data'!F85</f>
        <v>25</v>
      </c>
      <c r="D85" s="49">
        <f t="shared" si="24"/>
        <v>-25</v>
      </c>
      <c r="E85" s="50">
        <f t="shared" si="33"/>
        <v>0</v>
      </c>
      <c r="F85" s="51">
        <f t="shared" si="33"/>
        <v>-25</v>
      </c>
      <c r="G85" s="51">
        <f t="shared" si="33"/>
        <v>-50</v>
      </c>
      <c r="H85" s="51">
        <f t="shared" si="33"/>
        <v>-75</v>
      </c>
      <c r="I85" s="51">
        <f t="shared" si="33"/>
        <v>-100</v>
      </c>
      <c r="J85" s="52">
        <f t="shared" si="33"/>
        <v>-125</v>
      </c>
      <c r="K85" s="53" t="str">
        <f t="shared" si="25"/>
        <v>B</v>
      </c>
      <c r="L85" s="54" t="str">
        <f t="shared" si="26"/>
        <v>B</v>
      </c>
      <c r="M85" s="54" t="str">
        <f t="shared" si="27"/>
        <v>N</v>
      </c>
      <c r="N85" s="54" t="str">
        <f t="shared" si="28"/>
        <v>N</v>
      </c>
      <c r="O85" s="54" t="str">
        <f t="shared" si="29"/>
        <v>N</v>
      </c>
      <c r="P85" s="54" t="str">
        <f t="shared" si="30"/>
        <v>N</v>
      </c>
      <c r="Q85" s="54" t="str">
        <f t="shared" si="31"/>
        <v>N</v>
      </c>
    </row>
    <row r="86" spans="1:17" ht="21" customHeight="1">
      <c r="A86" s="46">
        <v>84</v>
      </c>
      <c r="B86" s="47">
        <f>MAX('Survey WTP data'!B86:E86,'Survey WTP data'!G86)</f>
        <v>25</v>
      </c>
      <c r="C86" s="48">
        <f>'Survey WTP data'!F86</f>
        <v>25</v>
      </c>
      <c r="D86" s="49">
        <f t="shared" si="24"/>
        <v>-25</v>
      </c>
      <c r="E86" s="50">
        <f t="shared" si="33"/>
        <v>0</v>
      </c>
      <c r="F86" s="51">
        <f t="shared" si="33"/>
        <v>-25</v>
      </c>
      <c r="G86" s="51">
        <f t="shared" si="33"/>
        <v>-50</v>
      </c>
      <c r="H86" s="51">
        <f t="shared" si="33"/>
        <v>-75</v>
      </c>
      <c r="I86" s="51">
        <f t="shared" si="33"/>
        <v>-100</v>
      </c>
      <c r="J86" s="52">
        <f t="shared" si="33"/>
        <v>-125</v>
      </c>
      <c r="K86" s="53" t="str">
        <f t="shared" si="25"/>
        <v>B</v>
      </c>
      <c r="L86" s="54" t="str">
        <f t="shared" si="26"/>
        <v>B</v>
      </c>
      <c r="M86" s="54" t="str">
        <f t="shared" si="27"/>
        <v>N</v>
      </c>
      <c r="N86" s="54" t="str">
        <f t="shared" si="28"/>
        <v>N</v>
      </c>
      <c r="O86" s="54" t="str">
        <f t="shared" si="29"/>
        <v>N</v>
      </c>
      <c r="P86" s="54" t="str">
        <f t="shared" si="30"/>
        <v>N</v>
      </c>
      <c r="Q86" s="54" t="str">
        <f t="shared" si="31"/>
        <v>N</v>
      </c>
    </row>
    <row r="87" spans="1:17" ht="21" customHeight="1">
      <c r="A87" s="46">
        <v>85</v>
      </c>
      <c r="B87" s="47">
        <f>MAX('Survey WTP data'!B87:E87,'Survey WTP data'!G87)</f>
        <v>75</v>
      </c>
      <c r="C87" s="48">
        <f>'Survey WTP data'!F87</f>
        <v>75</v>
      </c>
      <c r="D87" s="49">
        <f t="shared" si="24"/>
        <v>25</v>
      </c>
      <c r="E87" s="50">
        <f t="shared" si="33"/>
        <v>50</v>
      </c>
      <c r="F87" s="51">
        <f t="shared" si="33"/>
        <v>25</v>
      </c>
      <c r="G87" s="51">
        <f t="shared" si="33"/>
        <v>0</v>
      </c>
      <c r="H87" s="51">
        <f t="shared" si="33"/>
        <v>-25</v>
      </c>
      <c r="I87" s="51">
        <f t="shared" si="33"/>
        <v>-50</v>
      </c>
      <c r="J87" s="52">
        <f t="shared" si="33"/>
        <v>-75</v>
      </c>
      <c r="K87" s="53" t="str">
        <f t="shared" si="25"/>
        <v>B</v>
      </c>
      <c r="L87" s="54" t="str">
        <f t="shared" si="26"/>
        <v>B</v>
      </c>
      <c r="M87" s="54" t="str">
        <f t="shared" si="27"/>
        <v>B</v>
      </c>
      <c r="N87" s="54" t="str">
        <f t="shared" si="28"/>
        <v>O</v>
      </c>
      <c r="O87" s="54" t="str">
        <f t="shared" si="29"/>
        <v>O</v>
      </c>
      <c r="P87" s="54" t="str">
        <f t="shared" si="30"/>
        <v>O</v>
      </c>
      <c r="Q87" s="54" t="str">
        <f t="shared" si="31"/>
        <v>O</v>
      </c>
    </row>
    <row r="88" spans="1:17" ht="21" customHeight="1">
      <c r="A88" s="46">
        <v>86</v>
      </c>
      <c r="B88" s="47">
        <f>MAX('Survey WTP data'!B88:E88,'Survey WTP data'!G88)</f>
        <v>25</v>
      </c>
      <c r="C88" s="48">
        <f>'Survey WTP data'!F88</f>
        <v>75</v>
      </c>
      <c r="D88" s="49">
        <f t="shared" si="24"/>
        <v>-25</v>
      </c>
      <c r="E88" s="50">
        <f t="shared" si="33"/>
        <v>50</v>
      </c>
      <c r="F88" s="51">
        <f t="shared" si="33"/>
        <v>25</v>
      </c>
      <c r="G88" s="51">
        <f t="shared" si="33"/>
        <v>0</v>
      </c>
      <c r="H88" s="51">
        <f t="shared" si="33"/>
        <v>-25</v>
      </c>
      <c r="I88" s="51">
        <f t="shared" si="33"/>
        <v>-50</v>
      </c>
      <c r="J88" s="52">
        <f t="shared" si="33"/>
        <v>-75</v>
      </c>
      <c r="K88" s="53" t="str">
        <f t="shared" si="25"/>
        <v>B</v>
      </c>
      <c r="L88" s="54" t="str">
        <f t="shared" si="26"/>
        <v>B</v>
      </c>
      <c r="M88" s="54" t="str">
        <f t="shared" si="27"/>
        <v>B</v>
      </c>
      <c r="N88" s="54" t="str">
        <f t="shared" si="28"/>
        <v>B</v>
      </c>
      <c r="O88" s="54" t="str">
        <f t="shared" si="29"/>
        <v>N</v>
      </c>
      <c r="P88" s="54" t="str">
        <f t="shared" si="30"/>
        <v>N</v>
      </c>
      <c r="Q88" s="54" t="str">
        <f t="shared" si="31"/>
        <v>N</v>
      </c>
    </row>
    <row r="89" spans="1:17" ht="21" customHeight="1">
      <c r="A89" s="46">
        <v>87</v>
      </c>
      <c r="B89" s="47">
        <f>MAX('Survey WTP data'!B89:E89,'Survey WTP data'!G89)</f>
        <v>75</v>
      </c>
      <c r="C89" s="48">
        <f>'Survey WTP data'!F89</f>
        <v>75</v>
      </c>
      <c r="D89" s="49">
        <f t="shared" si="24"/>
        <v>25</v>
      </c>
      <c r="E89" s="50">
        <f t="shared" si="33"/>
        <v>50</v>
      </c>
      <c r="F89" s="51">
        <f t="shared" si="33"/>
        <v>25</v>
      </c>
      <c r="G89" s="51">
        <f t="shared" si="33"/>
        <v>0</v>
      </c>
      <c r="H89" s="51">
        <f t="shared" si="33"/>
        <v>-25</v>
      </c>
      <c r="I89" s="51">
        <f t="shared" si="33"/>
        <v>-50</v>
      </c>
      <c r="J89" s="52">
        <f t="shared" si="33"/>
        <v>-75</v>
      </c>
      <c r="K89" s="53" t="str">
        <f t="shared" si="25"/>
        <v>B</v>
      </c>
      <c r="L89" s="54" t="str">
        <f t="shared" si="26"/>
        <v>B</v>
      </c>
      <c r="M89" s="54" t="str">
        <f t="shared" si="27"/>
        <v>B</v>
      </c>
      <c r="N89" s="54" t="str">
        <f t="shared" si="28"/>
        <v>O</v>
      </c>
      <c r="O89" s="54" t="str">
        <f t="shared" si="29"/>
        <v>O</v>
      </c>
      <c r="P89" s="54" t="str">
        <f t="shared" si="30"/>
        <v>O</v>
      </c>
      <c r="Q89" s="54" t="str">
        <f t="shared" si="31"/>
        <v>O</v>
      </c>
    </row>
    <row r="90" spans="1:17" ht="21" customHeight="1">
      <c r="A90" s="46">
        <v>88</v>
      </c>
      <c r="B90" s="47">
        <f>MAX('Survey WTP data'!B90:E90,'Survey WTP data'!G90)</f>
        <v>100</v>
      </c>
      <c r="C90" s="48">
        <f>'Survey WTP data'!F90</f>
        <v>75</v>
      </c>
      <c r="D90" s="49">
        <f t="shared" si="24"/>
        <v>50</v>
      </c>
      <c r="E90" s="50">
        <f t="shared" si="33"/>
        <v>50</v>
      </c>
      <c r="F90" s="51">
        <f t="shared" si="33"/>
        <v>25</v>
      </c>
      <c r="G90" s="51">
        <f t="shared" si="33"/>
        <v>0</v>
      </c>
      <c r="H90" s="51">
        <f t="shared" si="33"/>
        <v>-25</v>
      </c>
      <c r="I90" s="51">
        <f t="shared" si="33"/>
        <v>-50</v>
      </c>
      <c r="J90" s="52">
        <f t="shared" si="33"/>
        <v>-75</v>
      </c>
      <c r="K90" s="53" t="str">
        <f t="shared" si="25"/>
        <v>B</v>
      </c>
      <c r="L90" s="54" t="str">
        <f t="shared" si="26"/>
        <v>B</v>
      </c>
      <c r="M90" s="54" t="str">
        <f t="shared" si="27"/>
        <v>O</v>
      </c>
      <c r="N90" s="54" t="str">
        <f t="shared" si="28"/>
        <v>O</v>
      </c>
      <c r="O90" s="54" t="str">
        <f t="shared" si="29"/>
        <v>O</v>
      </c>
      <c r="P90" s="54" t="str">
        <f t="shared" si="30"/>
        <v>O</v>
      </c>
      <c r="Q90" s="54" t="str">
        <f t="shared" si="31"/>
        <v>O</v>
      </c>
    </row>
    <row r="91" spans="1:17" ht="21" customHeight="1">
      <c r="A91" s="46">
        <v>89</v>
      </c>
      <c r="B91" s="47">
        <f>MAX('Survey WTP data'!B91:E91,'Survey WTP data'!G91)</f>
        <v>25</v>
      </c>
      <c r="C91" s="48">
        <f>'Survey WTP data'!F91</f>
        <v>25</v>
      </c>
      <c r="D91" s="49">
        <f t="shared" si="24"/>
        <v>-25</v>
      </c>
      <c r="E91" s="50">
        <f t="shared" si="33"/>
        <v>0</v>
      </c>
      <c r="F91" s="51">
        <f t="shared" si="33"/>
        <v>-25</v>
      </c>
      <c r="G91" s="51">
        <f t="shared" si="33"/>
        <v>-50</v>
      </c>
      <c r="H91" s="51">
        <f t="shared" si="33"/>
        <v>-75</v>
      </c>
      <c r="I91" s="51">
        <f t="shared" si="33"/>
        <v>-100</v>
      </c>
      <c r="J91" s="52">
        <f t="shared" si="33"/>
        <v>-125</v>
      </c>
      <c r="K91" s="53" t="str">
        <f t="shared" si="25"/>
        <v>B</v>
      </c>
      <c r="L91" s="54" t="str">
        <f t="shared" si="26"/>
        <v>B</v>
      </c>
      <c r="M91" s="54" t="str">
        <f t="shared" si="27"/>
        <v>N</v>
      </c>
      <c r="N91" s="54" t="str">
        <f t="shared" si="28"/>
        <v>N</v>
      </c>
      <c r="O91" s="54" t="str">
        <f t="shared" si="29"/>
        <v>N</v>
      </c>
      <c r="P91" s="54" t="str">
        <f t="shared" si="30"/>
        <v>N</v>
      </c>
      <c r="Q91" s="54" t="str">
        <f t="shared" si="31"/>
        <v>N</v>
      </c>
    </row>
    <row r="92" spans="1:17" ht="21" customHeight="1">
      <c r="A92" s="46">
        <v>90</v>
      </c>
      <c r="B92" s="47">
        <f>MAX('Survey WTP data'!B92:E92,'Survey WTP data'!G92)</f>
        <v>75</v>
      </c>
      <c r="C92" s="48">
        <f>'Survey WTP data'!F92</f>
        <v>75</v>
      </c>
      <c r="D92" s="49">
        <f t="shared" si="24"/>
        <v>25</v>
      </c>
      <c r="E92" s="50">
        <f t="shared" si="33"/>
        <v>50</v>
      </c>
      <c r="F92" s="51">
        <f t="shared" si="33"/>
        <v>25</v>
      </c>
      <c r="G92" s="51">
        <f t="shared" si="33"/>
        <v>0</v>
      </c>
      <c r="H92" s="51">
        <f t="shared" si="33"/>
        <v>-25</v>
      </c>
      <c r="I92" s="51">
        <f t="shared" si="33"/>
        <v>-50</v>
      </c>
      <c r="J92" s="52">
        <f t="shared" si="33"/>
        <v>-75</v>
      </c>
      <c r="K92" s="53" t="str">
        <f t="shared" si="25"/>
        <v>B</v>
      </c>
      <c r="L92" s="54" t="str">
        <f t="shared" si="26"/>
        <v>B</v>
      </c>
      <c r="M92" s="54" t="str">
        <f t="shared" si="27"/>
        <v>B</v>
      </c>
      <c r="N92" s="54" t="str">
        <f t="shared" si="28"/>
        <v>O</v>
      </c>
      <c r="O92" s="54" t="str">
        <f t="shared" si="29"/>
        <v>O</v>
      </c>
      <c r="P92" s="54" t="str">
        <f t="shared" si="30"/>
        <v>O</v>
      </c>
      <c r="Q92" s="54" t="str">
        <f t="shared" si="31"/>
        <v>O</v>
      </c>
    </row>
    <row r="93" spans="1:17" ht="21" customHeight="1">
      <c r="A93" s="46">
        <v>91</v>
      </c>
      <c r="B93" s="47">
        <f>MAX('Survey WTP data'!B93:E93,'Survey WTP data'!G93)</f>
        <v>50</v>
      </c>
      <c r="C93" s="48">
        <f>'Survey WTP data'!F93</f>
        <v>50</v>
      </c>
      <c r="D93" s="49">
        <f t="shared" si="24"/>
        <v>0</v>
      </c>
      <c r="E93" s="50">
        <f t="shared" ref="E93:J102" si="34">$C93-E$2</f>
        <v>25</v>
      </c>
      <c r="F93" s="51">
        <f t="shared" si="34"/>
        <v>0</v>
      </c>
      <c r="G93" s="51">
        <f t="shared" si="34"/>
        <v>-25</v>
      </c>
      <c r="H93" s="51">
        <f t="shared" si="34"/>
        <v>-50</v>
      </c>
      <c r="I93" s="51">
        <f t="shared" si="34"/>
        <v>-75</v>
      </c>
      <c r="J93" s="52">
        <f t="shared" si="34"/>
        <v>-100</v>
      </c>
      <c r="K93" s="53" t="str">
        <f t="shared" si="25"/>
        <v>B</v>
      </c>
      <c r="L93" s="54" t="str">
        <f t="shared" si="26"/>
        <v>B</v>
      </c>
      <c r="M93" s="54" t="str">
        <f t="shared" si="27"/>
        <v>B</v>
      </c>
      <c r="N93" s="54" t="str">
        <f t="shared" si="28"/>
        <v>O</v>
      </c>
      <c r="O93" s="54" t="str">
        <f t="shared" si="29"/>
        <v>O</v>
      </c>
      <c r="P93" s="54" t="str">
        <f t="shared" si="30"/>
        <v>O</v>
      </c>
      <c r="Q93" s="54" t="str">
        <f t="shared" si="31"/>
        <v>O</v>
      </c>
    </row>
    <row r="94" spans="1:17" ht="21" customHeight="1">
      <c r="A94" s="46">
        <v>92</v>
      </c>
      <c r="B94" s="47">
        <f>MAX('Survey WTP data'!B94:E94,'Survey WTP data'!G94)</f>
        <v>100</v>
      </c>
      <c r="C94" s="48">
        <f>'Survey WTP data'!F94</f>
        <v>100</v>
      </c>
      <c r="D94" s="49">
        <f t="shared" si="24"/>
        <v>50</v>
      </c>
      <c r="E94" s="50">
        <f t="shared" si="34"/>
        <v>75</v>
      </c>
      <c r="F94" s="51">
        <f t="shared" si="34"/>
        <v>50</v>
      </c>
      <c r="G94" s="51">
        <f t="shared" si="34"/>
        <v>25</v>
      </c>
      <c r="H94" s="51">
        <f t="shared" si="34"/>
        <v>0</v>
      </c>
      <c r="I94" s="51">
        <f t="shared" si="34"/>
        <v>-25</v>
      </c>
      <c r="J94" s="52">
        <f t="shared" si="34"/>
        <v>-50</v>
      </c>
      <c r="K94" s="53" t="str">
        <f t="shared" si="25"/>
        <v>B</v>
      </c>
      <c r="L94" s="54" t="str">
        <f t="shared" si="26"/>
        <v>B</v>
      </c>
      <c r="M94" s="54" t="str">
        <f t="shared" si="27"/>
        <v>B</v>
      </c>
      <c r="N94" s="54" t="str">
        <f t="shared" si="28"/>
        <v>O</v>
      </c>
      <c r="O94" s="54" t="str">
        <f t="shared" si="29"/>
        <v>O</v>
      </c>
      <c r="P94" s="54" t="str">
        <f t="shared" si="30"/>
        <v>O</v>
      </c>
      <c r="Q94" s="54" t="str">
        <f t="shared" si="31"/>
        <v>O</v>
      </c>
    </row>
    <row r="95" spans="1:17" ht="21" customHeight="1">
      <c r="A95" s="46">
        <v>93</v>
      </c>
      <c r="B95" s="47">
        <f>MAX('Survey WTP data'!B95:E95,'Survey WTP data'!G95)</f>
        <v>100</v>
      </c>
      <c r="C95" s="48">
        <f>'Survey WTP data'!F95</f>
        <v>100</v>
      </c>
      <c r="D95" s="49">
        <f t="shared" si="24"/>
        <v>50</v>
      </c>
      <c r="E95" s="50">
        <f t="shared" si="34"/>
        <v>75</v>
      </c>
      <c r="F95" s="51">
        <f t="shared" si="34"/>
        <v>50</v>
      </c>
      <c r="G95" s="51">
        <f t="shared" si="34"/>
        <v>25</v>
      </c>
      <c r="H95" s="51">
        <f t="shared" si="34"/>
        <v>0</v>
      </c>
      <c r="I95" s="51">
        <f t="shared" si="34"/>
        <v>-25</v>
      </c>
      <c r="J95" s="52">
        <f t="shared" si="34"/>
        <v>-50</v>
      </c>
      <c r="K95" s="53" t="str">
        <f t="shared" si="25"/>
        <v>B</v>
      </c>
      <c r="L95" s="54" t="str">
        <f t="shared" si="26"/>
        <v>B</v>
      </c>
      <c r="M95" s="54" t="str">
        <f t="shared" si="27"/>
        <v>B</v>
      </c>
      <c r="N95" s="54" t="str">
        <f t="shared" si="28"/>
        <v>O</v>
      </c>
      <c r="O95" s="54" t="str">
        <f t="shared" si="29"/>
        <v>O</v>
      </c>
      <c r="P95" s="54" t="str">
        <f t="shared" si="30"/>
        <v>O</v>
      </c>
      <c r="Q95" s="54" t="str">
        <f t="shared" si="31"/>
        <v>O</v>
      </c>
    </row>
    <row r="96" spans="1:17" ht="21" customHeight="1">
      <c r="A96" s="46">
        <v>94</v>
      </c>
      <c r="B96" s="47">
        <f>MAX('Survey WTP data'!B96:E96,'Survey WTP data'!G96)</f>
        <v>100</v>
      </c>
      <c r="C96" s="48">
        <f>'Survey WTP data'!F96</f>
        <v>25</v>
      </c>
      <c r="D96" s="49">
        <f t="shared" si="24"/>
        <v>50</v>
      </c>
      <c r="E96" s="50">
        <f t="shared" si="34"/>
        <v>0</v>
      </c>
      <c r="F96" s="51">
        <f t="shared" si="34"/>
        <v>-25</v>
      </c>
      <c r="G96" s="51">
        <f t="shared" si="34"/>
        <v>-50</v>
      </c>
      <c r="H96" s="51">
        <f t="shared" si="34"/>
        <v>-75</v>
      </c>
      <c r="I96" s="51">
        <f t="shared" si="34"/>
        <v>-100</v>
      </c>
      <c r="J96" s="52">
        <f t="shared" si="34"/>
        <v>-125</v>
      </c>
      <c r="K96" s="53" t="str">
        <f t="shared" si="25"/>
        <v>O</v>
      </c>
      <c r="L96" s="54" t="str">
        <f t="shared" si="26"/>
        <v>O</v>
      </c>
      <c r="M96" s="54" t="str">
        <f t="shared" si="27"/>
        <v>O</v>
      </c>
      <c r="N96" s="54" t="str">
        <f t="shared" si="28"/>
        <v>O</v>
      </c>
      <c r="O96" s="54" t="str">
        <f t="shared" si="29"/>
        <v>O</v>
      </c>
      <c r="P96" s="54" t="str">
        <f t="shared" si="30"/>
        <v>O</v>
      </c>
      <c r="Q96" s="54" t="str">
        <f t="shared" si="31"/>
        <v>O</v>
      </c>
    </row>
    <row r="97" spans="1:17" ht="21" customHeight="1">
      <c r="A97" s="46">
        <v>95</v>
      </c>
      <c r="B97" s="47">
        <f>MAX('Survey WTP data'!B97:E97,'Survey WTP data'!G97)</f>
        <v>100</v>
      </c>
      <c r="C97" s="48">
        <f>'Survey WTP data'!F97</f>
        <v>100</v>
      </c>
      <c r="D97" s="49">
        <f t="shared" si="24"/>
        <v>50</v>
      </c>
      <c r="E97" s="50">
        <f t="shared" si="34"/>
        <v>75</v>
      </c>
      <c r="F97" s="51">
        <f t="shared" si="34"/>
        <v>50</v>
      </c>
      <c r="G97" s="51">
        <f t="shared" si="34"/>
        <v>25</v>
      </c>
      <c r="H97" s="51">
        <f t="shared" si="34"/>
        <v>0</v>
      </c>
      <c r="I97" s="51">
        <f t="shared" si="34"/>
        <v>-25</v>
      </c>
      <c r="J97" s="52">
        <f t="shared" si="34"/>
        <v>-50</v>
      </c>
      <c r="K97" s="53" t="str">
        <f t="shared" si="25"/>
        <v>B</v>
      </c>
      <c r="L97" s="54" t="str">
        <f t="shared" si="26"/>
        <v>B</v>
      </c>
      <c r="M97" s="54" t="str">
        <f t="shared" si="27"/>
        <v>B</v>
      </c>
      <c r="N97" s="54" t="str">
        <f t="shared" si="28"/>
        <v>O</v>
      </c>
      <c r="O97" s="54" t="str">
        <f t="shared" si="29"/>
        <v>O</v>
      </c>
      <c r="P97" s="54" t="str">
        <f t="shared" si="30"/>
        <v>O</v>
      </c>
      <c r="Q97" s="54" t="str">
        <f t="shared" si="31"/>
        <v>O</v>
      </c>
    </row>
    <row r="98" spans="1:17" ht="21" customHeight="1">
      <c r="A98" s="46">
        <v>96</v>
      </c>
      <c r="B98" s="47">
        <f>MAX('Survey WTP data'!B98:E98,'Survey WTP data'!G98)</f>
        <v>75</v>
      </c>
      <c r="C98" s="48">
        <f>'Survey WTP data'!F98</f>
        <v>75</v>
      </c>
      <c r="D98" s="49">
        <f t="shared" si="24"/>
        <v>25</v>
      </c>
      <c r="E98" s="50">
        <f t="shared" si="34"/>
        <v>50</v>
      </c>
      <c r="F98" s="51">
        <f t="shared" si="34"/>
        <v>25</v>
      </c>
      <c r="G98" s="51">
        <f t="shared" si="34"/>
        <v>0</v>
      </c>
      <c r="H98" s="51">
        <f t="shared" si="34"/>
        <v>-25</v>
      </c>
      <c r="I98" s="51">
        <f t="shared" si="34"/>
        <v>-50</v>
      </c>
      <c r="J98" s="52">
        <f t="shared" si="34"/>
        <v>-75</v>
      </c>
      <c r="K98" s="53" t="str">
        <f t="shared" si="25"/>
        <v>B</v>
      </c>
      <c r="L98" s="54" t="str">
        <f t="shared" si="26"/>
        <v>B</v>
      </c>
      <c r="M98" s="54" t="str">
        <f t="shared" si="27"/>
        <v>B</v>
      </c>
      <c r="N98" s="54" t="str">
        <f t="shared" si="28"/>
        <v>O</v>
      </c>
      <c r="O98" s="54" t="str">
        <f t="shared" si="29"/>
        <v>O</v>
      </c>
      <c r="P98" s="54" t="str">
        <f t="shared" si="30"/>
        <v>O</v>
      </c>
      <c r="Q98" s="54" t="str">
        <f t="shared" si="31"/>
        <v>O</v>
      </c>
    </row>
    <row r="99" spans="1:17" ht="21" customHeight="1">
      <c r="A99" s="46">
        <v>97</v>
      </c>
      <c r="B99" s="47">
        <f>MAX('Survey WTP data'!B99:E99,'Survey WTP data'!G99)</f>
        <v>100</v>
      </c>
      <c r="C99" s="48">
        <f>'Survey WTP data'!F99</f>
        <v>25</v>
      </c>
      <c r="D99" s="49">
        <f t="shared" ref="D99:D115" si="35">B99-$D$2</f>
        <v>50</v>
      </c>
      <c r="E99" s="50">
        <f t="shared" si="34"/>
        <v>0</v>
      </c>
      <c r="F99" s="51">
        <f t="shared" si="34"/>
        <v>-25</v>
      </c>
      <c r="G99" s="51">
        <f t="shared" si="34"/>
        <v>-50</v>
      </c>
      <c r="H99" s="51">
        <f t="shared" si="34"/>
        <v>-75</v>
      </c>
      <c r="I99" s="51">
        <f t="shared" si="34"/>
        <v>-100</v>
      </c>
      <c r="J99" s="52">
        <f t="shared" si="34"/>
        <v>-125</v>
      </c>
      <c r="K99" s="53" t="str">
        <f t="shared" ref="K99:K115" si="36">IF(C99&gt;=$D99,"B",IF($D99&gt;=0,"O","N"))</f>
        <v>O</v>
      </c>
      <c r="L99" s="54" t="str">
        <f t="shared" ref="L99:L115" si="37">IF(((E99&gt;=$D99)*(E99&gt;=0)),"B",IF($D99&gt;=0,"O","N"))</f>
        <v>O</v>
      </c>
      <c r="M99" s="54" t="str">
        <f t="shared" ref="M99:M115" si="38">IF(((F99&gt;=$D99)*(F99&gt;=0)),"B",IF($D99&gt;=0,"O","N"))</f>
        <v>O</v>
      </c>
      <c r="N99" s="54" t="str">
        <f t="shared" ref="N99:N115" si="39">IF(((G99&gt;=$D99)*(G99&gt;=0)),"B",IF($D99&gt;=0,"O","N"))</f>
        <v>O</v>
      </c>
      <c r="O99" s="54" t="str">
        <f t="shared" ref="O99:O115" si="40">IF(((H99&gt;=$D99)*(H99&gt;=0)),"B",IF($D99&gt;=0,"O","N"))</f>
        <v>O</v>
      </c>
      <c r="P99" s="54" t="str">
        <f t="shared" ref="P99:P115" si="41">IF(((I99&gt;=$D99)*(I99&gt;=0)),"B",IF($D99&gt;=0,"O","N"))</f>
        <v>O</v>
      </c>
      <c r="Q99" s="54" t="str">
        <f t="shared" ref="Q99:Q115" si="42">IF(((J99&gt;=$D99)*(J99&gt;=0)),"B",IF($D99&gt;=0,"O","N"))</f>
        <v>O</v>
      </c>
    </row>
    <row r="100" spans="1:17" ht="21" customHeight="1">
      <c r="A100" s="46">
        <v>98</v>
      </c>
      <c r="B100" s="47">
        <f>MAX('Survey WTP data'!B100:E100,'Survey WTP data'!G100)</f>
        <v>75</v>
      </c>
      <c r="C100" s="48">
        <f>'Survey WTP data'!F100</f>
        <v>75</v>
      </c>
      <c r="D100" s="49">
        <f t="shared" si="35"/>
        <v>25</v>
      </c>
      <c r="E100" s="50">
        <f t="shared" si="34"/>
        <v>50</v>
      </c>
      <c r="F100" s="51">
        <f t="shared" si="34"/>
        <v>25</v>
      </c>
      <c r="G100" s="51">
        <f t="shared" si="34"/>
        <v>0</v>
      </c>
      <c r="H100" s="51">
        <f t="shared" si="34"/>
        <v>-25</v>
      </c>
      <c r="I100" s="51">
        <f t="shared" si="34"/>
        <v>-50</v>
      </c>
      <c r="J100" s="52">
        <f t="shared" si="34"/>
        <v>-75</v>
      </c>
      <c r="K100" s="53" t="str">
        <f t="shared" si="36"/>
        <v>B</v>
      </c>
      <c r="L100" s="54" t="str">
        <f t="shared" si="37"/>
        <v>B</v>
      </c>
      <c r="M100" s="54" t="str">
        <f t="shared" si="38"/>
        <v>B</v>
      </c>
      <c r="N100" s="54" t="str">
        <f t="shared" si="39"/>
        <v>O</v>
      </c>
      <c r="O100" s="54" t="str">
        <f t="shared" si="40"/>
        <v>O</v>
      </c>
      <c r="P100" s="54" t="str">
        <f t="shared" si="41"/>
        <v>O</v>
      </c>
      <c r="Q100" s="54" t="str">
        <f t="shared" si="42"/>
        <v>O</v>
      </c>
    </row>
    <row r="101" spans="1:17" ht="21" customHeight="1">
      <c r="A101" s="46">
        <v>99</v>
      </c>
      <c r="B101" s="47">
        <f>MAX('Survey WTP data'!B101:E101,'Survey WTP data'!G101)</f>
        <v>75</v>
      </c>
      <c r="C101" s="48">
        <f>'Survey WTP data'!F101</f>
        <v>75</v>
      </c>
      <c r="D101" s="49">
        <f t="shared" si="35"/>
        <v>25</v>
      </c>
      <c r="E101" s="50">
        <f t="shared" si="34"/>
        <v>50</v>
      </c>
      <c r="F101" s="51">
        <f t="shared" si="34"/>
        <v>25</v>
      </c>
      <c r="G101" s="51">
        <f t="shared" si="34"/>
        <v>0</v>
      </c>
      <c r="H101" s="51">
        <f t="shared" si="34"/>
        <v>-25</v>
      </c>
      <c r="I101" s="51">
        <f t="shared" si="34"/>
        <v>-50</v>
      </c>
      <c r="J101" s="52">
        <f t="shared" si="34"/>
        <v>-75</v>
      </c>
      <c r="K101" s="53" t="str">
        <f t="shared" si="36"/>
        <v>B</v>
      </c>
      <c r="L101" s="54" t="str">
        <f t="shared" si="37"/>
        <v>B</v>
      </c>
      <c r="M101" s="54" t="str">
        <f t="shared" si="38"/>
        <v>B</v>
      </c>
      <c r="N101" s="54" t="str">
        <f t="shared" si="39"/>
        <v>O</v>
      </c>
      <c r="O101" s="54" t="str">
        <f t="shared" si="40"/>
        <v>O</v>
      </c>
      <c r="P101" s="54" t="str">
        <f t="shared" si="41"/>
        <v>O</v>
      </c>
      <c r="Q101" s="54" t="str">
        <f t="shared" si="42"/>
        <v>O</v>
      </c>
    </row>
    <row r="102" spans="1:17" ht="21" customHeight="1">
      <c r="A102" s="46">
        <v>100</v>
      </c>
      <c r="B102" s="47">
        <f>MAX('Survey WTP data'!B102:E102,'Survey WTP data'!G102)</f>
        <v>100</v>
      </c>
      <c r="C102" s="48">
        <f>'Survey WTP data'!F102</f>
        <v>100</v>
      </c>
      <c r="D102" s="49">
        <f t="shared" si="35"/>
        <v>50</v>
      </c>
      <c r="E102" s="50">
        <f t="shared" si="34"/>
        <v>75</v>
      </c>
      <c r="F102" s="51">
        <f t="shared" si="34"/>
        <v>50</v>
      </c>
      <c r="G102" s="51">
        <f t="shared" si="34"/>
        <v>25</v>
      </c>
      <c r="H102" s="51">
        <f t="shared" si="34"/>
        <v>0</v>
      </c>
      <c r="I102" s="51">
        <f t="shared" si="34"/>
        <v>-25</v>
      </c>
      <c r="J102" s="52">
        <f t="shared" si="34"/>
        <v>-50</v>
      </c>
      <c r="K102" s="53" t="str">
        <f t="shared" si="36"/>
        <v>B</v>
      </c>
      <c r="L102" s="54" t="str">
        <f t="shared" si="37"/>
        <v>B</v>
      </c>
      <c r="M102" s="54" t="str">
        <f t="shared" si="38"/>
        <v>B</v>
      </c>
      <c r="N102" s="54" t="str">
        <f t="shared" si="39"/>
        <v>O</v>
      </c>
      <c r="O102" s="54" t="str">
        <f t="shared" si="40"/>
        <v>O</v>
      </c>
      <c r="P102" s="54" t="str">
        <f t="shared" si="41"/>
        <v>O</v>
      </c>
      <c r="Q102" s="54" t="str">
        <f t="shared" si="42"/>
        <v>O</v>
      </c>
    </row>
    <row r="103" spans="1:17" ht="21" customHeight="1">
      <c r="A103" s="46">
        <v>101</v>
      </c>
      <c r="B103" s="47">
        <f>MAX('Survey WTP data'!B103:E103,'Survey WTP data'!G103)</f>
        <v>75</v>
      </c>
      <c r="C103" s="48">
        <f>'Survey WTP data'!F103</f>
        <v>75</v>
      </c>
      <c r="D103" s="49">
        <f t="shared" si="35"/>
        <v>25</v>
      </c>
      <c r="E103" s="50">
        <f t="shared" ref="E103:J115" si="43">$C103-E$2</f>
        <v>50</v>
      </c>
      <c r="F103" s="51">
        <f t="shared" si="43"/>
        <v>25</v>
      </c>
      <c r="G103" s="51">
        <f t="shared" si="43"/>
        <v>0</v>
      </c>
      <c r="H103" s="51">
        <f t="shared" si="43"/>
        <v>-25</v>
      </c>
      <c r="I103" s="51">
        <f t="shared" si="43"/>
        <v>-50</v>
      </c>
      <c r="J103" s="52">
        <f t="shared" si="43"/>
        <v>-75</v>
      </c>
      <c r="K103" s="53" t="str">
        <f t="shared" si="36"/>
        <v>B</v>
      </c>
      <c r="L103" s="54" t="str">
        <f t="shared" si="37"/>
        <v>B</v>
      </c>
      <c r="M103" s="54" t="str">
        <f t="shared" si="38"/>
        <v>B</v>
      </c>
      <c r="N103" s="54" t="str">
        <f t="shared" si="39"/>
        <v>O</v>
      </c>
      <c r="O103" s="54" t="str">
        <f t="shared" si="40"/>
        <v>O</v>
      </c>
      <c r="P103" s="54" t="str">
        <f t="shared" si="41"/>
        <v>O</v>
      </c>
      <c r="Q103" s="54" t="str">
        <f t="shared" si="42"/>
        <v>O</v>
      </c>
    </row>
    <row r="104" spans="1:17" ht="21" customHeight="1">
      <c r="A104" s="46">
        <v>102</v>
      </c>
      <c r="B104" s="47">
        <f>MAX('Survey WTP data'!B104:E104,'Survey WTP data'!G104)</f>
        <v>125</v>
      </c>
      <c r="C104" s="48">
        <f>'Survey WTP data'!F104</f>
        <v>125</v>
      </c>
      <c r="D104" s="49">
        <f t="shared" si="35"/>
        <v>75</v>
      </c>
      <c r="E104" s="50">
        <f t="shared" si="43"/>
        <v>100</v>
      </c>
      <c r="F104" s="51">
        <f t="shared" si="43"/>
        <v>75</v>
      </c>
      <c r="G104" s="51">
        <f t="shared" si="43"/>
        <v>50</v>
      </c>
      <c r="H104" s="51">
        <f t="shared" si="43"/>
        <v>25</v>
      </c>
      <c r="I104" s="51">
        <f t="shared" si="43"/>
        <v>0</v>
      </c>
      <c r="J104" s="52">
        <f t="shared" si="43"/>
        <v>-25</v>
      </c>
      <c r="K104" s="53" t="str">
        <f t="shared" si="36"/>
        <v>B</v>
      </c>
      <c r="L104" s="54" t="str">
        <f t="shared" si="37"/>
        <v>B</v>
      </c>
      <c r="M104" s="54" t="str">
        <f t="shared" si="38"/>
        <v>B</v>
      </c>
      <c r="N104" s="54" t="str">
        <f t="shared" si="39"/>
        <v>O</v>
      </c>
      <c r="O104" s="54" t="str">
        <f t="shared" si="40"/>
        <v>O</v>
      </c>
      <c r="P104" s="54" t="str">
        <f t="shared" si="41"/>
        <v>O</v>
      </c>
      <c r="Q104" s="54" t="str">
        <f t="shared" si="42"/>
        <v>O</v>
      </c>
    </row>
    <row r="105" spans="1:17" ht="21" customHeight="1">
      <c r="A105" s="46">
        <v>103</v>
      </c>
      <c r="B105" s="47">
        <f>MAX('Survey WTP data'!B105:E105,'Survey WTP data'!G105)</f>
        <v>75</v>
      </c>
      <c r="C105" s="48">
        <f>'Survey WTP data'!F105</f>
        <v>75</v>
      </c>
      <c r="D105" s="49">
        <f t="shared" si="35"/>
        <v>25</v>
      </c>
      <c r="E105" s="50">
        <f t="shared" si="43"/>
        <v>50</v>
      </c>
      <c r="F105" s="51">
        <f t="shared" si="43"/>
        <v>25</v>
      </c>
      <c r="G105" s="51">
        <f t="shared" si="43"/>
        <v>0</v>
      </c>
      <c r="H105" s="51">
        <f t="shared" si="43"/>
        <v>-25</v>
      </c>
      <c r="I105" s="51">
        <f t="shared" si="43"/>
        <v>-50</v>
      </c>
      <c r="J105" s="52">
        <f t="shared" si="43"/>
        <v>-75</v>
      </c>
      <c r="K105" s="53" t="str">
        <f t="shared" si="36"/>
        <v>B</v>
      </c>
      <c r="L105" s="54" t="str">
        <f t="shared" si="37"/>
        <v>B</v>
      </c>
      <c r="M105" s="54" t="str">
        <f t="shared" si="38"/>
        <v>B</v>
      </c>
      <c r="N105" s="54" t="str">
        <f t="shared" si="39"/>
        <v>O</v>
      </c>
      <c r="O105" s="54" t="str">
        <f t="shared" si="40"/>
        <v>O</v>
      </c>
      <c r="P105" s="54" t="str">
        <f t="shared" si="41"/>
        <v>O</v>
      </c>
      <c r="Q105" s="54" t="str">
        <f t="shared" si="42"/>
        <v>O</v>
      </c>
    </row>
    <row r="106" spans="1:17" ht="21" customHeight="1">
      <c r="A106" s="46">
        <v>104</v>
      </c>
      <c r="B106" s="47">
        <f>MAX('Survey WTP data'!B106:E106,'Survey WTP data'!G106)</f>
        <v>75</v>
      </c>
      <c r="C106" s="48">
        <f>'Survey WTP data'!F106</f>
        <v>75</v>
      </c>
      <c r="D106" s="49">
        <f t="shared" si="35"/>
        <v>25</v>
      </c>
      <c r="E106" s="50">
        <f t="shared" si="43"/>
        <v>50</v>
      </c>
      <c r="F106" s="51">
        <f t="shared" si="43"/>
        <v>25</v>
      </c>
      <c r="G106" s="51">
        <f t="shared" si="43"/>
        <v>0</v>
      </c>
      <c r="H106" s="51">
        <f t="shared" si="43"/>
        <v>-25</v>
      </c>
      <c r="I106" s="51">
        <f t="shared" si="43"/>
        <v>-50</v>
      </c>
      <c r="J106" s="52">
        <f t="shared" si="43"/>
        <v>-75</v>
      </c>
      <c r="K106" s="53" t="str">
        <f t="shared" si="36"/>
        <v>B</v>
      </c>
      <c r="L106" s="54" t="str">
        <f t="shared" si="37"/>
        <v>B</v>
      </c>
      <c r="M106" s="54" t="str">
        <f t="shared" si="38"/>
        <v>B</v>
      </c>
      <c r="N106" s="54" t="str">
        <f t="shared" si="39"/>
        <v>O</v>
      </c>
      <c r="O106" s="54" t="str">
        <f t="shared" si="40"/>
        <v>O</v>
      </c>
      <c r="P106" s="54" t="str">
        <f t="shared" si="41"/>
        <v>O</v>
      </c>
      <c r="Q106" s="54" t="str">
        <f t="shared" si="42"/>
        <v>O</v>
      </c>
    </row>
    <row r="107" spans="1:17" ht="21" customHeight="1">
      <c r="A107" s="46">
        <v>105</v>
      </c>
      <c r="B107" s="47">
        <f>MAX('Survey WTP data'!B107:E107,'Survey WTP data'!G107)</f>
        <v>50</v>
      </c>
      <c r="C107" s="48">
        <f>'Survey WTP data'!F107</f>
        <v>50</v>
      </c>
      <c r="D107" s="49">
        <f t="shared" si="35"/>
        <v>0</v>
      </c>
      <c r="E107" s="50">
        <f t="shared" si="43"/>
        <v>25</v>
      </c>
      <c r="F107" s="51">
        <f t="shared" si="43"/>
        <v>0</v>
      </c>
      <c r="G107" s="51">
        <f t="shared" si="43"/>
        <v>-25</v>
      </c>
      <c r="H107" s="51">
        <f t="shared" si="43"/>
        <v>-50</v>
      </c>
      <c r="I107" s="51">
        <f t="shared" si="43"/>
        <v>-75</v>
      </c>
      <c r="J107" s="52">
        <f t="shared" si="43"/>
        <v>-100</v>
      </c>
      <c r="K107" s="53" t="str">
        <f t="shared" si="36"/>
        <v>B</v>
      </c>
      <c r="L107" s="54" t="str">
        <f t="shared" si="37"/>
        <v>B</v>
      </c>
      <c r="M107" s="54" t="str">
        <f t="shared" si="38"/>
        <v>B</v>
      </c>
      <c r="N107" s="54" t="str">
        <f t="shared" si="39"/>
        <v>O</v>
      </c>
      <c r="O107" s="54" t="str">
        <f t="shared" si="40"/>
        <v>O</v>
      </c>
      <c r="P107" s="54" t="str">
        <f t="shared" si="41"/>
        <v>O</v>
      </c>
      <c r="Q107" s="54" t="str">
        <f t="shared" si="42"/>
        <v>O</v>
      </c>
    </row>
    <row r="108" spans="1:17" ht="21" customHeight="1">
      <c r="A108" s="46">
        <v>106</v>
      </c>
      <c r="B108" s="47">
        <f>MAX('Survey WTP data'!B108:E108,'Survey WTP data'!G108)</f>
        <v>75</v>
      </c>
      <c r="C108" s="48">
        <f>'Survey WTP data'!F108</f>
        <v>75</v>
      </c>
      <c r="D108" s="49">
        <f t="shared" si="35"/>
        <v>25</v>
      </c>
      <c r="E108" s="50">
        <f t="shared" si="43"/>
        <v>50</v>
      </c>
      <c r="F108" s="51">
        <f t="shared" si="43"/>
        <v>25</v>
      </c>
      <c r="G108" s="51">
        <f t="shared" si="43"/>
        <v>0</v>
      </c>
      <c r="H108" s="51">
        <f t="shared" si="43"/>
        <v>-25</v>
      </c>
      <c r="I108" s="51">
        <f t="shared" si="43"/>
        <v>-50</v>
      </c>
      <c r="J108" s="52">
        <f t="shared" si="43"/>
        <v>-75</v>
      </c>
      <c r="K108" s="53" t="str">
        <f t="shared" si="36"/>
        <v>B</v>
      </c>
      <c r="L108" s="54" t="str">
        <f t="shared" si="37"/>
        <v>B</v>
      </c>
      <c r="M108" s="54" t="str">
        <f t="shared" si="38"/>
        <v>B</v>
      </c>
      <c r="N108" s="54" t="str">
        <f t="shared" si="39"/>
        <v>O</v>
      </c>
      <c r="O108" s="54" t="str">
        <f t="shared" si="40"/>
        <v>O</v>
      </c>
      <c r="P108" s="54" t="str">
        <f t="shared" si="41"/>
        <v>O</v>
      </c>
      <c r="Q108" s="54" t="str">
        <f t="shared" si="42"/>
        <v>O</v>
      </c>
    </row>
    <row r="109" spans="1:17" ht="21" customHeight="1">
      <c r="A109" s="46">
        <v>107</v>
      </c>
      <c r="B109" s="47">
        <f>MAX('Survey WTP data'!B109:E109,'Survey WTP data'!G109)</f>
        <v>125</v>
      </c>
      <c r="C109" s="48">
        <f>'Survey WTP data'!F109</f>
        <v>125</v>
      </c>
      <c r="D109" s="49">
        <f t="shared" si="35"/>
        <v>75</v>
      </c>
      <c r="E109" s="50">
        <f t="shared" si="43"/>
        <v>100</v>
      </c>
      <c r="F109" s="51">
        <f t="shared" si="43"/>
        <v>75</v>
      </c>
      <c r="G109" s="51">
        <f t="shared" si="43"/>
        <v>50</v>
      </c>
      <c r="H109" s="51">
        <f t="shared" si="43"/>
        <v>25</v>
      </c>
      <c r="I109" s="51">
        <f t="shared" si="43"/>
        <v>0</v>
      </c>
      <c r="J109" s="52">
        <f t="shared" si="43"/>
        <v>-25</v>
      </c>
      <c r="K109" s="53" t="str">
        <f t="shared" si="36"/>
        <v>B</v>
      </c>
      <c r="L109" s="54" t="str">
        <f t="shared" si="37"/>
        <v>B</v>
      </c>
      <c r="M109" s="54" t="str">
        <f t="shared" si="38"/>
        <v>B</v>
      </c>
      <c r="N109" s="54" t="str">
        <f t="shared" si="39"/>
        <v>O</v>
      </c>
      <c r="O109" s="54" t="str">
        <f t="shared" si="40"/>
        <v>O</v>
      </c>
      <c r="P109" s="54" t="str">
        <f t="shared" si="41"/>
        <v>O</v>
      </c>
      <c r="Q109" s="54" t="str">
        <f t="shared" si="42"/>
        <v>O</v>
      </c>
    </row>
    <row r="110" spans="1:17" ht="21" customHeight="1">
      <c r="A110" s="46">
        <v>108</v>
      </c>
      <c r="B110" s="47">
        <f>MAX('Survey WTP data'!B110:E110,'Survey WTP data'!G110)</f>
        <v>75</v>
      </c>
      <c r="C110" s="48">
        <f>'Survey WTP data'!F110</f>
        <v>75</v>
      </c>
      <c r="D110" s="49">
        <f t="shared" si="35"/>
        <v>25</v>
      </c>
      <c r="E110" s="50">
        <f t="shared" si="43"/>
        <v>50</v>
      </c>
      <c r="F110" s="51">
        <f t="shared" si="43"/>
        <v>25</v>
      </c>
      <c r="G110" s="51">
        <f t="shared" si="43"/>
        <v>0</v>
      </c>
      <c r="H110" s="51">
        <f t="shared" si="43"/>
        <v>-25</v>
      </c>
      <c r="I110" s="51">
        <f t="shared" si="43"/>
        <v>-50</v>
      </c>
      <c r="J110" s="52">
        <f t="shared" si="43"/>
        <v>-75</v>
      </c>
      <c r="K110" s="53" t="str">
        <f t="shared" si="36"/>
        <v>B</v>
      </c>
      <c r="L110" s="54" t="str">
        <f t="shared" si="37"/>
        <v>B</v>
      </c>
      <c r="M110" s="54" t="str">
        <f t="shared" si="38"/>
        <v>B</v>
      </c>
      <c r="N110" s="54" t="str">
        <f t="shared" si="39"/>
        <v>O</v>
      </c>
      <c r="O110" s="54" t="str">
        <f t="shared" si="40"/>
        <v>O</v>
      </c>
      <c r="P110" s="54" t="str">
        <f t="shared" si="41"/>
        <v>O</v>
      </c>
      <c r="Q110" s="54" t="str">
        <f t="shared" si="42"/>
        <v>O</v>
      </c>
    </row>
    <row r="111" spans="1:17" ht="21" customHeight="1">
      <c r="A111" s="46">
        <v>109</v>
      </c>
      <c r="B111" s="47">
        <f>MAX('Survey WTP data'!B111:E111,'Survey WTP data'!G111)</f>
        <v>75</v>
      </c>
      <c r="C111" s="48">
        <f>'Survey WTP data'!F111</f>
        <v>50</v>
      </c>
      <c r="D111" s="49">
        <f t="shared" si="35"/>
        <v>25</v>
      </c>
      <c r="E111" s="50">
        <f t="shared" si="43"/>
        <v>25</v>
      </c>
      <c r="F111" s="51">
        <f t="shared" si="43"/>
        <v>0</v>
      </c>
      <c r="G111" s="51">
        <f t="shared" si="43"/>
        <v>-25</v>
      </c>
      <c r="H111" s="51">
        <f t="shared" si="43"/>
        <v>-50</v>
      </c>
      <c r="I111" s="51">
        <f t="shared" si="43"/>
        <v>-75</v>
      </c>
      <c r="J111" s="52">
        <f t="shared" si="43"/>
        <v>-100</v>
      </c>
      <c r="K111" s="53" t="str">
        <f t="shared" si="36"/>
        <v>B</v>
      </c>
      <c r="L111" s="54" t="str">
        <f t="shared" si="37"/>
        <v>B</v>
      </c>
      <c r="M111" s="54" t="str">
        <f t="shared" si="38"/>
        <v>O</v>
      </c>
      <c r="N111" s="54" t="str">
        <f t="shared" si="39"/>
        <v>O</v>
      </c>
      <c r="O111" s="54" t="str">
        <f t="shared" si="40"/>
        <v>O</v>
      </c>
      <c r="P111" s="54" t="str">
        <f t="shared" si="41"/>
        <v>O</v>
      </c>
      <c r="Q111" s="54" t="str">
        <f t="shared" si="42"/>
        <v>O</v>
      </c>
    </row>
    <row r="112" spans="1:17" ht="21" customHeight="1">
      <c r="A112" s="46">
        <v>110</v>
      </c>
      <c r="B112" s="47">
        <f>MAX('Survey WTP data'!B112:E112,'Survey WTP data'!G112)</f>
        <v>75</v>
      </c>
      <c r="C112" s="48">
        <f>'Survey WTP data'!F112</f>
        <v>100</v>
      </c>
      <c r="D112" s="49">
        <f t="shared" si="35"/>
        <v>25</v>
      </c>
      <c r="E112" s="50">
        <f t="shared" si="43"/>
        <v>75</v>
      </c>
      <c r="F112" s="51">
        <f t="shared" si="43"/>
        <v>50</v>
      </c>
      <c r="G112" s="51">
        <f t="shared" si="43"/>
        <v>25</v>
      </c>
      <c r="H112" s="51">
        <f t="shared" si="43"/>
        <v>0</v>
      </c>
      <c r="I112" s="51">
        <f t="shared" si="43"/>
        <v>-25</v>
      </c>
      <c r="J112" s="52">
        <f t="shared" si="43"/>
        <v>-50</v>
      </c>
      <c r="K112" s="53" t="str">
        <f t="shared" si="36"/>
        <v>B</v>
      </c>
      <c r="L112" s="54" t="str">
        <f t="shared" si="37"/>
        <v>B</v>
      </c>
      <c r="M112" s="54" t="str">
        <f t="shared" si="38"/>
        <v>B</v>
      </c>
      <c r="N112" s="54" t="str">
        <f t="shared" si="39"/>
        <v>B</v>
      </c>
      <c r="O112" s="54" t="str">
        <f t="shared" si="40"/>
        <v>O</v>
      </c>
      <c r="P112" s="54" t="str">
        <f t="shared" si="41"/>
        <v>O</v>
      </c>
      <c r="Q112" s="54" t="str">
        <f t="shared" si="42"/>
        <v>O</v>
      </c>
    </row>
    <row r="113" spans="1:17" ht="21" customHeight="1">
      <c r="A113" s="46">
        <v>111</v>
      </c>
      <c r="B113" s="47">
        <f>MAX('Survey WTP data'!B113:E113,'Survey WTP data'!G113)</f>
        <v>50</v>
      </c>
      <c r="C113" s="48">
        <f>'Survey WTP data'!F113</f>
        <v>25</v>
      </c>
      <c r="D113" s="49">
        <f t="shared" si="35"/>
        <v>0</v>
      </c>
      <c r="E113" s="50">
        <f t="shared" si="43"/>
        <v>0</v>
      </c>
      <c r="F113" s="51">
        <f t="shared" si="43"/>
        <v>-25</v>
      </c>
      <c r="G113" s="51">
        <f t="shared" si="43"/>
        <v>-50</v>
      </c>
      <c r="H113" s="51">
        <f t="shared" si="43"/>
        <v>-75</v>
      </c>
      <c r="I113" s="51">
        <f t="shared" si="43"/>
        <v>-100</v>
      </c>
      <c r="J113" s="52">
        <f t="shared" si="43"/>
        <v>-125</v>
      </c>
      <c r="K113" s="53" t="str">
        <f t="shared" si="36"/>
        <v>B</v>
      </c>
      <c r="L113" s="54" t="str">
        <f t="shared" si="37"/>
        <v>B</v>
      </c>
      <c r="M113" s="54" t="str">
        <f t="shared" si="38"/>
        <v>O</v>
      </c>
      <c r="N113" s="54" t="str">
        <f t="shared" si="39"/>
        <v>O</v>
      </c>
      <c r="O113" s="54" t="str">
        <f t="shared" si="40"/>
        <v>O</v>
      </c>
      <c r="P113" s="54" t="str">
        <f t="shared" si="41"/>
        <v>O</v>
      </c>
      <c r="Q113" s="54" t="str">
        <f t="shared" si="42"/>
        <v>O</v>
      </c>
    </row>
    <row r="114" spans="1:17" ht="21" customHeight="1">
      <c r="A114" s="46">
        <v>112</v>
      </c>
      <c r="B114" s="47">
        <f>MAX('Survey WTP data'!B114:E114,'Survey WTP data'!G114)</f>
        <v>25</v>
      </c>
      <c r="C114" s="48">
        <f>'Survey WTP data'!F114</f>
        <v>25</v>
      </c>
      <c r="D114" s="49">
        <f t="shared" si="35"/>
        <v>-25</v>
      </c>
      <c r="E114" s="50">
        <f t="shared" si="43"/>
        <v>0</v>
      </c>
      <c r="F114" s="51">
        <f t="shared" si="43"/>
        <v>-25</v>
      </c>
      <c r="G114" s="51">
        <f t="shared" si="43"/>
        <v>-50</v>
      </c>
      <c r="H114" s="51">
        <f t="shared" si="43"/>
        <v>-75</v>
      </c>
      <c r="I114" s="51">
        <f t="shared" si="43"/>
        <v>-100</v>
      </c>
      <c r="J114" s="52">
        <f t="shared" si="43"/>
        <v>-125</v>
      </c>
      <c r="K114" s="53" t="str">
        <f t="shared" si="36"/>
        <v>B</v>
      </c>
      <c r="L114" s="54" t="str">
        <f t="shared" si="37"/>
        <v>B</v>
      </c>
      <c r="M114" s="54" t="str">
        <f t="shared" si="38"/>
        <v>N</v>
      </c>
      <c r="N114" s="54" t="str">
        <f t="shared" si="39"/>
        <v>N</v>
      </c>
      <c r="O114" s="54" t="str">
        <f t="shared" si="40"/>
        <v>N</v>
      </c>
      <c r="P114" s="54" t="str">
        <f t="shared" si="41"/>
        <v>N</v>
      </c>
      <c r="Q114" s="54" t="str">
        <f t="shared" si="42"/>
        <v>N</v>
      </c>
    </row>
    <row r="115" spans="1:17" ht="21" customHeight="1" thickBot="1">
      <c r="A115" s="55">
        <v>113</v>
      </c>
      <c r="B115" s="56">
        <f>MAX('Survey WTP data'!B115:E115,'Survey WTP data'!G115)</f>
        <v>100</v>
      </c>
      <c r="C115" s="57">
        <f>'Survey WTP data'!F115</f>
        <v>25</v>
      </c>
      <c r="D115" s="58">
        <f t="shared" si="35"/>
        <v>50</v>
      </c>
      <c r="E115" s="59">
        <f t="shared" si="43"/>
        <v>0</v>
      </c>
      <c r="F115" s="60">
        <f t="shared" si="43"/>
        <v>-25</v>
      </c>
      <c r="G115" s="60">
        <f t="shared" si="43"/>
        <v>-50</v>
      </c>
      <c r="H115" s="60">
        <f t="shared" si="43"/>
        <v>-75</v>
      </c>
      <c r="I115" s="60">
        <f t="shared" si="43"/>
        <v>-100</v>
      </c>
      <c r="J115" s="61">
        <f t="shared" si="43"/>
        <v>-125</v>
      </c>
      <c r="K115" s="62" t="str">
        <f t="shared" si="36"/>
        <v>O</v>
      </c>
      <c r="L115" s="64" t="str">
        <f t="shared" si="37"/>
        <v>O</v>
      </c>
      <c r="M115" s="63" t="str">
        <f t="shared" si="38"/>
        <v>O</v>
      </c>
      <c r="N115" s="63" t="str">
        <f t="shared" si="39"/>
        <v>O</v>
      </c>
      <c r="O115" s="63" t="str">
        <f t="shared" si="40"/>
        <v>O</v>
      </c>
      <c r="P115" s="63" t="str">
        <f t="shared" si="41"/>
        <v>O</v>
      </c>
      <c r="Q115" s="63" t="str">
        <f t="shared" si="42"/>
        <v>O</v>
      </c>
    </row>
    <row r="122" spans="1:17" ht="21" customHeight="1">
      <c r="B122" s="54"/>
      <c r="C122" s="54"/>
    </row>
    <row r="123" spans="1:17" ht="21" customHeight="1">
      <c r="B123" s="54"/>
      <c r="C123" s="54"/>
    </row>
    <row r="126" spans="1:17" ht="21" customHeight="1">
      <c r="D126" s="65"/>
    </row>
    <row r="127" spans="1:17" ht="21" customHeight="1">
      <c r="D127" s="65"/>
    </row>
    <row r="128" spans="1:17" ht="21" customHeight="1">
      <c r="D128" s="65"/>
    </row>
    <row r="129" spans="4:4" ht="21" customHeight="1">
      <c r="D129" s="65"/>
    </row>
    <row r="130" spans="4:4" ht="21" customHeight="1">
      <c r="D130" s="65"/>
    </row>
    <row r="131" spans="4:4" ht="21" customHeight="1">
      <c r="D131" s="65"/>
    </row>
  </sheetData>
  <mergeCells count="3">
    <mergeCell ref="B1:C1"/>
    <mergeCell ref="E1:J1"/>
    <mergeCell ref="K1:Q1"/>
  </mergeCells>
  <phoneticPr fontId="0" type="noConversion"/>
  <conditionalFormatting sqref="K3:Q115">
    <cfRule type="cellIs" dxfId="2" priority="1" stopIfTrue="1" operator="equal">
      <formula>"B"</formula>
    </cfRule>
    <cfRule type="cellIs" dxfId="1" priority="2" stopIfTrue="1" operator="equal">
      <formula>"O"</formula>
    </cfRule>
    <cfRule type="cellIs" dxfId="0" priority="3" stopIfTrue="1" operator="equal">
      <formula>"N"</formula>
    </cfRule>
  </conditionalFormatting>
  <pageMargins left="0.75" right="0.75" top="1" bottom="1" header="0.5" footer="0.5"/>
  <pageSetup orientation="landscape" horizontalDpi="300" verticalDpi="300"/>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1602"/>
  <sheetViews>
    <sheetView tabSelected="1" workbookViewId="0">
      <selection activeCell="T8" sqref="T8"/>
    </sheetView>
  </sheetViews>
  <sheetFormatPr baseColWidth="10" defaultColWidth="8.83203125" defaultRowHeight="14" x14ac:dyDescent="0"/>
  <cols>
    <col min="1" max="1" width="8.83203125" style="7"/>
    <col min="2" max="2" width="6.6640625" customWidth="1"/>
    <col min="4" max="16384" width="8.83203125" style="7"/>
  </cols>
  <sheetData>
    <row r="1" spans="2:28" ht="15" thickBot="1">
      <c r="B1" s="72" t="s">
        <v>28</v>
      </c>
      <c r="C1" s="72" t="s">
        <v>24</v>
      </c>
    </row>
    <row r="2" spans="2:28">
      <c r="B2">
        <v>0</v>
      </c>
      <c r="C2" s="73">
        <v>9734.5132743362828</v>
      </c>
    </row>
    <row r="3" spans="2:28">
      <c r="B3">
        <v>0.1</v>
      </c>
      <c r="C3" s="73">
        <v>9557.5221238938047</v>
      </c>
    </row>
    <row r="4" spans="2:28">
      <c r="B4">
        <v>0.2</v>
      </c>
      <c r="C4" s="73">
        <v>9557.5221238938047</v>
      </c>
    </row>
    <row r="5" spans="2:28">
      <c r="B5">
        <v>0.3</v>
      </c>
      <c r="C5" s="73">
        <v>9557.5221238938047</v>
      </c>
      <c r="D5" s="13"/>
    </row>
    <row r="6" spans="2:28">
      <c r="B6">
        <v>0.4</v>
      </c>
      <c r="C6" s="73">
        <v>9557.5221238938047</v>
      </c>
      <c r="D6" s="13"/>
    </row>
    <row r="7" spans="2:28">
      <c r="B7">
        <v>0.5</v>
      </c>
      <c r="C7" s="73">
        <v>9557.5221238938047</v>
      </c>
      <c r="D7" s="13"/>
    </row>
    <row r="8" spans="2:28">
      <c r="B8">
        <v>0.6</v>
      </c>
      <c r="C8" s="73">
        <v>9557.5221238938047</v>
      </c>
    </row>
    <row r="9" spans="2:28">
      <c r="B9">
        <v>0.7</v>
      </c>
      <c r="C9" s="73">
        <v>9557.5221238938047</v>
      </c>
    </row>
    <row r="10" spans="2:28">
      <c r="B10">
        <v>0.8</v>
      </c>
      <c r="C10" s="73">
        <v>9557.5221238938047</v>
      </c>
    </row>
    <row r="11" spans="2:28">
      <c r="B11">
        <v>0.9</v>
      </c>
      <c r="C11" s="73">
        <v>9557.5221238938047</v>
      </c>
      <c r="R11" s="20"/>
      <c r="S11" s="91"/>
      <c r="T11" s="91"/>
      <c r="U11" s="91"/>
      <c r="V11" s="91"/>
      <c r="W11" s="91"/>
      <c r="X11" s="91"/>
      <c r="Y11" s="91"/>
      <c r="Z11" s="91"/>
      <c r="AA11" s="91"/>
      <c r="AB11" s="20"/>
    </row>
    <row r="12" spans="2:28">
      <c r="B12">
        <v>1</v>
      </c>
      <c r="C12" s="73">
        <v>9557.5221238938047</v>
      </c>
      <c r="R12" s="20"/>
      <c r="S12" s="91"/>
      <c r="T12" s="91"/>
      <c r="U12" s="91"/>
      <c r="V12" s="91"/>
      <c r="W12" s="91"/>
      <c r="X12" s="91"/>
      <c r="Y12" s="91"/>
      <c r="Z12" s="91"/>
      <c r="AA12" s="91"/>
      <c r="AB12" s="20"/>
    </row>
    <row r="13" spans="2:28">
      <c r="B13">
        <v>1.1000000000000001</v>
      </c>
      <c r="C13" s="73">
        <v>9557.5221238938047</v>
      </c>
      <c r="R13" s="20"/>
      <c r="S13" s="92"/>
      <c r="T13" s="92"/>
      <c r="U13" s="91"/>
      <c r="V13" s="91"/>
      <c r="W13" s="91"/>
      <c r="X13" s="91"/>
      <c r="Y13" s="91"/>
      <c r="Z13" s="91"/>
      <c r="AA13" s="91"/>
      <c r="AB13" s="20"/>
    </row>
    <row r="14" spans="2:28">
      <c r="B14">
        <v>1.2</v>
      </c>
      <c r="C14" s="73">
        <v>9557.5221238938047</v>
      </c>
      <c r="R14" s="20"/>
      <c r="S14" s="66"/>
      <c r="T14" s="66"/>
      <c r="U14" s="91"/>
      <c r="V14" s="91"/>
      <c r="W14" s="91"/>
      <c r="X14" s="91"/>
      <c r="Y14" s="91"/>
      <c r="Z14" s="91"/>
      <c r="AA14" s="91"/>
      <c r="AB14" s="20"/>
    </row>
    <row r="15" spans="2:28">
      <c r="B15">
        <v>1.3</v>
      </c>
      <c r="C15" s="73">
        <v>9557.5221238938047</v>
      </c>
      <c r="R15" s="20"/>
      <c r="S15" s="66"/>
      <c r="T15" s="66"/>
      <c r="U15" s="91"/>
      <c r="V15" s="91"/>
      <c r="W15" s="91"/>
      <c r="X15" s="91"/>
      <c r="Y15" s="91"/>
      <c r="Z15" s="91"/>
      <c r="AA15" s="91"/>
      <c r="AB15" s="20"/>
    </row>
    <row r="16" spans="2:28">
      <c r="B16">
        <v>1.4</v>
      </c>
      <c r="C16" s="73">
        <v>9557.5221238938047</v>
      </c>
      <c r="R16" s="20"/>
      <c r="S16" s="66"/>
      <c r="T16" s="66"/>
      <c r="U16" s="91"/>
      <c r="V16" s="91"/>
      <c r="W16" s="91"/>
      <c r="X16" s="91"/>
      <c r="Y16" s="91"/>
      <c r="Z16" s="91"/>
      <c r="AA16" s="91"/>
      <c r="AB16" s="20"/>
    </row>
    <row r="17" spans="2:28">
      <c r="B17">
        <v>1.5</v>
      </c>
      <c r="C17" s="73">
        <v>9557.5221238938047</v>
      </c>
      <c r="R17" s="20"/>
      <c r="S17" s="66"/>
      <c r="T17" s="66"/>
      <c r="U17" s="91"/>
      <c r="V17" s="91"/>
      <c r="W17" s="91"/>
      <c r="X17" s="91"/>
      <c r="Y17" s="91"/>
      <c r="Z17" s="91"/>
      <c r="AA17" s="91"/>
      <c r="AB17" s="20"/>
    </row>
    <row r="18" spans="2:28">
      <c r="B18">
        <v>1.6</v>
      </c>
      <c r="C18" s="73">
        <v>9557.5221238938047</v>
      </c>
      <c r="R18" s="20"/>
      <c r="S18" s="66"/>
      <c r="T18" s="66"/>
      <c r="U18" s="91"/>
      <c r="V18" s="91"/>
      <c r="W18" s="91"/>
      <c r="X18" s="91"/>
      <c r="Y18" s="91"/>
      <c r="Z18" s="91"/>
      <c r="AA18" s="91"/>
      <c r="AB18" s="20"/>
    </row>
    <row r="19" spans="2:28">
      <c r="B19">
        <v>1.7</v>
      </c>
      <c r="C19" s="73">
        <v>9557.5221238938047</v>
      </c>
      <c r="R19" s="20"/>
      <c r="S19" s="91"/>
      <c r="T19" s="91"/>
      <c r="U19" s="91"/>
      <c r="V19" s="91"/>
      <c r="W19" s="91"/>
      <c r="X19" s="91"/>
      <c r="Y19" s="91"/>
      <c r="Z19" s="91"/>
      <c r="AA19" s="91"/>
      <c r="AB19" s="20"/>
    </row>
    <row r="20" spans="2:28">
      <c r="B20">
        <v>1.8</v>
      </c>
      <c r="C20" s="73">
        <v>9557.5221238938047</v>
      </c>
      <c r="R20" s="20"/>
      <c r="S20" s="91"/>
      <c r="T20" s="91"/>
      <c r="U20" s="91"/>
      <c r="V20" s="91"/>
      <c r="W20" s="91"/>
      <c r="X20" s="91"/>
      <c r="Y20" s="91"/>
      <c r="Z20" s="91"/>
      <c r="AA20" s="91"/>
      <c r="AB20" s="20"/>
    </row>
    <row r="21" spans="2:28">
      <c r="B21">
        <v>1.9</v>
      </c>
      <c r="C21" s="73">
        <v>9557.5221238938047</v>
      </c>
      <c r="R21" s="20"/>
      <c r="S21" s="93"/>
      <c r="T21" s="93"/>
      <c r="U21" s="93"/>
      <c r="V21" s="93"/>
      <c r="W21" s="93"/>
      <c r="X21" s="93"/>
      <c r="Y21" s="91"/>
      <c r="Z21" s="91"/>
      <c r="AA21" s="91"/>
      <c r="AB21" s="20"/>
    </row>
    <row r="22" spans="2:28">
      <c r="B22">
        <v>2</v>
      </c>
      <c r="C22" s="73">
        <v>9557.5221238938047</v>
      </c>
      <c r="R22" s="20"/>
      <c r="S22" s="66"/>
      <c r="T22" s="66"/>
      <c r="U22" s="66"/>
      <c r="V22" s="66"/>
      <c r="W22" s="66"/>
      <c r="X22" s="66"/>
      <c r="Y22" s="91"/>
      <c r="Z22" s="91"/>
      <c r="AA22" s="91"/>
      <c r="AB22" s="20"/>
    </row>
    <row r="23" spans="2:28">
      <c r="B23">
        <v>2.1</v>
      </c>
      <c r="C23" s="73">
        <v>9557.5221238938047</v>
      </c>
      <c r="R23" s="20"/>
      <c r="S23" s="66"/>
      <c r="T23" s="66"/>
      <c r="U23" s="66"/>
      <c r="V23" s="66"/>
      <c r="W23" s="66"/>
      <c r="X23" s="66"/>
      <c r="Y23" s="91"/>
      <c r="Z23" s="91"/>
      <c r="AA23" s="91"/>
      <c r="AB23" s="20"/>
    </row>
    <row r="24" spans="2:28">
      <c r="B24">
        <v>2.2000000000000002</v>
      </c>
      <c r="C24" s="73">
        <v>9557.5221238938047</v>
      </c>
      <c r="R24" s="20"/>
      <c r="S24" s="66"/>
      <c r="T24" s="66"/>
      <c r="U24" s="66"/>
      <c r="V24" s="66"/>
      <c r="W24" s="66"/>
      <c r="X24" s="66"/>
      <c r="Y24" s="91"/>
      <c r="Z24" s="91"/>
      <c r="AA24" s="91"/>
      <c r="AB24" s="20"/>
    </row>
    <row r="25" spans="2:28">
      <c r="B25">
        <v>2.2999999999999998</v>
      </c>
      <c r="C25" s="73">
        <v>9557.5221238938047</v>
      </c>
      <c r="R25" s="20"/>
      <c r="S25" s="91"/>
      <c r="T25" s="91"/>
      <c r="U25" s="91"/>
      <c r="V25" s="91"/>
      <c r="W25" s="91"/>
      <c r="X25" s="91"/>
      <c r="Y25" s="91"/>
      <c r="Z25" s="91"/>
      <c r="AA25" s="91"/>
      <c r="AB25" s="20"/>
    </row>
    <row r="26" spans="2:28">
      <c r="B26">
        <v>2.4</v>
      </c>
      <c r="C26" s="73">
        <v>9557.5221238938047</v>
      </c>
      <c r="R26" s="20"/>
      <c r="S26" s="93"/>
      <c r="T26" s="93"/>
      <c r="U26" s="93"/>
      <c r="V26" s="93"/>
      <c r="W26" s="93"/>
      <c r="X26" s="93"/>
      <c r="Y26" s="93"/>
      <c r="Z26" s="93"/>
      <c r="AA26" s="93"/>
      <c r="AB26" s="20"/>
    </row>
    <row r="27" spans="2:28">
      <c r="B27">
        <v>2.5</v>
      </c>
      <c r="C27" s="73">
        <v>9557.5221238938047</v>
      </c>
      <c r="R27" s="20"/>
      <c r="S27" s="66"/>
      <c r="T27" s="66"/>
      <c r="U27" s="66"/>
      <c r="V27" s="66"/>
      <c r="W27" s="66"/>
      <c r="X27" s="66"/>
      <c r="Y27" s="66"/>
      <c r="Z27" s="66"/>
      <c r="AA27" s="66"/>
      <c r="AB27" s="20"/>
    </row>
    <row r="28" spans="2:28">
      <c r="B28">
        <v>2.6</v>
      </c>
      <c r="C28" s="73">
        <v>9557.5221238938047</v>
      </c>
      <c r="R28" s="20"/>
      <c r="S28" s="66"/>
      <c r="T28" s="66"/>
      <c r="U28" s="66"/>
      <c r="V28" s="66"/>
      <c r="W28" s="66"/>
      <c r="X28" s="66"/>
      <c r="Y28" s="66"/>
      <c r="Z28" s="66"/>
      <c r="AA28" s="66"/>
      <c r="AB28" s="20"/>
    </row>
    <row r="29" spans="2:28">
      <c r="B29">
        <v>2.7</v>
      </c>
      <c r="C29" s="73">
        <v>9557.5221238938047</v>
      </c>
      <c r="S29"/>
      <c r="T29"/>
      <c r="U29"/>
      <c r="V29"/>
      <c r="W29"/>
      <c r="X29"/>
      <c r="Y29"/>
      <c r="Z29"/>
      <c r="AA29"/>
    </row>
    <row r="30" spans="2:28">
      <c r="B30">
        <v>2.8</v>
      </c>
      <c r="C30" s="73">
        <v>9557.5221238938047</v>
      </c>
      <c r="S30"/>
      <c r="T30"/>
      <c r="U30"/>
      <c r="V30"/>
      <c r="W30"/>
      <c r="X30"/>
      <c r="Y30"/>
      <c r="Z30"/>
      <c r="AA30"/>
    </row>
    <row r="31" spans="2:28">
      <c r="B31">
        <v>2.9</v>
      </c>
      <c r="C31" s="73">
        <v>9557.5221238938047</v>
      </c>
      <c r="S31"/>
      <c r="T31"/>
      <c r="U31"/>
      <c r="V31"/>
      <c r="W31"/>
      <c r="X31"/>
      <c r="Y31"/>
      <c r="Z31"/>
      <c r="AA31"/>
    </row>
    <row r="32" spans="2:28">
      <c r="B32">
        <v>3</v>
      </c>
      <c r="C32" s="73">
        <v>9557.5221238938047</v>
      </c>
    </row>
    <row r="33" spans="2:3">
      <c r="B33">
        <v>3.1</v>
      </c>
      <c r="C33" s="73">
        <v>9557.5221238938047</v>
      </c>
    </row>
    <row r="34" spans="2:3">
      <c r="B34">
        <v>3.2</v>
      </c>
      <c r="C34" s="73">
        <v>9557.5221238938047</v>
      </c>
    </row>
    <row r="35" spans="2:3">
      <c r="B35">
        <v>3.3</v>
      </c>
      <c r="C35" s="73">
        <v>9557.5221238938047</v>
      </c>
    </row>
    <row r="36" spans="2:3">
      <c r="B36">
        <v>3.4</v>
      </c>
      <c r="C36" s="73">
        <v>9557.5221238938047</v>
      </c>
    </row>
    <row r="37" spans="2:3">
      <c r="B37">
        <v>3.5</v>
      </c>
      <c r="C37" s="73">
        <v>9557.5221238938047</v>
      </c>
    </row>
    <row r="38" spans="2:3">
      <c r="B38">
        <v>3.6</v>
      </c>
      <c r="C38" s="73">
        <v>9557.5221238938047</v>
      </c>
    </row>
    <row r="39" spans="2:3">
      <c r="B39">
        <v>3.7</v>
      </c>
      <c r="C39" s="73">
        <v>9557.5221238938047</v>
      </c>
    </row>
    <row r="40" spans="2:3">
      <c r="B40">
        <v>3.8</v>
      </c>
      <c r="C40" s="73">
        <v>9557.5221238938047</v>
      </c>
    </row>
    <row r="41" spans="2:3">
      <c r="B41">
        <v>3.9</v>
      </c>
      <c r="C41" s="73">
        <v>9557.5221238938047</v>
      </c>
    </row>
    <row r="42" spans="2:3">
      <c r="B42">
        <v>4</v>
      </c>
      <c r="C42" s="73">
        <v>9557.5221238938047</v>
      </c>
    </row>
    <row r="43" spans="2:3">
      <c r="B43">
        <v>4.0999999999999996</v>
      </c>
      <c r="C43" s="73">
        <v>9557.5221238938047</v>
      </c>
    </row>
    <row r="44" spans="2:3">
      <c r="B44">
        <v>4.2</v>
      </c>
      <c r="C44" s="73">
        <v>9557.5221238938047</v>
      </c>
    </row>
    <row r="45" spans="2:3">
      <c r="B45">
        <v>4.3</v>
      </c>
      <c r="C45" s="73">
        <v>9557.5221238938047</v>
      </c>
    </row>
    <row r="46" spans="2:3">
      <c r="B46">
        <v>4.4000000000000004</v>
      </c>
      <c r="C46" s="73">
        <v>9557.5221238938047</v>
      </c>
    </row>
    <row r="47" spans="2:3">
      <c r="B47">
        <v>4.5</v>
      </c>
      <c r="C47" s="73">
        <v>9557.5221238938047</v>
      </c>
    </row>
    <row r="48" spans="2:3">
      <c r="B48">
        <v>4.5999999999999996</v>
      </c>
      <c r="C48" s="73">
        <v>9557.5221238938047</v>
      </c>
    </row>
    <row r="49" spans="2:3">
      <c r="B49">
        <v>4.7</v>
      </c>
      <c r="C49" s="73">
        <v>9557.5221238938047</v>
      </c>
    </row>
    <row r="50" spans="2:3">
      <c r="B50">
        <v>4.8</v>
      </c>
      <c r="C50" s="73">
        <v>9557.5221238938047</v>
      </c>
    </row>
    <row r="51" spans="2:3">
      <c r="B51">
        <v>4.9000000000000004</v>
      </c>
      <c r="C51" s="73">
        <v>9557.5221238938047</v>
      </c>
    </row>
    <row r="52" spans="2:3">
      <c r="B52">
        <v>5</v>
      </c>
      <c r="C52" s="73">
        <v>9557.5221238938047</v>
      </c>
    </row>
    <row r="53" spans="2:3">
      <c r="B53">
        <v>5.0999999999999996</v>
      </c>
      <c r="C53" s="73">
        <v>9557.5221238938047</v>
      </c>
    </row>
    <row r="54" spans="2:3">
      <c r="B54">
        <v>5.2</v>
      </c>
      <c r="C54" s="73">
        <v>9557.5221238938047</v>
      </c>
    </row>
    <row r="55" spans="2:3">
      <c r="B55">
        <v>5.3</v>
      </c>
      <c r="C55" s="73">
        <v>9557.5221238938047</v>
      </c>
    </row>
    <row r="56" spans="2:3">
      <c r="B56">
        <v>5.4</v>
      </c>
      <c r="C56" s="73">
        <v>9557.5221238938047</v>
      </c>
    </row>
    <row r="57" spans="2:3">
      <c r="B57">
        <v>5.5</v>
      </c>
      <c r="C57" s="73">
        <v>9557.5221238938047</v>
      </c>
    </row>
    <row r="58" spans="2:3">
      <c r="B58">
        <v>5.6</v>
      </c>
      <c r="C58" s="73">
        <v>9557.5221238938047</v>
      </c>
    </row>
    <row r="59" spans="2:3">
      <c r="B59">
        <v>5.7</v>
      </c>
      <c r="C59" s="73">
        <v>9557.5221238938047</v>
      </c>
    </row>
    <row r="60" spans="2:3">
      <c r="B60">
        <v>5.8</v>
      </c>
      <c r="C60" s="73">
        <v>9557.5221238938047</v>
      </c>
    </row>
    <row r="61" spans="2:3">
      <c r="B61">
        <v>5.9</v>
      </c>
      <c r="C61" s="73">
        <v>9557.5221238938047</v>
      </c>
    </row>
    <row r="62" spans="2:3">
      <c r="B62">
        <v>6</v>
      </c>
      <c r="C62" s="73">
        <v>9557.5221238938047</v>
      </c>
    </row>
    <row r="63" spans="2:3">
      <c r="B63">
        <v>6.1</v>
      </c>
      <c r="C63" s="73">
        <v>9557.5221238938047</v>
      </c>
    </row>
    <row r="64" spans="2:3">
      <c r="B64">
        <v>6.2</v>
      </c>
      <c r="C64" s="73">
        <v>9557.5221238938047</v>
      </c>
    </row>
    <row r="65" spans="2:3">
      <c r="B65">
        <v>6.3</v>
      </c>
      <c r="C65" s="73">
        <v>9557.5221238938047</v>
      </c>
    </row>
    <row r="66" spans="2:3">
      <c r="B66">
        <v>6.4</v>
      </c>
      <c r="C66" s="73">
        <v>9557.5221238938047</v>
      </c>
    </row>
    <row r="67" spans="2:3">
      <c r="B67">
        <v>6.5</v>
      </c>
      <c r="C67" s="73">
        <v>9557.5221238938047</v>
      </c>
    </row>
    <row r="68" spans="2:3">
      <c r="B68">
        <v>6.6</v>
      </c>
      <c r="C68" s="73">
        <v>9557.5221238938047</v>
      </c>
    </row>
    <row r="69" spans="2:3">
      <c r="B69">
        <v>6.7</v>
      </c>
      <c r="C69" s="73">
        <v>9557.5221238938047</v>
      </c>
    </row>
    <row r="70" spans="2:3">
      <c r="B70">
        <v>6.8</v>
      </c>
      <c r="C70" s="73">
        <v>9557.5221238938047</v>
      </c>
    </row>
    <row r="71" spans="2:3">
      <c r="B71">
        <v>6.9</v>
      </c>
      <c r="C71" s="73">
        <v>9557.5221238938047</v>
      </c>
    </row>
    <row r="72" spans="2:3">
      <c r="B72">
        <v>7</v>
      </c>
      <c r="C72" s="73">
        <v>9557.5221238938047</v>
      </c>
    </row>
    <row r="73" spans="2:3">
      <c r="B73">
        <v>7.1</v>
      </c>
      <c r="C73" s="73">
        <v>9557.5221238938047</v>
      </c>
    </row>
    <row r="74" spans="2:3">
      <c r="B74">
        <v>7.2</v>
      </c>
      <c r="C74" s="73">
        <v>9557.5221238938047</v>
      </c>
    </row>
    <row r="75" spans="2:3">
      <c r="B75">
        <v>7.3</v>
      </c>
      <c r="C75" s="73">
        <v>9557.5221238938047</v>
      </c>
    </row>
    <row r="76" spans="2:3">
      <c r="B76">
        <v>7.4</v>
      </c>
      <c r="C76" s="73">
        <v>9557.5221238938047</v>
      </c>
    </row>
    <row r="77" spans="2:3">
      <c r="B77">
        <v>7.5</v>
      </c>
      <c r="C77" s="73">
        <v>9557.5221238938047</v>
      </c>
    </row>
    <row r="78" spans="2:3">
      <c r="B78">
        <v>7.6</v>
      </c>
      <c r="C78" s="73">
        <v>9557.5221238938047</v>
      </c>
    </row>
    <row r="79" spans="2:3">
      <c r="B79">
        <v>7.7</v>
      </c>
      <c r="C79" s="73">
        <v>9557.5221238938047</v>
      </c>
    </row>
    <row r="80" spans="2:3">
      <c r="B80">
        <v>7.8</v>
      </c>
      <c r="C80" s="73">
        <v>9557.5221238938047</v>
      </c>
    </row>
    <row r="81" spans="2:3">
      <c r="B81">
        <v>7.9</v>
      </c>
      <c r="C81" s="73">
        <v>9557.5221238938047</v>
      </c>
    </row>
    <row r="82" spans="2:3">
      <c r="B82">
        <v>8</v>
      </c>
      <c r="C82" s="73">
        <v>9557.5221238938047</v>
      </c>
    </row>
    <row r="83" spans="2:3">
      <c r="B83">
        <v>8.1</v>
      </c>
      <c r="C83" s="73">
        <v>9557.5221238938047</v>
      </c>
    </row>
    <row r="84" spans="2:3">
      <c r="B84">
        <v>8.1999999999999993</v>
      </c>
      <c r="C84" s="73">
        <v>9557.5221238938047</v>
      </c>
    </row>
    <row r="85" spans="2:3">
      <c r="B85">
        <v>8.3000000000000007</v>
      </c>
      <c r="C85" s="73">
        <v>9557.5221238938047</v>
      </c>
    </row>
    <row r="86" spans="2:3">
      <c r="B86">
        <v>8.4</v>
      </c>
      <c r="C86" s="73">
        <v>9557.5221238938047</v>
      </c>
    </row>
    <row r="87" spans="2:3">
      <c r="B87">
        <v>8.5</v>
      </c>
      <c r="C87" s="73">
        <v>9557.5221238938047</v>
      </c>
    </row>
    <row r="88" spans="2:3">
      <c r="B88">
        <v>8.6</v>
      </c>
      <c r="C88" s="73">
        <v>9557.5221238938047</v>
      </c>
    </row>
    <row r="89" spans="2:3">
      <c r="B89">
        <v>8.6999999999999993</v>
      </c>
      <c r="C89" s="73">
        <v>9557.5221238938047</v>
      </c>
    </row>
    <row r="90" spans="2:3">
      <c r="B90">
        <v>8.8000000000000007</v>
      </c>
      <c r="C90" s="73">
        <v>9557.5221238938047</v>
      </c>
    </row>
    <row r="91" spans="2:3">
      <c r="B91">
        <v>8.9</v>
      </c>
      <c r="C91" s="73">
        <v>9557.5221238938047</v>
      </c>
    </row>
    <row r="92" spans="2:3">
      <c r="B92">
        <v>9</v>
      </c>
      <c r="C92" s="73">
        <v>9557.5221238938047</v>
      </c>
    </row>
    <row r="93" spans="2:3">
      <c r="B93">
        <v>9.1</v>
      </c>
      <c r="C93" s="73">
        <v>9557.5221238938047</v>
      </c>
    </row>
    <row r="94" spans="2:3">
      <c r="B94">
        <v>9.1999999999999993</v>
      </c>
      <c r="C94" s="73">
        <v>9557.5221238938047</v>
      </c>
    </row>
    <row r="95" spans="2:3">
      <c r="B95">
        <v>9.3000000000000007</v>
      </c>
      <c r="C95" s="73">
        <v>9557.5221238938047</v>
      </c>
    </row>
    <row r="96" spans="2:3">
      <c r="B96">
        <v>9.4</v>
      </c>
      <c r="C96" s="73">
        <v>9557.5221238938047</v>
      </c>
    </row>
    <row r="97" spans="2:3">
      <c r="B97">
        <v>9.5</v>
      </c>
      <c r="C97" s="73">
        <v>9557.5221238938047</v>
      </c>
    </row>
    <row r="98" spans="2:3">
      <c r="B98">
        <v>9.6</v>
      </c>
      <c r="C98" s="73">
        <v>9557.5221238938047</v>
      </c>
    </row>
    <row r="99" spans="2:3">
      <c r="B99">
        <v>9.6999999999999993</v>
      </c>
      <c r="C99" s="73">
        <v>9557.5221238938047</v>
      </c>
    </row>
    <row r="100" spans="2:3">
      <c r="B100">
        <v>9.8000000000000007</v>
      </c>
      <c r="C100" s="73">
        <v>9557.5221238938047</v>
      </c>
    </row>
    <row r="101" spans="2:3">
      <c r="B101">
        <v>9.9</v>
      </c>
      <c r="C101" s="73">
        <v>9557.5221238938047</v>
      </c>
    </row>
    <row r="102" spans="2:3">
      <c r="B102">
        <v>10</v>
      </c>
      <c r="C102" s="73">
        <v>9557.5221238938047</v>
      </c>
    </row>
    <row r="103" spans="2:3">
      <c r="B103">
        <v>10.1</v>
      </c>
      <c r="C103" s="73">
        <v>9557.5221238938047</v>
      </c>
    </row>
    <row r="104" spans="2:3">
      <c r="B104">
        <v>10.199999999999999</v>
      </c>
      <c r="C104" s="73">
        <v>9557.5221238938047</v>
      </c>
    </row>
    <row r="105" spans="2:3">
      <c r="B105">
        <v>10.3</v>
      </c>
      <c r="C105" s="73">
        <v>9557.5221238938047</v>
      </c>
    </row>
    <row r="106" spans="2:3">
      <c r="B106">
        <v>10.4</v>
      </c>
      <c r="C106" s="73">
        <v>9557.5221238938047</v>
      </c>
    </row>
    <row r="107" spans="2:3">
      <c r="B107">
        <v>10.5</v>
      </c>
      <c r="C107" s="73">
        <v>9557.5221238938047</v>
      </c>
    </row>
    <row r="108" spans="2:3">
      <c r="B108">
        <v>10.6</v>
      </c>
      <c r="C108" s="73">
        <v>9557.5221238938047</v>
      </c>
    </row>
    <row r="109" spans="2:3">
      <c r="B109">
        <v>10.7</v>
      </c>
      <c r="C109" s="73">
        <v>9557.5221238938047</v>
      </c>
    </row>
    <row r="110" spans="2:3">
      <c r="B110">
        <v>10.8</v>
      </c>
      <c r="C110" s="73">
        <v>9557.5221238938047</v>
      </c>
    </row>
    <row r="111" spans="2:3">
      <c r="B111">
        <v>10.9</v>
      </c>
      <c r="C111" s="73">
        <v>9557.5221238938047</v>
      </c>
    </row>
    <row r="112" spans="2:3">
      <c r="B112">
        <v>11</v>
      </c>
      <c r="C112" s="73">
        <v>9557.5221238938047</v>
      </c>
    </row>
    <row r="113" spans="2:3">
      <c r="B113">
        <v>11.1</v>
      </c>
      <c r="C113" s="73">
        <v>9557.5221238938047</v>
      </c>
    </row>
    <row r="114" spans="2:3">
      <c r="B114">
        <v>11.2</v>
      </c>
      <c r="C114" s="73">
        <v>9557.5221238938047</v>
      </c>
    </row>
    <row r="115" spans="2:3">
      <c r="B115">
        <v>11.3</v>
      </c>
      <c r="C115" s="73">
        <v>9557.5221238938047</v>
      </c>
    </row>
    <row r="116" spans="2:3">
      <c r="B116">
        <v>11.4</v>
      </c>
      <c r="C116" s="73">
        <v>9557.5221238938047</v>
      </c>
    </row>
    <row r="117" spans="2:3">
      <c r="B117">
        <v>11.5</v>
      </c>
      <c r="C117" s="73">
        <v>9557.5221238938047</v>
      </c>
    </row>
    <row r="118" spans="2:3">
      <c r="B118">
        <v>11.6</v>
      </c>
      <c r="C118" s="73">
        <v>9557.5221238938047</v>
      </c>
    </row>
    <row r="119" spans="2:3">
      <c r="B119">
        <v>11.7</v>
      </c>
      <c r="C119" s="73">
        <v>9557.5221238938047</v>
      </c>
    </row>
    <row r="120" spans="2:3">
      <c r="B120">
        <v>11.8</v>
      </c>
      <c r="C120" s="73">
        <v>9557.5221238938047</v>
      </c>
    </row>
    <row r="121" spans="2:3">
      <c r="B121">
        <v>11.9</v>
      </c>
      <c r="C121" s="73">
        <v>9557.5221238938047</v>
      </c>
    </row>
    <row r="122" spans="2:3">
      <c r="B122">
        <v>12</v>
      </c>
      <c r="C122" s="73">
        <v>9557.5221238938047</v>
      </c>
    </row>
    <row r="123" spans="2:3">
      <c r="B123">
        <v>12.1</v>
      </c>
      <c r="C123" s="73">
        <v>9557.5221238938047</v>
      </c>
    </row>
    <row r="124" spans="2:3">
      <c r="B124">
        <v>12.2</v>
      </c>
      <c r="C124" s="73">
        <v>9557.5221238938047</v>
      </c>
    </row>
    <row r="125" spans="2:3">
      <c r="B125">
        <v>12.3</v>
      </c>
      <c r="C125" s="73">
        <v>9557.5221238938047</v>
      </c>
    </row>
    <row r="126" spans="2:3">
      <c r="B126">
        <v>12.4</v>
      </c>
      <c r="C126" s="73">
        <v>9557.5221238938047</v>
      </c>
    </row>
    <row r="127" spans="2:3">
      <c r="B127">
        <v>12.5</v>
      </c>
      <c r="C127" s="73">
        <v>9557.5221238938047</v>
      </c>
    </row>
    <row r="128" spans="2:3">
      <c r="B128">
        <v>12.6</v>
      </c>
      <c r="C128" s="73">
        <v>9557.5221238938047</v>
      </c>
    </row>
    <row r="129" spans="2:3">
      <c r="B129">
        <v>12.7</v>
      </c>
      <c r="C129" s="73">
        <v>9557.5221238938047</v>
      </c>
    </row>
    <row r="130" spans="2:3">
      <c r="B130">
        <v>12.8</v>
      </c>
      <c r="C130" s="73">
        <v>9557.5221238938047</v>
      </c>
    </row>
    <row r="131" spans="2:3">
      <c r="B131">
        <v>12.9</v>
      </c>
      <c r="C131" s="73">
        <v>9557.5221238938047</v>
      </c>
    </row>
    <row r="132" spans="2:3">
      <c r="B132">
        <v>13</v>
      </c>
      <c r="C132" s="73">
        <v>9557.5221238938047</v>
      </c>
    </row>
    <row r="133" spans="2:3">
      <c r="B133">
        <v>13.1</v>
      </c>
      <c r="C133" s="73">
        <v>9557.5221238938047</v>
      </c>
    </row>
    <row r="134" spans="2:3">
      <c r="B134">
        <v>13.2</v>
      </c>
      <c r="C134" s="73">
        <v>9557.5221238938047</v>
      </c>
    </row>
    <row r="135" spans="2:3">
      <c r="B135">
        <v>13.3</v>
      </c>
      <c r="C135" s="73">
        <v>9557.5221238938047</v>
      </c>
    </row>
    <row r="136" spans="2:3">
      <c r="B136">
        <v>13.4</v>
      </c>
      <c r="C136" s="73">
        <v>9557.5221238938047</v>
      </c>
    </row>
    <row r="137" spans="2:3">
      <c r="B137">
        <v>13.5</v>
      </c>
      <c r="C137" s="73">
        <v>9557.5221238938047</v>
      </c>
    </row>
    <row r="138" spans="2:3">
      <c r="B138">
        <v>13.6</v>
      </c>
      <c r="C138" s="73">
        <v>9557.5221238938047</v>
      </c>
    </row>
    <row r="139" spans="2:3">
      <c r="B139">
        <v>13.7</v>
      </c>
      <c r="C139" s="73">
        <v>9557.5221238938047</v>
      </c>
    </row>
    <row r="140" spans="2:3">
      <c r="B140">
        <v>13.8</v>
      </c>
      <c r="C140" s="73">
        <v>9557.5221238938047</v>
      </c>
    </row>
    <row r="141" spans="2:3">
      <c r="B141">
        <v>13.9</v>
      </c>
      <c r="C141" s="73">
        <v>9557.5221238938047</v>
      </c>
    </row>
    <row r="142" spans="2:3">
      <c r="B142">
        <v>14</v>
      </c>
      <c r="C142" s="73">
        <v>9557.5221238938047</v>
      </c>
    </row>
    <row r="143" spans="2:3">
      <c r="B143">
        <v>14.1</v>
      </c>
      <c r="C143" s="73">
        <v>9557.5221238938047</v>
      </c>
    </row>
    <row r="144" spans="2:3">
      <c r="B144">
        <v>14.2</v>
      </c>
      <c r="C144" s="73">
        <v>9557.5221238938047</v>
      </c>
    </row>
    <row r="145" spans="2:3">
      <c r="B145">
        <v>14.3</v>
      </c>
      <c r="C145" s="73">
        <v>9557.5221238938047</v>
      </c>
    </row>
    <row r="146" spans="2:3">
      <c r="B146">
        <v>14.4</v>
      </c>
      <c r="C146" s="73">
        <v>9557.5221238938047</v>
      </c>
    </row>
    <row r="147" spans="2:3">
      <c r="B147">
        <v>14.5</v>
      </c>
      <c r="C147" s="73">
        <v>9557.5221238938047</v>
      </c>
    </row>
    <row r="148" spans="2:3">
      <c r="B148">
        <v>14.6</v>
      </c>
      <c r="C148" s="73">
        <v>9557.5221238938047</v>
      </c>
    </row>
    <row r="149" spans="2:3">
      <c r="B149">
        <v>14.7</v>
      </c>
      <c r="C149" s="73">
        <v>9557.5221238938047</v>
      </c>
    </row>
    <row r="150" spans="2:3">
      <c r="B150">
        <v>14.8</v>
      </c>
      <c r="C150" s="73">
        <v>9557.5221238938047</v>
      </c>
    </row>
    <row r="151" spans="2:3">
      <c r="B151">
        <v>14.9</v>
      </c>
      <c r="C151" s="73">
        <v>9557.5221238938047</v>
      </c>
    </row>
    <row r="152" spans="2:3">
      <c r="B152">
        <v>15</v>
      </c>
      <c r="C152" s="73">
        <v>9557.5221238938047</v>
      </c>
    </row>
    <row r="153" spans="2:3">
      <c r="B153">
        <v>15.1</v>
      </c>
      <c r="C153" s="73">
        <v>9557.5221238938047</v>
      </c>
    </row>
    <row r="154" spans="2:3">
      <c r="B154">
        <v>15.2</v>
      </c>
      <c r="C154" s="73">
        <v>9557.5221238938047</v>
      </c>
    </row>
    <row r="155" spans="2:3">
      <c r="B155">
        <v>15.3</v>
      </c>
      <c r="C155" s="73">
        <v>9557.5221238938047</v>
      </c>
    </row>
    <row r="156" spans="2:3">
      <c r="B156">
        <v>15.4</v>
      </c>
      <c r="C156" s="73">
        <v>9557.5221238938047</v>
      </c>
    </row>
    <row r="157" spans="2:3">
      <c r="B157">
        <v>15.5</v>
      </c>
      <c r="C157" s="73">
        <v>9557.5221238938047</v>
      </c>
    </row>
    <row r="158" spans="2:3">
      <c r="B158">
        <v>15.6</v>
      </c>
      <c r="C158" s="73">
        <v>9557.5221238938047</v>
      </c>
    </row>
    <row r="159" spans="2:3">
      <c r="B159">
        <v>15.7</v>
      </c>
      <c r="C159" s="73">
        <v>9557.5221238938047</v>
      </c>
    </row>
    <row r="160" spans="2:3">
      <c r="B160">
        <v>15.8</v>
      </c>
      <c r="C160" s="73">
        <v>9557.5221238938047</v>
      </c>
    </row>
    <row r="161" spans="2:3">
      <c r="B161">
        <v>15.9</v>
      </c>
      <c r="C161" s="73">
        <v>9557.5221238938047</v>
      </c>
    </row>
    <row r="162" spans="2:3">
      <c r="B162">
        <v>16</v>
      </c>
      <c r="C162" s="73">
        <v>9557.5221238938047</v>
      </c>
    </row>
    <row r="163" spans="2:3">
      <c r="B163">
        <v>16.100000000000001</v>
      </c>
      <c r="C163" s="73">
        <v>9557.5221238938047</v>
      </c>
    </row>
    <row r="164" spans="2:3">
      <c r="B164">
        <v>16.2</v>
      </c>
      <c r="C164" s="73">
        <v>9557.5221238938047</v>
      </c>
    </row>
    <row r="165" spans="2:3">
      <c r="B165">
        <v>16.3</v>
      </c>
      <c r="C165" s="73">
        <v>9557.5221238938047</v>
      </c>
    </row>
    <row r="166" spans="2:3">
      <c r="B166">
        <v>16.399999999999999</v>
      </c>
      <c r="C166" s="73">
        <v>9557.5221238938047</v>
      </c>
    </row>
    <row r="167" spans="2:3">
      <c r="B167">
        <v>16.5</v>
      </c>
      <c r="C167" s="73">
        <v>9557.5221238938047</v>
      </c>
    </row>
    <row r="168" spans="2:3">
      <c r="B168">
        <v>16.600000000000001</v>
      </c>
      <c r="C168" s="73">
        <v>9557.5221238938047</v>
      </c>
    </row>
    <row r="169" spans="2:3">
      <c r="B169">
        <v>16.7</v>
      </c>
      <c r="C169" s="73">
        <v>9557.5221238938047</v>
      </c>
    </row>
    <row r="170" spans="2:3">
      <c r="B170">
        <v>16.8</v>
      </c>
      <c r="C170" s="73">
        <v>9557.5221238938047</v>
      </c>
    </row>
    <row r="171" spans="2:3">
      <c r="B171">
        <v>16.899999999999999</v>
      </c>
      <c r="C171" s="73">
        <v>9557.5221238938047</v>
      </c>
    </row>
    <row r="172" spans="2:3">
      <c r="B172">
        <v>17</v>
      </c>
      <c r="C172" s="73">
        <v>9557.5221238938047</v>
      </c>
    </row>
    <row r="173" spans="2:3">
      <c r="B173">
        <v>17.100000000000001</v>
      </c>
      <c r="C173" s="73">
        <v>9557.5221238938047</v>
      </c>
    </row>
    <row r="174" spans="2:3">
      <c r="B174">
        <v>17.2</v>
      </c>
      <c r="C174" s="73">
        <v>9557.5221238938047</v>
      </c>
    </row>
    <row r="175" spans="2:3">
      <c r="B175">
        <v>17.3</v>
      </c>
      <c r="C175" s="73">
        <v>9557.5221238938047</v>
      </c>
    </row>
    <row r="176" spans="2:3">
      <c r="B176">
        <v>17.399999999999999</v>
      </c>
      <c r="C176" s="73">
        <v>9557.5221238938047</v>
      </c>
    </row>
    <row r="177" spans="2:3">
      <c r="B177">
        <v>17.5</v>
      </c>
      <c r="C177" s="73">
        <v>9557.5221238938047</v>
      </c>
    </row>
    <row r="178" spans="2:3">
      <c r="B178">
        <v>17.600000000000001</v>
      </c>
      <c r="C178" s="73">
        <v>9557.5221238938047</v>
      </c>
    </row>
    <row r="179" spans="2:3">
      <c r="B179">
        <v>17.7</v>
      </c>
      <c r="C179" s="73">
        <v>9557.5221238938047</v>
      </c>
    </row>
    <row r="180" spans="2:3">
      <c r="B180">
        <v>17.8</v>
      </c>
      <c r="C180" s="73">
        <v>9557.5221238938047</v>
      </c>
    </row>
    <row r="181" spans="2:3">
      <c r="B181">
        <v>17.899999999999999</v>
      </c>
      <c r="C181" s="73">
        <v>9557.5221238938047</v>
      </c>
    </row>
    <row r="182" spans="2:3">
      <c r="B182">
        <v>18</v>
      </c>
      <c r="C182" s="73">
        <v>9557.5221238938047</v>
      </c>
    </row>
    <row r="183" spans="2:3">
      <c r="B183">
        <v>18.100000000000001</v>
      </c>
      <c r="C183" s="73">
        <v>9557.5221238938047</v>
      </c>
    </row>
    <row r="184" spans="2:3">
      <c r="B184">
        <v>18.2</v>
      </c>
      <c r="C184" s="73">
        <v>9557.5221238938047</v>
      </c>
    </row>
    <row r="185" spans="2:3">
      <c r="B185">
        <v>18.3</v>
      </c>
      <c r="C185" s="73">
        <v>9557.5221238938047</v>
      </c>
    </row>
    <row r="186" spans="2:3">
      <c r="B186">
        <v>18.399999999999999</v>
      </c>
      <c r="C186" s="73">
        <v>9557.5221238938047</v>
      </c>
    </row>
    <row r="187" spans="2:3">
      <c r="B187">
        <v>18.5</v>
      </c>
      <c r="C187" s="73">
        <v>9557.5221238938047</v>
      </c>
    </row>
    <row r="188" spans="2:3">
      <c r="B188">
        <v>18.600000000000001</v>
      </c>
      <c r="C188" s="73">
        <v>9557.5221238938047</v>
      </c>
    </row>
    <row r="189" spans="2:3">
      <c r="B189">
        <v>18.7</v>
      </c>
      <c r="C189" s="73">
        <v>9557.5221238938047</v>
      </c>
    </row>
    <row r="190" spans="2:3">
      <c r="B190">
        <v>18.8</v>
      </c>
      <c r="C190" s="73">
        <v>9557.5221238938047</v>
      </c>
    </row>
    <row r="191" spans="2:3">
      <c r="B191">
        <v>18.899999999999999</v>
      </c>
      <c r="C191" s="73">
        <v>9557.5221238938047</v>
      </c>
    </row>
    <row r="192" spans="2:3">
      <c r="B192">
        <v>19</v>
      </c>
      <c r="C192" s="73">
        <v>9557.5221238938047</v>
      </c>
    </row>
    <row r="193" spans="2:3">
      <c r="B193">
        <v>19.100000000000001</v>
      </c>
      <c r="C193" s="73">
        <v>9557.5221238938047</v>
      </c>
    </row>
    <row r="194" spans="2:3">
      <c r="B194">
        <v>19.2</v>
      </c>
      <c r="C194" s="73">
        <v>9557.5221238938047</v>
      </c>
    </row>
    <row r="195" spans="2:3">
      <c r="B195">
        <v>19.3</v>
      </c>
      <c r="C195" s="73">
        <v>9557.5221238938047</v>
      </c>
    </row>
    <row r="196" spans="2:3">
      <c r="B196">
        <v>19.399999999999999</v>
      </c>
      <c r="C196" s="73">
        <v>9557.5221238938047</v>
      </c>
    </row>
    <row r="197" spans="2:3">
      <c r="B197">
        <v>19.5</v>
      </c>
      <c r="C197" s="73">
        <v>9557.5221238938047</v>
      </c>
    </row>
    <row r="198" spans="2:3">
      <c r="B198">
        <v>19.600000000000001</v>
      </c>
      <c r="C198" s="73">
        <v>9557.5221238938047</v>
      </c>
    </row>
    <row r="199" spans="2:3">
      <c r="B199">
        <v>19.7</v>
      </c>
      <c r="C199" s="73">
        <v>9557.5221238938047</v>
      </c>
    </row>
    <row r="200" spans="2:3">
      <c r="B200">
        <v>19.8</v>
      </c>
      <c r="C200" s="73">
        <v>9557.5221238938047</v>
      </c>
    </row>
    <row r="201" spans="2:3">
      <c r="B201">
        <v>19.899999999999999</v>
      </c>
      <c r="C201" s="73">
        <v>9557.5221238938047</v>
      </c>
    </row>
    <row r="202" spans="2:3">
      <c r="B202">
        <v>20</v>
      </c>
      <c r="C202" s="73">
        <v>9557.5221238938047</v>
      </c>
    </row>
    <row r="203" spans="2:3">
      <c r="B203">
        <v>20.100000000000001</v>
      </c>
      <c r="C203" s="73">
        <v>9557.5221238938047</v>
      </c>
    </row>
    <row r="204" spans="2:3">
      <c r="B204">
        <v>20.2</v>
      </c>
      <c r="C204" s="73">
        <v>9557.5221238938047</v>
      </c>
    </row>
    <row r="205" spans="2:3">
      <c r="B205">
        <v>20.3</v>
      </c>
      <c r="C205" s="73">
        <v>9557.5221238938047</v>
      </c>
    </row>
    <row r="206" spans="2:3">
      <c r="B206">
        <v>20.399999999999999</v>
      </c>
      <c r="C206" s="73">
        <v>9557.5221238938047</v>
      </c>
    </row>
    <row r="207" spans="2:3">
      <c r="B207">
        <v>20.5</v>
      </c>
      <c r="C207" s="73">
        <v>9557.5221238938047</v>
      </c>
    </row>
    <row r="208" spans="2:3">
      <c r="B208">
        <v>20.6</v>
      </c>
      <c r="C208" s="73">
        <v>9557.5221238938047</v>
      </c>
    </row>
    <row r="209" spans="2:3">
      <c r="B209">
        <v>20.7</v>
      </c>
      <c r="C209" s="73">
        <v>9557.5221238938047</v>
      </c>
    </row>
    <row r="210" spans="2:3">
      <c r="B210">
        <v>20.8</v>
      </c>
      <c r="C210" s="73">
        <v>9557.5221238938047</v>
      </c>
    </row>
    <row r="211" spans="2:3">
      <c r="B211">
        <v>20.9</v>
      </c>
      <c r="C211" s="73">
        <v>9557.5221238938047</v>
      </c>
    </row>
    <row r="212" spans="2:3">
      <c r="B212">
        <v>21</v>
      </c>
      <c r="C212" s="73">
        <v>9557.5221238938047</v>
      </c>
    </row>
    <row r="213" spans="2:3">
      <c r="B213">
        <v>21.1</v>
      </c>
      <c r="C213" s="73">
        <v>9557.5221238938047</v>
      </c>
    </row>
    <row r="214" spans="2:3">
      <c r="B214">
        <v>21.2</v>
      </c>
      <c r="C214" s="73">
        <v>9557.5221238938047</v>
      </c>
    </row>
    <row r="215" spans="2:3">
      <c r="B215">
        <v>21.3</v>
      </c>
      <c r="C215" s="73">
        <v>9557.5221238938047</v>
      </c>
    </row>
    <row r="216" spans="2:3">
      <c r="B216">
        <v>21.4</v>
      </c>
      <c r="C216" s="73">
        <v>9557.5221238938047</v>
      </c>
    </row>
    <row r="217" spans="2:3">
      <c r="B217">
        <v>21.5</v>
      </c>
      <c r="C217" s="73">
        <v>9557.5221238938047</v>
      </c>
    </row>
    <row r="218" spans="2:3">
      <c r="B218">
        <v>21.6</v>
      </c>
      <c r="C218" s="73">
        <v>9557.5221238938047</v>
      </c>
    </row>
    <row r="219" spans="2:3">
      <c r="B219">
        <v>21.7</v>
      </c>
      <c r="C219" s="73">
        <v>9557.5221238938047</v>
      </c>
    </row>
    <row r="220" spans="2:3">
      <c r="B220">
        <v>21.8</v>
      </c>
      <c r="C220" s="73">
        <v>9557.5221238938047</v>
      </c>
    </row>
    <row r="221" spans="2:3">
      <c r="B221">
        <v>21.9</v>
      </c>
      <c r="C221" s="73">
        <v>9557.5221238938047</v>
      </c>
    </row>
    <row r="222" spans="2:3">
      <c r="B222">
        <v>22</v>
      </c>
      <c r="C222" s="73">
        <v>9557.5221238938047</v>
      </c>
    </row>
    <row r="223" spans="2:3">
      <c r="B223">
        <v>22.1</v>
      </c>
      <c r="C223" s="73">
        <v>9557.5221238938047</v>
      </c>
    </row>
    <row r="224" spans="2:3">
      <c r="B224">
        <v>22.2</v>
      </c>
      <c r="C224" s="73">
        <v>9557.5221238938047</v>
      </c>
    </row>
    <row r="225" spans="2:3">
      <c r="B225">
        <v>22.3</v>
      </c>
      <c r="C225" s="73">
        <v>9557.5221238938047</v>
      </c>
    </row>
    <row r="226" spans="2:3">
      <c r="B226">
        <v>22.4</v>
      </c>
      <c r="C226" s="73">
        <v>9557.5221238938047</v>
      </c>
    </row>
    <row r="227" spans="2:3">
      <c r="B227">
        <v>22.5</v>
      </c>
      <c r="C227" s="73">
        <v>9557.5221238938047</v>
      </c>
    </row>
    <row r="228" spans="2:3">
      <c r="B228">
        <v>22.6</v>
      </c>
      <c r="C228" s="73">
        <v>9557.5221238938047</v>
      </c>
    </row>
    <row r="229" spans="2:3">
      <c r="B229">
        <v>22.7</v>
      </c>
      <c r="C229" s="73">
        <v>9557.5221238938047</v>
      </c>
    </row>
    <row r="230" spans="2:3">
      <c r="B230">
        <v>22.8</v>
      </c>
      <c r="C230" s="73">
        <v>9557.5221238938047</v>
      </c>
    </row>
    <row r="231" spans="2:3">
      <c r="B231">
        <v>22.9</v>
      </c>
      <c r="C231" s="73">
        <v>9557.5221238938047</v>
      </c>
    </row>
    <row r="232" spans="2:3">
      <c r="B232">
        <v>23</v>
      </c>
      <c r="C232" s="73">
        <v>9557.5221238938047</v>
      </c>
    </row>
    <row r="233" spans="2:3">
      <c r="B233">
        <v>23.1</v>
      </c>
      <c r="C233" s="73">
        <v>9557.5221238938047</v>
      </c>
    </row>
    <row r="234" spans="2:3">
      <c r="B234">
        <v>23.2</v>
      </c>
      <c r="C234" s="73">
        <v>9557.5221238938047</v>
      </c>
    </row>
    <row r="235" spans="2:3">
      <c r="B235">
        <v>23.3</v>
      </c>
      <c r="C235" s="73">
        <v>9557.5221238938047</v>
      </c>
    </row>
    <row r="236" spans="2:3">
      <c r="B236">
        <v>23.4</v>
      </c>
      <c r="C236" s="73">
        <v>9557.5221238938047</v>
      </c>
    </row>
    <row r="237" spans="2:3">
      <c r="B237">
        <v>23.5</v>
      </c>
      <c r="C237" s="73">
        <v>9557.5221238938047</v>
      </c>
    </row>
    <row r="238" spans="2:3">
      <c r="B238">
        <v>23.6</v>
      </c>
      <c r="C238" s="73">
        <v>9557.5221238938047</v>
      </c>
    </row>
    <row r="239" spans="2:3">
      <c r="B239">
        <v>23.7</v>
      </c>
      <c r="C239" s="73">
        <v>9557.5221238938047</v>
      </c>
    </row>
    <row r="240" spans="2:3">
      <c r="B240">
        <v>23.8</v>
      </c>
      <c r="C240" s="73">
        <v>9557.5221238938047</v>
      </c>
    </row>
    <row r="241" spans="2:3">
      <c r="B241">
        <v>23.9</v>
      </c>
      <c r="C241" s="73">
        <v>9557.5221238938047</v>
      </c>
    </row>
    <row r="242" spans="2:3">
      <c r="B242">
        <v>24</v>
      </c>
      <c r="C242" s="73">
        <v>9557.5221238938047</v>
      </c>
    </row>
    <row r="243" spans="2:3">
      <c r="B243">
        <v>24.1</v>
      </c>
      <c r="C243" s="73">
        <v>9557.5221238938047</v>
      </c>
    </row>
    <row r="244" spans="2:3">
      <c r="B244">
        <v>24.2</v>
      </c>
      <c r="C244" s="73">
        <v>9557.5221238938047</v>
      </c>
    </row>
    <row r="245" spans="2:3">
      <c r="B245">
        <v>24.3</v>
      </c>
      <c r="C245" s="73">
        <v>9557.5221238938047</v>
      </c>
    </row>
    <row r="246" spans="2:3">
      <c r="B246">
        <v>24.4</v>
      </c>
      <c r="C246" s="73">
        <v>9557.5221238938047</v>
      </c>
    </row>
    <row r="247" spans="2:3">
      <c r="B247">
        <v>24.5</v>
      </c>
      <c r="C247" s="73">
        <v>9557.5221238938047</v>
      </c>
    </row>
    <row r="248" spans="2:3">
      <c r="B248">
        <v>24.6</v>
      </c>
      <c r="C248" s="73">
        <v>9557.5221238938047</v>
      </c>
    </row>
    <row r="249" spans="2:3">
      <c r="B249">
        <v>24.7</v>
      </c>
      <c r="C249" s="73">
        <v>9557.5221238938047</v>
      </c>
    </row>
    <row r="250" spans="2:3">
      <c r="B250">
        <v>24.8</v>
      </c>
      <c r="C250" s="73">
        <v>9557.5221238938047</v>
      </c>
    </row>
    <row r="251" spans="2:3">
      <c r="B251">
        <v>24.9</v>
      </c>
      <c r="C251" s="73">
        <v>9557.5221238938047</v>
      </c>
    </row>
    <row r="252" spans="2:3">
      <c r="B252">
        <v>25</v>
      </c>
      <c r="C252" s="73">
        <v>7610.6194690265484</v>
      </c>
    </row>
    <row r="253" spans="2:3">
      <c r="B253">
        <v>25.1</v>
      </c>
      <c r="C253" s="73">
        <v>7610.6194690265484</v>
      </c>
    </row>
    <row r="254" spans="2:3">
      <c r="B254">
        <v>25.2</v>
      </c>
      <c r="C254" s="73">
        <v>7610.6194690265484</v>
      </c>
    </row>
    <row r="255" spans="2:3">
      <c r="B255">
        <v>25.3</v>
      </c>
      <c r="C255" s="73">
        <v>7610.6194690265484</v>
      </c>
    </row>
    <row r="256" spans="2:3">
      <c r="B256">
        <v>25.4</v>
      </c>
      <c r="C256" s="73">
        <v>7610.6194690265484</v>
      </c>
    </row>
    <row r="257" spans="2:3">
      <c r="B257">
        <v>25.5</v>
      </c>
      <c r="C257" s="73">
        <v>7610.6194690265484</v>
      </c>
    </row>
    <row r="258" spans="2:3">
      <c r="B258">
        <v>25.6</v>
      </c>
      <c r="C258" s="73">
        <v>7610.6194690265484</v>
      </c>
    </row>
    <row r="259" spans="2:3">
      <c r="B259">
        <v>25.7</v>
      </c>
      <c r="C259" s="73">
        <v>7610.6194690265484</v>
      </c>
    </row>
    <row r="260" spans="2:3">
      <c r="B260">
        <v>25.8</v>
      </c>
      <c r="C260" s="73">
        <v>7610.6194690265484</v>
      </c>
    </row>
    <row r="261" spans="2:3">
      <c r="B261">
        <v>25.9</v>
      </c>
      <c r="C261" s="73">
        <v>7610.6194690265484</v>
      </c>
    </row>
    <row r="262" spans="2:3">
      <c r="B262">
        <v>26</v>
      </c>
      <c r="C262" s="73">
        <v>7610.6194690265484</v>
      </c>
    </row>
    <row r="263" spans="2:3">
      <c r="B263">
        <v>26.1</v>
      </c>
      <c r="C263" s="73">
        <v>7610.6194690265484</v>
      </c>
    </row>
    <row r="264" spans="2:3">
      <c r="B264">
        <v>26.2</v>
      </c>
      <c r="C264" s="73">
        <v>7610.6194690265484</v>
      </c>
    </row>
    <row r="265" spans="2:3">
      <c r="B265">
        <v>26.3</v>
      </c>
      <c r="C265" s="73">
        <v>7610.6194690265484</v>
      </c>
    </row>
    <row r="266" spans="2:3">
      <c r="B266">
        <v>26.4</v>
      </c>
      <c r="C266" s="73">
        <v>7610.6194690265484</v>
      </c>
    </row>
    <row r="267" spans="2:3">
      <c r="B267">
        <v>26.5</v>
      </c>
      <c r="C267" s="73">
        <v>7610.6194690265484</v>
      </c>
    </row>
    <row r="268" spans="2:3">
      <c r="B268">
        <v>26.6</v>
      </c>
      <c r="C268" s="73">
        <v>7610.6194690265484</v>
      </c>
    </row>
    <row r="269" spans="2:3">
      <c r="B269">
        <v>26.7</v>
      </c>
      <c r="C269" s="73">
        <v>7610.6194690265484</v>
      </c>
    </row>
    <row r="270" spans="2:3">
      <c r="B270">
        <v>26.8</v>
      </c>
      <c r="C270" s="73">
        <v>7610.6194690265484</v>
      </c>
    </row>
    <row r="271" spans="2:3">
      <c r="B271">
        <v>26.9</v>
      </c>
      <c r="C271" s="73">
        <v>7610.6194690265484</v>
      </c>
    </row>
    <row r="272" spans="2:3">
      <c r="B272">
        <v>27</v>
      </c>
      <c r="C272" s="73">
        <v>7610.6194690265484</v>
      </c>
    </row>
    <row r="273" spans="2:3">
      <c r="B273">
        <v>27.1</v>
      </c>
      <c r="C273" s="73">
        <v>7610.6194690265484</v>
      </c>
    </row>
    <row r="274" spans="2:3">
      <c r="B274">
        <v>27.2</v>
      </c>
      <c r="C274" s="73">
        <v>7610.6194690265484</v>
      </c>
    </row>
    <row r="275" spans="2:3">
      <c r="B275">
        <v>27.3</v>
      </c>
      <c r="C275" s="73">
        <v>7610.6194690265484</v>
      </c>
    </row>
    <row r="276" spans="2:3">
      <c r="B276">
        <v>27.4</v>
      </c>
      <c r="C276" s="73">
        <v>7610.6194690265484</v>
      </c>
    </row>
    <row r="277" spans="2:3">
      <c r="B277">
        <v>27.5</v>
      </c>
      <c r="C277" s="73">
        <v>7610.6194690265484</v>
      </c>
    </row>
    <row r="278" spans="2:3">
      <c r="B278">
        <v>27.6</v>
      </c>
      <c r="C278" s="73">
        <v>7610.6194690265484</v>
      </c>
    </row>
    <row r="279" spans="2:3">
      <c r="B279">
        <v>27.7</v>
      </c>
      <c r="C279" s="73">
        <v>7610.6194690265484</v>
      </c>
    </row>
    <row r="280" spans="2:3">
      <c r="B280">
        <v>27.8</v>
      </c>
      <c r="C280" s="73">
        <v>7610.6194690265484</v>
      </c>
    </row>
    <row r="281" spans="2:3">
      <c r="B281">
        <v>27.9</v>
      </c>
      <c r="C281" s="73">
        <v>7610.6194690265484</v>
      </c>
    </row>
    <row r="282" spans="2:3">
      <c r="B282">
        <v>28</v>
      </c>
      <c r="C282" s="73">
        <v>7610.6194690265484</v>
      </c>
    </row>
    <row r="283" spans="2:3">
      <c r="B283">
        <v>28.1</v>
      </c>
      <c r="C283" s="73">
        <v>7610.6194690265484</v>
      </c>
    </row>
    <row r="284" spans="2:3">
      <c r="B284">
        <v>28.2</v>
      </c>
      <c r="C284" s="73">
        <v>7610.6194690265484</v>
      </c>
    </row>
    <row r="285" spans="2:3">
      <c r="B285">
        <v>28.3</v>
      </c>
      <c r="C285" s="73">
        <v>7610.6194690265484</v>
      </c>
    </row>
    <row r="286" spans="2:3">
      <c r="B286">
        <v>28.4</v>
      </c>
      <c r="C286" s="73">
        <v>7610.6194690265484</v>
      </c>
    </row>
    <row r="287" spans="2:3">
      <c r="B287">
        <v>28.5</v>
      </c>
      <c r="C287" s="73">
        <v>7610.6194690265484</v>
      </c>
    </row>
    <row r="288" spans="2:3">
      <c r="B288">
        <v>28.6</v>
      </c>
      <c r="C288" s="73">
        <v>7610.6194690265484</v>
      </c>
    </row>
    <row r="289" spans="2:3">
      <c r="B289">
        <v>28.7</v>
      </c>
      <c r="C289" s="73">
        <v>7610.6194690265484</v>
      </c>
    </row>
    <row r="290" spans="2:3">
      <c r="B290">
        <v>28.8</v>
      </c>
      <c r="C290" s="73">
        <v>7610.6194690265484</v>
      </c>
    </row>
    <row r="291" spans="2:3">
      <c r="B291">
        <v>28.9</v>
      </c>
      <c r="C291" s="73">
        <v>7610.6194690265484</v>
      </c>
    </row>
    <row r="292" spans="2:3">
      <c r="B292">
        <v>29</v>
      </c>
      <c r="C292" s="73">
        <v>7610.6194690265484</v>
      </c>
    </row>
    <row r="293" spans="2:3">
      <c r="B293">
        <v>29.1</v>
      </c>
      <c r="C293" s="73">
        <v>7610.6194690265484</v>
      </c>
    </row>
    <row r="294" spans="2:3">
      <c r="B294">
        <v>29.2</v>
      </c>
      <c r="C294" s="73">
        <v>7610.6194690265484</v>
      </c>
    </row>
    <row r="295" spans="2:3">
      <c r="B295">
        <v>29.3</v>
      </c>
      <c r="C295" s="73">
        <v>7610.6194690265484</v>
      </c>
    </row>
    <row r="296" spans="2:3">
      <c r="B296">
        <v>29.4</v>
      </c>
      <c r="C296" s="73">
        <v>7610.6194690265484</v>
      </c>
    </row>
    <row r="297" spans="2:3">
      <c r="B297">
        <v>29.5</v>
      </c>
      <c r="C297" s="73">
        <v>7610.6194690265484</v>
      </c>
    </row>
    <row r="298" spans="2:3">
      <c r="B298">
        <v>29.6</v>
      </c>
      <c r="C298" s="73">
        <v>7610.6194690265484</v>
      </c>
    </row>
    <row r="299" spans="2:3">
      <c r="B299">
        <v>29.7</v>
      </c>
      <c r="C299" s="73">
        <v>7610.6194690265484</v>
      </c>
    </row>
    <row r="300" spans="2:3">
      <c r="B300">
        <v>29.8</v>
      </c>
      <c r="C300" s="73">
        <v>7610.6194690265484</v>
      </c>
    </row>
    <row r="301" spans="2:3">
      <c r="B301">
        <v>29.9</v>
      </c>
      <c r="C301" s="73">
        <v>7610.6194690265484</v>
      </c>
    </row>
    <row r="302" spans="2:3">
      <c r="B302">
        <v>30</v>
      </c>
      <c r="C302" s="73">
        <v>7610.6194690265484</v>
      </c>
    </row>
    <row r="303" spans="2:3">
      <c r="B303">
        <v>30.1</v>
      </c>
      <c r="C303" s="73">
        <v>7610.6194690265484</v>
      </c>
    </row>
    <row r="304" spans="2:3">
      <c r="B304">
        <v>30.2</v>
      </c>
      <c r="C304" s="73">
        <v>7610.6194690265484</v>
      </c>
    </row>
    <row r="305" spans="2:3">
      <c r="B305">
        <v>30.3</v>
      </c>
      <c r="C305" s="73">
        <v>7610.6194690265484</v>
      </c>
    </row>
    <row r="306" spans="2:3">
      <c r="B306">
        <v>30.4</v>
      </c>
      <c r="C306" s="73">
        <v>7610.6194690265484</v>
      </c>
    </row>
    <row r="307" spans="2:3">
      <c r="B307">
        <v>30.5</v>
      </c>
      <c r="C307" s="73">
        <v>7610.6194690265484</v>
      </c>
    </row>
    <row r="308" spans="2:3">
      <c r="B308">
        <v>30.6</v>
      </c>
      <c r="C308" s="73">
        <v>7610.6194690265484</v>
      </c>
    </row>
    <row r="309" spans="2:3">
      <c r="B309">
        <v>30.7</v>
      </c>
      <c r="C309" s="73">
        <v>7610.6194690265484</v>
      </c>
    </row>
    <row r="310" spans="2:3">
      <c r="B310">
        <v>30.8</v>
      </c>
      <c r="C310" s="73">
        <v>7610.6194690265484</v>
      </c>
    </row>
    <row r="311" spans="2:3">
      <c r="B311">
        <v>30.9</v>
      </c>
      <c r="C311" s="73">
        <v>7610.6194690265484</v>
      </c>
    </row>
    <row r="312" spans="2:3">
      <c r="B312">
        <v>31</v>
      </c>
      <c r="C312" s="73">
        <v>7610.6194690265484</v>
      </c>
    </row>
    <row r="313" spans="2:3">
      <c r="B313">
        <v>31.1</v>
      </c>
      <c r="C313" s="73">
        <v>7610.6194690265484</v>
      </c>
    </row>
    <row r="314" spans="2:3">
      <c r="B314">
        <v>31.2</v>
      </c>
      <c r="C314" s="73">
        <v>7610.6194690265484</v>
      </c>
    </row>
    <row r="315" spans="2:3">
      <c r="B315">
        <v>31.3</v>
      </c>
      <c r="C315" s="73">
        <v>7610.6194690265484</v>
      </c>
    </row>
    <row r="316" spans="2:3">
      <c r="B316">
        <v>31.4</v>
      </c>
      <c r="C316" s="73">
        <v>7610.6194690265484</v>
      </c>
    </row>
    <row r="317" spans="2:3">
      <c r="B317">
        <v>31.5</v>
      </c>
      <c r="C317" s="73">
        <v>7610.6194690265484</v>
      </c>
    </row>
    <row r="318" spans="2:3">
      <c r="B318">
        <v>31.6</v>
      </c>
      <c r="C318" s="73">
        <v>7610.6194690265484</v>
      </c>
    </row>
    <row r="319" spans="2:3">
      <c r="B319">
        <v>31.7</v>
      </c>
      <c r="C319" s="73">
        <v>7610.6194690265484</v>
      </c>
    </row>
    <row r="320" spans="2:3">
      <c r="B320">
        <v>31.8</v>
      </c>
      <c r="C320" s="73">
        <v>7610.6194690265484</v>
      </c>
    </row>
    <row r="321" spans="2:3">
      <c r="B321">
        <v>31.9</v>
      </c>
      <c r="C321" s="73">
        <v>7610.6194690265484</v>
      </c>
    </row>
    <row r="322" spans="2:3">
      <c r="B322">
        <v>32</v>
      </c>
      <c r="C322" s="73">
        <v>7610.6194690265484</v>
      </c>
    </row>
    <row r="323" spans="2:3">
      <c r="B323">
        <v>32.1</v>
      </c>
      <c r="C323" s="73">
        <v>7610.6194690265484</v>
      </c>
    </row>
    <row r="324" spans="2:3">
      <c r="B324">
        <v>32.200000000000003</v>
      </c>
      <c r="C324" s="73">
        <v>7610.6194690265484</v>
      </c>
    </row>
    <row r="325" spans="2:3">
      <c r="B325">
        <v>32.299999999999997</v>
      </c>
      <c r="C325" s="73">
        <v>7610.6194690265484</v>
      </c>
    </row>
    <row r="326" spans="2:3">
      <c r="B326">
        <v>32.4</v>
      </c>
      <c r="C326" s="73">
        <v>7610.6194690265484</v>
      </c>
    </row>
    <row r="327" spans="2:3">
      <c r="B327">
        <v>32.5</v>
      </c>
      <c r="C327" s="73">
        <v>7610.6194690265484</v>
      </c>
    </row>
    <row r="328" spans="2:3">
      <c r="B328">
        <v>32.6</v>
      </c>
      <c r="C328" s="73">
        <v>7610.6194690265484</v>
      </c>
    </row>
    <row r="329" spans="2:3">
      <c r="B329">
        <v>32.700000000000003</v>
      </c>
      <c r="C329" s="73">
        <v>7610.6194690265484</v>
      </c>
    </row>
    <row r="330" spans="2:3">
      <c r="B330">
        <v>32.799999999999997</v>
      </c>
      <c r="C330" s="73">
        <v>7610.6194690265484</v>
      </c>
    </row>
    <row r="331" spans="2:3">
      <c r="B331">
        <v>32.9</v>
      </c>
      <c r="C331" s="73">
        <v>7610.6194690265484</v>
      </c>
    </row>
    <row r="332" spans="2:3">
      <c r="B332">
        <v>33</v>
      </c>
      <c r="C332" s="73">
        <v>7610.6194690265484</v>
      </c>
    </row>
    <row r="333" spans="2:3">
      <c r="B333">
        <v>33.1</v>
      </c>
      <c r="C333" s="73">
        <v>7610.6194690265484</v>
      </c>
    </row>
    <row r="334" spans="2:3">
      <c r="B334">
        <v>33.200000000000003</v>
      </c>
      <c r="C334" s="73">
        <v>7610.6194690265484</v>
      </c>
    </row>
    <row r="335" spans="2:3">
      <c r="B335">
        <v>33.299999999999997</v>
      </c>
      <c r="C335" s="73">
        <v>7610.6194690265484</v>
      </c>
    </row>
    <row r="336" spans="2:3">
      <c r="B336">
        <v>33.4</v>
      </c>
      <c r="C336" s="73">
        <v>7610.6194690265484</v>
      </c>
    </row>
    <row r="337" spans="2:3">
      <c r="B337">
        <v>33.5</v>
      </c>
      <c r="C337" s="73">
        <v>7610.6194690265484</v>
      </c>
    </row>
    <row r="338" spans="2:3">
      <c r="B338">
        <v>33.6</v>
      </c>
      <c r="C338" s="73">
        <v>7610.6194690265484</v>
      </c>
    </row>
    <row r="339" spans="2:3">
      <c r="B339">
        <v>33.700000000000003</v>
      </c>
      <c r="C339" s="73">
        <v>7610.6194690265484</v>
      </c>
    </row>
    <row r="340" spans="2:3">
      <c r="B340">
        <v>33.799999999999997</v>
      </c>
      <c r="C340" s="73">
        <v>7610.6194690265484</v>
      </c>
    </row>
    <row r="341" spans="2:3">
      <c r="B341">
        <v>33.9</v>
      </c>
      <c r="C341" s="73">
        <v>7610.6194690265484</v>
      </c>
    </row>
    <row r="342" spans="2:3">
      <c r="B342">
        <v>34</v>
      </c>
      <c r="C342" s="73">
        <v>7610.6194690265484</v>
      </c>
    </row>
    <row r="343" spans="2:3">
      <c r="B343">
        <v>34.1</v>
      </c>
      <c r="C343" s="73">
        <v>7610.6194690265484</v>
      </c>
    </row>
    <row r="344" spans="2:3">
      <c r="B344">
        <v>34.200000000000003</v>
      </c>
      <c r="C344" s="73">
        <v>7610.6194690265484</v>
      </c>
    </row>
    <row r="345" spans="2:3">
      <c r="B345">
        <v>34.299999999999997</v>
      </c>
      <c r="C345" s="73">
        <v>7610.6194690265484</v>
      </c>
    </row>
    <row r="346" spans="2:3">
      <c r="B346">
        <v>34.4</v>
      </c>
      <c r="C346" s="73">
        <v>7610.6194690265484</v>
      </c>
    </row>
    <row r="347" spans="2:3">
      <c r="B347">
        <v>34.5</v>
      </c>
      <c r="C347" s="73">
        <v>7610.6194690265484</v>
      </c>
    </row>
    <row r="348" spans="2:3">
      <c r="B348">
        <v>34.6</v>
      </c>
      <c r="C348" s="73">
        <v>7610.6194690265484</v>
      </c>
    </row>
    <row r="349" spans="2:3">
      <c r="B349">
        <v>34.700000000000003</v>
      </c>
      <c r="C349" s="73">
        <v>7610.6194690265484</v>
      </c>
    </row>
    <row r="350" spans="2:3">
      <c r="B350">
        <v>34.799999999999997</v>
      </c>
      <c r="C350" s="73">
        <v>7610.6194690265484</v>
      </c>
    </row>
    <row r="351" spans="2:3">
      <c r="B351">
        <v>34.9</v>
      </c>
      <c r="C351" s="73">
        <v>7610.6194690265484</v>
      </c>
    </row>
    <row r="352" spans="2:3">
      <c r="B352">
        <v>35</v>
      </c>
      <c r="C352" s="73">
        <v>7610.6194690265484</v>
      </c>
    </row>
    <row r="353" spans="2:3">
      <c r="B353">
        <v>35.1</v>
      </c>
      <c r="C353" s="73">
        <v>7610.6194690265484</v>
      </c>
    </row>
    <row r="354" spans="2:3">
      <c r="B354">
        <v>35.200000000000003</v>
      </c>
      <c r="C354" s="73">
        <v>7610.6194690265484</v>
      </c>
    </row>
    <row r="355" spans="2:3">
      <c r="B355">
        <v>35.299999999999997</v>
      </c>
      <c r="C355" s="73">
        <v>7610.6194690265484</v>
      </c>
    </row>
    <row r="356" spans="2:3">
      <c r="B356">
        <v>35.4</v>
      </c>
      <c r="C356" s="73">
        <v>7610.6194690265484</v>
      </c>
    </row>
    <row r="357" spans="2:3">
      <c r="B357">
        <v>35.5</v>
      </c>
      <c r="C357" s="73">
        <v>7610.6194690265484</v>
      </c>
    </row>
    <row r="358" spans="2:3">
      <c r="B358">
        <v>35.6</v>
      </c>
      <c r="C358" s="73">
        <v>7610.6194690265484</v>
      </c>
    </row>
    <row r="359" spans="2:3">
      <c r="B359">
        <v>35.700000000000003</v>
      </c>
      <c r="C359" s="73">
        <v>7610.6194690265484</v>
      </c>
    </row>
    <row r="360" spans="2:3">
      <c r="B360">
        <v>35.799999999999997</v>
      </c>
      <c r="C360" s="73">
        <v>7610.6194690265484</v>
      </c>
    </row>
    <row r="361" spans="2:3">
      <c r="B361">
        <v>35.9</v>
      </c>
      <c r="C361" s="73">
        <v>7610.6194690265484</v>
      </c>
    </row>
    <row r="362" spans="2:3">
      <c r="B362">
        <v>36</v>
      </c>
      <c r="C362" s="73">
        <v>7610.6194690265484</v>
      </c>
    </row>
    <row r="363" spans="2:3">
      <c r="B363">
        <v>36.1</v>
      </c>
      <c r="C363" s="73">
        <v>7610.6194690265484</v>
      </c>
    </row>
    <row r="364" spans="2:3">
      <c r="B364">
        <v>36.200000000000003</v>
      </c>
      <c r="C364" s="73">
        <v>7610.6194690265484</v>
      </c>
    </row>
    <row r="365" spans="2:3">
      <c r="B365">
        <v>36.299999999999997</v>
      </c>
      <c r="C365" s="73">
        <v>7610.6194690265484</v>
      </c>
    </row>
    <row r="366" spans="2:3">
      <c r="B366">
        <v>36.4</v>
      </c>
      <c r="C366" s="73">
        <v>7610.6194690265484</v>
      </c>
    </row>
    <row r="367" spans="2:3">
      <c r="B367">
        <v>36.5</v>
      </c>
      <c r="C367" s="73">
        <v>7610.6194690265484</v>
      </c>
    </row>
    <row r="368" spans="2:3">
      <c r="B368">
        <v>36.6</v>
      </c>
      <c r="C368" s="73">
        <v>7610.6194690265484</v>
      </c>
    </row>
    <row r="369" spans="2:3">
      <c r="B369">
        <v>36.700000000000003</v>
      </c>
      <c r="C369" s="73">
        <v>7610.6194690265484</v>
      </c>
    </row>
    <row r="370" spans="2:3">
      <c r="B370">
        <v>36.799999999999997</v>
      </c>
      <c r="C370" s="73">
        <v>7610.6194690265484</v>
      </c>
    </row>
    <row r="371" spans="2:3">
      <c r="B371">
        <v>36.9</v>
      </c>
      <c r="C371" s="73">
        <v>7610.6194690265484</v>
      </c>
    </row>
    <row r="372" spans="2:3">
      <c r="B372">
        <v>37</v>
      </c>
      <c r="C372" s="73">
        <v>7610.6194690265484</v>
      </c>
    </row>
    <row r="373" spans="2:3">
      <c r="B373">
        <v>37.1</v>
      </c>
      <c r="C373" s="73">
        <v>7610.6194690265484</v>
      </c>
    </row>
    <row r="374" spans="2:3">
      <c r="B374">
        <v>37.200000000000003</v>
      </c>
      <c r="C374" s="73">
        <v>7610.6194690265484</v>
      </c>
    </row>
    <row r="375" spans="2:3">
      <c r="B375">
        <v>37.299999999999997</v>
      </c>
      <c r="C375" s="73">
        <v>7610.6194690265484</v>
      </c>
    </row>
    <row r="376" spans="2:3">
      <c r="B376">
        <v>37.4</v>
      </c>
      <c r="C376" s="73">
        <v>7610.6194690265484</v>
      </c>
    </row>
    <row r="377" spans="2:3">
      <c r="B377">
        <v>37.5</v>
      </c>
      <c r="C377" s="73">
        <v>7610.6194690265484</v>
      </c>
    </row>
    <row r="378" spans="2:3">
      <c r="B378">
        <v>37.6</v>
      </c>
      <c r="C378" s="73">
        <v>7610.6194690265484</v>
      </c>
    </row>
    <row r="379" spans="2:3">
      <c r="B379">
        <v>37.700000000000003</v>
      </c>
      <c r="C379" s="73">
        <v>7610.6194690265484</v>
      </c>
    </row>
    <row r="380" spans="2:3">
      <c r="B380">
        <v>37.799999999999997</v>
      </c>
      <c r="C380" s="73">
        <v>7610.6194690265484</v>
      </c>
    </row>
    <row r="381" spans="2:3">
      <c r="B381">
        <v>37.9</v>
      </c>
      <c r="C381" s="73">
        <v>7610.6194690265484</v>
      </c>
    </row>
    <row r="382" spans="2:3">
      <c r="B382">
        <v>38</v>
      </c>
      <c r="C382" s="73">
        <v>7610.6194690265484</v>
      </c>
    </row>
    <row r="383" spans="2:3">
      <c r="B383">
        <v>38.1</v>
      </c>
      <c r="C383" s="73">
        <v>7610.6194690265484</v>
      </c>
    </row>
    <row r="384" spans="2:3">
      <c r="B384">
        <v>38.200000000000003</v>
      </c>
      <c r="C384" s="73">
        <v>7610.6194690265484</v>
      </c>
    </row>
    <row r="385" spans="2:3">
      <c r="B385">
        <v>38.299999999999997</v>
      </c>
      <c r="C385" s="73">
        <v>7610.6194690265484</v>
      </c>
    </row>
    <row r="386" spans="2:3">
      <c r="B386">
        <v>38.4</v>
      </c>
      <c r="C386" s="73">
        <v>7610.6194690265484</v>
      </c>
    </row>
    <row r="387" spans="2:3">
      <c r="B387">
        <v>38.5</v>
      </c>
      <c r="C387" s="73">
        <v>7610.6194690265484</v>
      </c>
    </row>
    <row r="388" spans="2:3">
      <c r="B388">
        <v>38.6</v>
      </c>
      <c r="C388" s="73">
        <v>7610.6194690265484</v>
      </c>
    </row>
    <row r="389" spans="2:3">
      <c r="B389">
        <v>38.700000000000003</v>
      </c>
      <c r="C389" s="73">
        <v>7610.6194690265484</v>
      </c>
    </row>
    <row r="390" spans="2:3">
      <c r="B390">
        <v>38.799999999999997</v>
      </c>
      <c r="C390" s="73">
        <v>7610.6194690265484</v>
      </c>
    </row>
    <row r="391" spans="2:3">
      <c r="B391">
        <v>38.9</v>
      </c>
      <c r="C391" s="73">
        <v>7610.6194690265484</v>
      </c>
    </row>
    <row r="392" spans="2:3">
      <c r="B392">
        <v>39</v>
      </c>
      <c r="C392" s="73">
        <v>7610.6194690265484</v>
      </c>
    </row>
    <row r="393" spans="2:3">
      <c r="B393">
        <v>39.1</v>
      </c>
      <c r="C393" s="73">
        <v>7610.6194690265484</v>
      </c>
    </row>
    <row r="394" spans="2:3">
      <c r="B394">
        <v>39.200000000000003</v>
      </c>
      <c r="C394" s="73">
        <v>7610.6194690265484</v>
      </c>
    </row>
    <row r="395" spans="2:3">
      <c r="B395">
        <v>39.299999999999997</v>
      </c>
      <c r="C395" s="73">
        <v>7610.6194690265484</v>
      </c>
    </row>
    <row r="396" spans="2:3">
      <c r="B396">
        <v>39.4</v>
      </c>
      <c r="C396" s="73">
        <v>7610.6194690265484</v>
      </c>
    </row>
    <row r="397" spans="2:3">
      <c r="B397">
        <v>39.5</v>
      </c>
      <c r="C397" s="73">
        <v>7610.6194690265484</v>
      </c>
    </row>
    <row r="398" spans="2:3">
      <c r="B398">
        <v>39.6</v>
      </c>
      <c r="C398" s="73">
        <v>7610.6194690265484</v>
      </c>
    </row>
    <row r="399" spans="2:3">
      <c r="B399">
        <v>39.700000000000003</v>
      </c>
      <c r="C399" s="73">
        <v>7610.6194690265484</v>
      </c>
    </row>
    <row r="400" spans="2:3">
      <c r="B400">
        <v>39.799999999999997</v>
      </c>
      <c r="C400" s="73">
        <v>7610.6194690265484</v>
      </c>
    </row>
    <row r="401" spans="2:3">
      <c r="B401">
        <v>39.9</v>
      </c>
      <c r="C401" s="73">
        <v>7610.6194690265484</v>
      </c>
    </row>
    <row r="402" spans="2:3">
      <c r="B402">
        <v>40</v>
      </c>
      <c r="C402" s="73">
        <v>7610.6194690265484</v>
      </c>
    </row>
    <row r="403" spans="2:3">
      <c r="B403">
        <v>40.1</v>
      </c>
      <c r="C403" s="73">
        <v>7610.6194690265484</v>
      </c>
    </row>
    <row r="404" spans="2:3">
      <c r="B404">
        <v>40.200000000000003</v>
      </c>
      <c r="C404" s="73">
        <v>7610.6194690265484</v>
      </c>
    </row>
    <row r="405" spans="2:3">
      <c r="B405">
        <v>40.299999999999997</v>
      </c>
      <c r="C405" s="73">
        <v>7610.6194690265484</v>
      </c>
    </row>
    <row r="406" spans="2:3">
      <c r="B406">
        <v>40.4</v>
      </c>
      <c r="C406" s="73">
        <v>7610.6194690265484</v>
      </c>
    </row>
    <row r="407" spans="2:3">
      <c r="B407">
        <v>40.5</v>
      </c>
      <c r="C407" s="73">
        <v>7610.6194690265484</v>
      </c>
    </row>
    <row r="408" spans="2:3">
      <c r="B408">
        <v>40.6</v>
      </c>
      <c r="C408" s="73">
        <v>7610.6194690265484</v>
      </c>
    </row>
    <row r="409" spans="2:3">
      <c r="B409">
        <v>40.700000000000003</v>
      </c>
      <c r="C409" s="73">
        <v>7610.6194690265484</v>
      </c>
    </row>
    <row r="410" spans="2:3">
      <c r="B410">
        <v>40.799999999999997</v>
      </c>
      <c r="C410" s="73">
        <v>7610.6194690265484</v>
      </c>
    </row>
    <row r="411" spans="2:3">
      <c r="B411">
        <v>40.9</v>
      </c>
      <c r="C411" s="73">
        <v>7610.6194690265484</v>
      </c>
    </row>
    <row r="412" spans="2:3">
      <c r="B412">
        <v>41</v>
      </c>
      <c r="C412" s="73">
        <v>7610.6194690265484</v>
      </c>
    </row>
    <row r="413" spans="2:3">
      <c r="B413">
        <v>41.1</v>
      </c>
      <c r="C413" s="73">
        <v>7610.6194690265484</v>
      </c>
    </row>
    <row r="414" spans="2:3">
      <c r="B414">
        <v>41.2</v>
      </c>
      <c r="C414" s="73">
        <v>7610.6194690265484</v>
      </c>
    </row>
    <row r="415" spans="2:3">
      <c r="B415">
        <v>41.3</v>
      </c>
      <c r="C415" s="73">
        <v>7610.6194690265484</v>
      </c>
    </row>
    <row r="416" spans="2:3">
      <c r="B416">
        <v>41.4</v>
      </c>
      <c r="C416" s="73">
        <v>7610.6194690265484</v>
      </c>
    </row>
    <row r="417" spans="2:3">
      <c r="B417">
        <v>41.5</v>
      </c>
      <c r="C417" s="73">
        <v>7610.6194690265484</v>
      </c>
    </row>
    <row r="418" spans="2:3">
      <c r="B418">
        <v>41.6</v>
      </c>
      <c r="C418" s="73">
        <v>7610.6194690265484</v>
      </c>
    </row>
    <row r="419" spans="2:3">
      <c r="B419">
        <v>41.7</v>
      </c>
      <c r="C419" s="73">
        <v>7610.6194690265484</v>
      </c>
    </row>
    <row r="420" spans="2:3">
      <c r="B420">
        <v>41.8</v>
      </c>
      <c r="C420" s="73">
        <v>7610.6194690265484</v>
      </c>
    </row>
    <row r="421" spans="2:3">
      <c r="B421">
        <v>41.9</v>
      </c>
      <c r="C421" s="73">
        <v>7610.6194690265484</v>
      </c>
    </row>
    <row r="422" spans="2:3">
      <c r="B422">
        <v>42</v>
      </c>
      <c r="C422" s="73">
        <v>7610.6194690265484</v>
      </c>
    </row>
    <row r="423" spans="2:3">
      <c r="B423">
        <v>42.1</v>
      </c>
      <c r="C423" s="73">
        <v>7610.6194690265484</v>
      </c>
    </row>
    <row r="424" spans="2:3">
      <c r="B424">
        <v>42.2</v>
      </c>
      <c r="C424" s="73">
        <v>7610.6194690265484</v>
      </c>
    </row>
    <row r="425" spans="2:3">
      <c r="B425">
        <v>42.3</v>
      </c>
      <c r="C425" s="73">
        <v>7610.6194690265484</v>
      </c>
    </row>
    <row r="426" spans="2:3">
      <c r="B426">
        <v>42.4</v>
      </c>
      <c r="C426" s="73">
        <v>7610.6194690265484</v>
      </c>
    </row>
    <row r="427" spans="2:3">
      <c r="B427">
        <v>42.5</v>
      </c>
      <c r="C427" s="73">
        <v>7610.6194690265484</v>
      </c>
    </row>
    <row r="428" spans="2:3">
      <c r="B428">
        <v>42.6</v>
      </c>
      <c r="C428" s="73">
        <v>7610.6194690265484</v>
      </c>
    </row>
    <row r="429" spans="2:3">
      <c r="B429">
        <v>42.7</v>
      </c>
      <c r="C429" s="73">
        <v>7610.6194690265484</v>
      </c>
    </row>
    <row r="430" spans="2:3">
      <c r="B430">
        <v>42.8</v>
      </c>
      <c r="C430" s="73">
        <v>7610.6194690265484</v>
      </c>
    </row>
    <row r="431" spans="2:3">
      <c r="B431">
        <v>42.9</v>
      </c>
      <c r="C431" s="73">
        <v>7610.6194690265484</v>
      </c>
    </row>
    <row r="432" spans="2:3">
      <c r="B432">
        <v>43</v>
      </c>
      <c r="C432" s="73">
        <v>7610.6194690265484</v>
      </c>
    </row>
    <row r="433" spans="2:3">
      <c r="B433">
        <v>43.1</v>
      </c>
      <c r="C433" s="73">
        <v>7610.6194690265484</v>
      </c>
    </row>
    <row r="434" spans="2:3">
      <c r="B434">
        <v>43.2</v>
      </c>
      <c r="C434" s="73">
        <v>7610.6194690265484</v>
      </c>
    </row>
    <row r="435" spans="2:3">
      <c r="B435">
        <v>43.3</v>
      </c>
      <c r="C435" s="73">
        <v>7610.6194690265484</v>
      </c>
    </row>
    <row r="436" spans="2:3">
      <c r="B436">
        <v>43.4</v>
      </c>
      <c r="C436" s="73">
        <v>7610.6194690265484</v>
      </c>
    </row>
    <row r="437" spans="2:3">
      <c r="B437">
        <v>43.5</v>
      </c>
      <c r="C437" s="73">
        <v>7610.6194690265484</v>
      </c>
    </row>
    <row r="438" spans="2:3">
      <c r="B438">
        <v>43.6</v>
      </c>
      <c r="C438" s="73">
        <v>7610.6194690265484</v>
      </c>
    </row>
    <row r="439" spans="2:3">
      <c r="B439">
        <v>43.7</v>
      </c>
      <c r="C439" s="73">
        <v>7610.6194690265484</v>
      </c>
    </row>
    <row r="440" spans="2:3">
      <c r="B440">
        <v>43.8</v>
      </c>
      <c r="C440" s="73">
        <v>7610.6194690265484</v>
      </c>
    </row>
    <row r="441" spans="2:3">
      <c r="B441">
        <v>43.9</v>
      </c>
      <c r="C441" s="73">
        <v>7610.6194690265484</v>
      </c>
    </row>
    <row r="442" spans="2:3">
      <c r="B442">
        <v>44</v>
      </c>
      <c r="C442" s="73">
        <v>7610.6194690265484</v>
      </c>
    </row>
    <row r="443" spans="2:3">
      <c r="B443">
        <v>44.1</v>
      </c>
      <c r="C443" s="73">
        <v>7610.6194690265484</v>
      </c>
    </row>
    <row r="444" spans="2:3">
      <c r="B444">
        <v>44.2</v>
      </c>
      <c r="C444" s="73">
        <v>7610.6194690265484</v>
      </c>
    </row>
    <row r="445" spans="2:3">
      <c r="B445">
        <v>44.3</v>
      </c>
      <c r="C445" s="73">
        <v>7610.6194690265484</v>
      </c>
    </row>
    <row r="446" spans="2:3">
      <c r="B446">
        <v>44.4</v>
      </c>
      <c r="C446" s="73">
        <v>7610.6194690265484</v>
      </c>
    </row>
    <row r="447" spans="2:3">
      <c r="B447">
        <v>44.5</v>
      </c>
      <c r="C447" s="73">
        <v>7610.6194690265484</v>
      </c>
    </row>
    <row r="448" spans="2:3">
      <c r="B448">
        <v>44.6</v>
      </c>
      <c r="C448" s="73">
        <v>7610.6194690265484</v>
      </c>
    </row>
    <row r="449" spans="2:3">
      <c r="B449">
        <v>44.7</v>
      </c>
      <c r="C449" s="73">
        <v>7610.6194690265484</v>
      </c>
    </row>
    <row r="450" spans="2:3">
      <c r="B450">
        <v>44.8</v>
      </c>
      <c r="C450" s="73">
        <v>7610.6194690265484</v>
      </c>
    </row>
    <row r="451" spans="2:3">
      <c r="B451">
        <v>44.9</v>
      </c>
      <c r="C451" s="73">
        <v>7610.6194690265484</v>
      </c>
    </row>
    <row r="452" spans="2:3">
      <c r="B452">
        <v>45</v>
      </c>
      <c r="C452" s="73">
        <v>7610.6194690265484</v>
      </c>
    </row>
    <row r="453" spans="2:3">
      <c r="B453">
        <v>45.1</v>
      </c>
      <c r="C453" s="73">
        <v>7610.6194690265484</v>
      </c>
    </row>
    <row r="454" spans="2:3">
      <c r="B454">
        <v>45.2</v>
      </c>
      <c r="C454" s="73">
        <v>7610.6194690265484</v>
      </c>
    </row>
    <row r="455" spans="2:3">
      <c r="B455">
        <v>45.3</v>
      </c>
      <c r="C455" s="73">
        <v>7610.6194690265484</v>
      </c>
    </row>
    <row r="456" spans="2:3">
      <c r="B456">
        <v>45.4</v>
      </c>
      <c r="C456" s="73">
        <v>7610.6194690265484</v>
      </c>
    </row>
    <row r="457" spans="2:3">
      <c r="B457">
        <v>45.5</v>
      </c>
      <c r="C457" s="73">
        <v>7610.6194690265484</v>
      </c>
    </row>
    <row r="458" spans="2:3">
      <c r="B458">
        <v>45.6</v>
      </c>
      <c r="C458" s="73">
        <v>7610.6194690265484</v>
      </c>
    </row>
    <row r="459" spans="2:3">
      <c r="B459">
        <v>45.7</v>
      </c>
      <c r="C459" s="73">
        <v>7610.6194690265484</v>
      </c>
    </row>
    <row r="460" spans="2:3">
      <c r="B460">
        <v>45.8</v>
      </c>
      <c r="C460" s="73">
        <v>7610.6194690265484</v>
      </c>
    </row>
    <row r="461" spans="2:3">
      <c r="B461">
        <v>45.9</v>
      </c>
      <c r="C461" s="73">
        <v>7610.6194690265484</v>
      </c>
    </row>
    <row r="462" spans="2:3">
      <c r="B462">
        <v>46</v>
      </c>
      <c r="C462" s="73">
        <v>7610.6194690265484</v>
      </c>
    </row>
    <row r="463" spans="2:3">
      <c r="B463">
        <v>46.1</v>
      </c>
      <c r="C463" s="73">
        <v>7610.6194690265484</v>
      </c>
    </row>
    <row r="464" spans="2:3">
      <c r="B464">
        <v>46.2</v>
      </c>
      <c r="C464" s="73">
        <v>7610.6194690265484</v>
      </c>
    </row>
    <row r="465" spans="2:3">
      <c r="B465">
        <v>46.3</v>
      </c>
      <c r="C465" s="73">
        <v>7610.6194690265484</v>
      </c>
    </row>
    <row r="466" spans="2:3">
      <c r="B466">
        <v>46.4</v>
      </c>
      <c r="C466" s="73">
        <v>7610.6194690265484</v>
      </c>
    </row>
    <row r="467" spans="2:3">
      <c r="B467">
        <v>46.5</v>
      </c>
      <c r="C467" s="73">
        <v>7610.6194690265484</v>
      </c>
    </row>
    <row r="468" spans="2:3">
      <c r="B468">
        <v>46.6</v>
      </c>
      <c r="C468" s="73">
        <v>7610.6194690265484</v>
      </c>
    </row>
    <row r="469" spans="2:3">
      <c r="B469">
        <v>46.7</v>
      </c>
      <c r="C469" s="73">
        <v>7610.6194690265484</v>
      </c>
    </row>
    <row r="470" spans="2:3">
      <c r="B470">
        <v>46.8</v>
      </c>
      <c r="C470" s="73">
        <v>7610.6194690265484</v>
      </c>
    </row>
    <row r="471" spans="2:3">
      <c r="B471">
        <v>46.9</v>
      </c>
      <c r="C471" s="73">
        <v>7610.6194690265484</v>
      </c>
    </row>
    <row r="472" spans="2:3">
      <c r="B472">
        <v>47</v>
      </c>
      <c r="C472" s="73">
        <v>7610.6194690265484</v>
      </c>
    </row>
    <row r="473" spans="2:3">
      <c r="B473">
        <v>47.1</v>
      </c>
      <c r="C473" s="73">
        <v>7610.6194690265484</v>
      </c>
    </row>
    <row r="474" spans="2:3">
      <c r="B474">
        <v>47.2</v>
      </c>
      <c r="C474" s="73">
        <v>7610.6194690265484</v>
      </c>
    </row>
    <row r="475" spans="2:3">
      <c r="B475">
        <v>47.3</v>
      </c>
      <c r="C475" s="73">
        <v>7610.6194690265484</v>
      </c>
    </row>
    <row r="476" spans="2:3">
      <c r="B476">
        <v>47.4</v>
      </c>
      <c r="C476" s="73">
        <v>7610.6194690265484</v>
      </c>
    </row>
    <row r="477" spans="2:3">
      <c r="B477">
        <v>47.5</v>
      </c>
      <c r="C477" s="73">
        <v>7610.6194690265484</v>
      </c>
    </row>
    <row r="478" spans="2:3">
      <c r="B478">
        <v>47.6</v>
      </c>
      <c r="C478" s="73">
        <v>7610.6194690265484</v>
      </c>
    </row>
    <row r="479" spans="2:3">
      <c r="B479">
        <v>47.7</v>
      </c>
      <c r="C479" s="73">
        <v>7610.6194690265484</v>
      </c>
    </row>
    <row r="480" spans="2:3">
      <c r="B480">
        <v>47.8</v>
      </c>
      <c r="C480" s="73">
        <v>7610.6194690265484</v>
      </c>
    </row>
    <row r="481" spans="2:3">
      <c r="B481">
        <v>47.9</v>
      </c>
      <c r="C481" s="73">
        <v>7610.6194690265484</v>
      </c>
    </row>
    <row r="482" spans="2:3">
      <c r="B482">
        <v>48</v>
      </c>
      <c r="C482" s="73">
        <v>7610.6194690265484</v>
      </c>
    </row>
    <row r="483" spans="2:3">
      <c r="B483">
        <v>48.1</v>
      </c>
      <c r="C483" s="73">
        <v>7610.6194690265484</v>
      </c>
    </row>
    <row r="484" spans="2:3">
      <c r="B484">
        <v>48.2</v>
      </c>
      <c r="C484" s="73">
        <v>7610.6194690265484</v>
      </c>
    </row>
    <row r="485" spans="2:3">
      <c r="B485">
        <v>48.3</v>
      </c>
      <c r="C485" s="73">
        <v>7610.6194690265484</v>
      </c>
    </row>
    <row r="486" spans="2:3">
      <c r="B486">
        <v>48.4</v>
      </c>
      <c r="C486" s="73">
        <v>7610.6194690265484</v>
      </c>
    </row>
    <row r="487" spans="2:3">
      <c r="B487">
        <v>48.5</v>
      </c>
      <c r="C487" s="73">
        <v>7610.6194690265484</v>
      </c>
    </row>
    <row r="488" spans="2:3">
      <c r="B488">
        <v>48.6</v>
      </c>
      <c r="C488" s="73">
        <v>7610.6194690265484</v>
      </c>
    </row>
    <row r="489" spans="2:3">
      <c r="B489">
        <v>48.7</v>
      </c>
      <c r="C489" s="73">
        <v>7610.6194690265484</v>
      </c>
    </row>
    <row r="490" spans="2:3">
      <c r="B490">
        <v>48.8</v>
      </c>
      <c r="C490" s="73">
        <v>7610.6194690265484</v>
      </c>
    </row>
    <row r="491" spans="2:3">
      <c r="B491">
        <v>48.9</v>
      </c>
      <c r="C491" s="73">
        <v>7610.6194690265484</v>
      </c>
    </row>
    <row r="492" spans="2:3">
      <c r="B492">
        <v>49</v>
      </c>
      <c r="C492" s="73">
        <v>7610.6194690265484</v>
      </c>
    </row>
    <row r="493" spans="2:3">
      <c r="B493">
        <v>49.1</v>
      </c>
      <c r="C493" s="73">
        <v>7610.6194690265484</v>
      </c>
    </row>
    <row r="494" spans="2:3">
      <c r="B494">
        <v>49.2</v>
      </c>
      <c r="C494" s="73">
        <v>7610.6194690265484</v>
      </c>
    </row>
    <row r="495" spans="2:3">
      <c r="B495">
        <v>49.3</v>
      </c>
      <c r="C495" s="73">
        <v>7610.6194690265484</v>
      </c>
    </row>
    <row r="496" spans="2:3">
      <c r="B496">
        <v>49.4</v>
      </c>
      <c r="C496" s="73">
        <v>7610.6194690265484</v>
      </c>
    </row>
    <row r="497" spans="2:3">
      <c r="B497">
        <v>49.5</v>
      </c>
      <c r="C497" s="73">
        <v>7610.6194690265484</v>
      </c>
    </row>
    <row r="498" spans="2:3">
      <c r="B498">
        <v>49.6</v>
      </c>
      <c r="C498" s="73">
        <v>7610.6194690265484</v>
      </c>
    </row>
    <row r="499" spans="2:3">
      <c r="B499">
        <v>49.7</v>
      </c>
      <c r="C499" s="73">
        <v>7610.6194690265484</v>
      </c>
    </row>
    <row r="500" spans="2:3">
      <c r="B500">
        <v>49.8</v>
      </c>
      <c r="C500" s="73">
        <v>7610.6194690265484</v>
      </c>
    </row>
    <row r="501" spans="2:3">
      <c r="B501">
        <v>49.9</v>
      </c>
      <c r="C501" s="73">
        <v>7610.6194690265484</v>
      </c>
    </row>
    <row r="502" spans="2:3">
      <c r="B502">
        <v>50</v>
      </c>
      <c r="C502" s="73">
        <v>707.9646017699115</v>
      </c>
    </row>
    <row r="503" spans="2:3">
      <c r="B503">
        <v>50.1</v>
      </c>
      <c r="C503" s="73">
        <v>707.9646017699115</v>
      </c>
    </row>
    <row r="504" spans="2:3">
      <c r="B504">
        <v>50.2</v>
      </c>
      <c r="C504" s="73">
        <v>707.9646017699115</v>
      </c>
    </row>
    <row r="505" spans="2:3">
      <c r="B505">
        <v>50.3</v>
      </c>
      <c r="C505" s="73">
        <v>707.9646017699115</v>
      </c>
    </row>
    <row r="506" spans="2:3">
      <c r="B506">
        <v>50.4</v>
      </c>
      <c r="C506" s="73">
        <v>707.9646017699115</v>
      </c>
    </row>
    <row r="507" spans="2:3">
      <c r="B507">
        <v>50.5</v>
      </c>
      <c r="C507" s="73">
        <v>707.9646017699115</v>
      </c>
    </row>
    <row r="508" spans="2:3">
      <c r="B508">
        <v>50.6</v>
      </c>
      <c r="C508" s="73">
        <v>707.9646017699115</v>
      </c>
    </row>
    <row r="509" spans="2:3">
      <c r="B509">
        <v>50.7</v>
      </c>
      <c r="C509" s="73">
        <v>707.9646017699115</v>
      </c>
    </row>
    <row r="510" spans="2:3">
      <c r="B510">
        <v>50.8</v>
      </c>
      <c r="C510" s="73">
        <v>707.9646017699115</v>
      </c>
    </row>
    <row r="511" spans="2:3">
      <c r="B511">
        <v>50.9</v>
      </c>
      <c r="C511" s="73">
        <v>707.9646017699115</v>
      </c>
    </row>
    <row r="512" spans="2:3">
      <c r="B512">
        <v>51</v>
      </c>
      <c r="C512" s="73">
        <v>707.9646017699115</v>
      </c>
    </row>
    <row r="513" spans="2:3">
      <c r="B513">
        <v>51.1</v>
      </c>
      <c r="C513" s="73">
        <v>707.9646017699115</v>
      </c>
    </row>
    <row r="514" spans="2:3">
      <c r="B514">
        <v>51.2</v>
      </c>
      <c r="C514" s="73">
        <v>707.9646017699115</v>
      </c>
    </row>
    <row r="515" spans="2:3">
      <c r="B515">
        <v>51.3</v>
      </c>
      <c r="C515" s="73">
        <v>707.9646017699115</v>
      </c>
    </row>
    <row r="516" spans="2:3">
      <c r="B516">
        <v>51.4</v>
      </c>
      <c r="C516" s="73">
        <v>707.9646017699115</v>
      </c>
    </row>
    <row r="517" spans="2:3">
      <c r="B517">
        <v>51.5</v>
      </c>
      <c r="C517" s="73">
        <v>707.9646017699115</v>
      </c>
    </row>
    <row r="518" spans="2:3">
      <c r="B518">
        <v>51.6</v>
      </c>
      <c r="C518" s="73">
        <v>707.9646017699115</v>
      </c>
    </row>
    <row r="519" spans="2:3">
      <c r="B519">
        <v>51.7</v>
      </c>
      <c r="C519" s="73">
        <v>707.9646017699115</v>
      </c>
    </row>
    <row r="520" spans="2:3">
      <c r="B520">
        <v>51.8</v>
      </c>
      <c r="C520" s="73">
        <v>707.9646017699115</v>
      </c>
    </row>
    <row r="521" spans="2:3">
      <c r="B521">
        <v>51.9</v>
      </c>
      <c r="C521" s="73">
        <v>707.9646017699115</v>
      </c>
    </row>
    <row r="522" spans="2:3">
      <c r="B522">
        <v>52</v>
      </c>
      <c r="C522" s="73">
        <v>707.9646017699115</v>
      </c>
    </row>
    <row r="523" spans="2:3">
      <c r="B523">
        <v>52.1</v>
      </c>
      <c r="C523" s="73">
        <v>707.9646017699115</v>
      </c>
    </row>
    <row r="524" spans="2:3">
      <c r="B524">
        <v>52.2</v>
      </c>
      <c r="C524" s="73">
        <v>707.9646017699115</v>
      </c>
    </row>
    <row r="525" spans="2:3">
      <c r="B525">
        <v>52.3</v>
      </c>
      <c r="C525" s="73">
        <v>707.9646017699115</v>
      </c>
    </row>
    <row r="526" spans="2:3">
      <c r="B526">
        <v>52.4</v>
      </c>
      <c r="C526" s="73">
        <v>707.9646017699115</v>
      </c>
    </row>
    <row r="527" spans="2:3">
      <c r="B527">
        <v>52.5</v>
      </c>
      <c r="C527" s="73">
        <v>707.9646017699115</v>
      </c>
    </row>
    <row r="528" spans="2:3">
      <c r="B528">
        <v>52.6</v>
      </c>
      <c r="C528" s="73">
        <v>707.9646017699115</v>
      </c>
    </row>
    <row r="529" spans="2:3">
      <c r="B529">
        <v>52.7</v>
      </c>
      <c r="C529" s="73">
        <v>707.9646017699115</v>
      </c>
    </row>
    <row r="530" spans="2:3">
      <c r="B530">
        <v>52.8</v>
      </c>
      <c r="C530" s="73">
        <v>707.9646017699115</v>
      </c>
    </row>
    <row r="531" spans="2:3">
      <c r="B531">
        <v>52.9</v>
      </c>
      <c r="C531" s="73">
        <v>707.9646017699115</v>
      </c>
    </row>
    <row r="532" spans="2:3">
      <c r="B532">
        <v>53</v>
      </c>
      <c r="C532" s="73">
        <v>707.9646017699115</v>
      </c>
    </row>
    <row r="533" spans="2:3">
      <c r="B533">
        <v>53.1</v>
      </c>
      <c r="C533" s="73">
        <v>707.9646017699115</v>
      </c>
    </row>
    <row r="534" spans="2:3">
      <c r="B534">
        <v>53.2</v>
      </c>
      <c r="C534" s="73">
        <v>707.9646017699115</v>
      </c>
    </row>
    <row r="535" spans="2:3">
      <c r="B535">
        <v>53.3</v>
      </c>
      <c r="C535" s="73">
        <v>707.9646017699115</v>
      </c>
    </row>
    <row r="536" spans="2:3">
      <c r="B536">
        <v>53.4</v>
      </c>
      <c r="C536" s="73">
        <v>707.9646017699115</v>
      </c>
    </row>
    <row r="537" spans="2:3">
      <c r="B537">
        <v>53.5</v>
      </c>
      <c r="C537" s="73">
        <v>707.9646017699115</v>
      </c>
    </row>
    <row r="538" spans="2:3">
      <c r="B538">
        <v>53.6</v>
      </c>
      <c r="C538" s="73">
        <v>707.9646017699115</v>
      </c>
    </row>
    <row r="539" spans="2:3">
      <c r="B539">
        <v>53.7</v>
      </c>
      <c r="C539" s="73">
        <v>707.9646017699115</v>
      </c>
    </row>
    <row r="540" spans="2:3">
      <c r="B540">
        <v>53.8</v>
      </c>
      <c r="C540" s="73">
        <v>707.9646017699115</v>
      </c>
    </row>
    <row r="541" spans="2:3">
      <c r="B541">
        <v>53.9</v>
      </c>
      <c r="C541" s="73">
        <v>707.9646017699115</v>
      </c>
    </row>
    <row r="542" spans="2:3">
      <c r="B542">
        <v>54</v>
      </c>
      <c r="C542" s="73">
        <v>707.9646017699115</v>
      </c>
    </row>
    <row r="543" spans="2:3">
      <c r="B543">
        <v>54.1</v>
      </c>
      <c r="C543" s="73">
        <v>707.9646017699115</v>
      </c>
    </row>
    <row r="544" spans="2:3">
      <c r="B544">
        <v>54.2</v>
      </c>
      <c r="C544" s="73">
        <v>707.9646017699115</v>
      </c>
    </row>
    <row r="545" spans="2:3">
      <c r="B545">
        <v>54.3</v>
      </c>
      <c r="C545" s="73">
        <v>707.9646017699115</v>
      </c>
    </row>
    <row r="546" spans="2:3">
      <c r="B546">
        <v>54.4</v>
      </c>
      <c r="C546" s="73">
        <v>707.9646017699115</v>
      </c>
    </row>
    <row r="547" spans="2:3">
      <c r="B547">
        <v>54.5</v>
      </c>
      <c r="C547" s="73">
        <v>707.9646017699115</v>
      </c>
    </row>
    <row r="548" spans="2:3">
      <c r="B548">
        <v>54.6</v>
      </c>
      <c r="C548" s="73">
        <v>707.9646017699115</v>
      </c>
    </row>
    <row r="549" spans="2:3">
      <c r="B549">
        <v>54.7</v>
      </c>
      <c r="C549" s="73">
        <v>707.9646017699115</v>
      </c>
    </row>
    <row r="550" spans="2:3">
      <c r="B550">
        <v>54.8</v>
      </c>
      <c r="C550" s="73">
        <v>707.9646017699115</v>
      </c>
    </row>
    <row r="551" spans="2:3">
      <c r="B551">
        <v>54.9</v>
      </c>
      <c r="C551" s="73">
        <v>707.9646017699115</v>
      </c>
    </row>
    <row r="552" spans="2:3">
      <c r="B552">
        <v>55</v>
      </c>
      <c r="C552" s="73">
        <v>707.9646017699115</v>
      </c>
    </row>
    <row r="553" spans="2:3">
      <c r="B553">
        <v>55.1</v>
      </c>
      <c r="C553" s="73">
        <v>707.9646017699115</v>
      </c>
    </row>
    <row r="554" spans="2:3">
      <c r="B554">
        <v>55.2</v>
      </c>
      <c r="C554" s="73">
        <v>707.9646017699115</v>
      </c>
    </row>
    <row r="555" spans="2:3">
      <c r="B555">
        <v>55.3</v>
      </c>
      <c r="C555" s="73">
        <v>707.9646017699115</v>
      </c>
    </row>
    <row r="556" spans="2:3">
      <c r="B556">
        <v>55.4</v>
      </c>
      <c r="C556" s="73">
        <v>707.9646017699115</v>
      </c>
    </row>
    <row r="557" spans="2:3">
      <c r="B557">
        <v>55.5</v>
      </c>
      <c r="C557" s="73">
        <v>707.9646017699115</v>
      </c>
    </row>
    <row r="558" spans="2:3">
      <c r="B558">
        <v>55.6</v>
      </c>
      <c r="C558" s="73">
        <v>707.9646017699115</v>
      </c>
    </row>
    <row r="559" spans="2:3">
      <c r="B559">
        <v>55.7</v>
      </c>
      <c r="C559" s="73">
        <v>707.9646017699115</v>
      </c>
    </row>
    <row r="560" spans="2:3">
      <c r="B560">
        <v>55.8</v>
      </c>
      <c r="C560" s="73">
        <v>707.9646017699115</v>
      </c>
    </row>
    <row r="561" spans="2:3">
      <c r="B561">
        <v>55.9</v>
      </c>
      <c r="C561" s="73">
        <v>707.9646017699115</v>
      </c>
    </row>
    <row r="562" spans="2:3">
      <c r="B562">
        <v>56</v>
      </c>
      <c r="C562" s="73">
        <v>707.9646017699115</v>
      </c>
    </row>
    <row r="563" spans="2:3">
      <c r="B563">
        <v>56.1</v>
      </c>
      <c r="C563" s="73">
        <v>707.9646017699115</v>
      </c>
    </row>
    <row r="564" spans="2:3">
      <c r="B564">
        <v>56.2</v>
      </c>
      <c r="C564" s="73">
        <v>707.9646017699115</v>
      </c>
    </row>
    <row r="565" spans="2:3">
      <c r="B565">
        <v>56.3</v>
      </c>
      <c r="C565" s="73">
        <v>707.9646017699115</v>
      </c>
    </row>
    <row r="566" spans="2:3">
      <c r="B566">
        <v>56.4</v>
      </c>
      <c r="C566" s="73">
        <v>707.9646017699115</v>
      </c>
    </row>
    <row r="567" spans="2:3">
      <c r="B567">
        <v>56.5</v>
      </c>
      <c r="C567" s="73">
        <v>707.9646017699115</v>
      </c>
    </row>
    <row r="568" spans="2:3">
      <c r="B568">
        <v>56.6</v>
      </c>
      <c r="C568" s="73">
        <v>707.9646017699115</v>
      </c>
    </row>
    <row r="569" spans="2:3">
      <c r="B569">
        <v>56.7</v>
      </c>
      <c r="C569" s="73">
        <v>707.9646017699115</v>
      </c>
    </row>
    <row r="570" spans="2:3">
      <c r="B570">
        <v>56.8</v>
      </c>
      <c r="C570" s="73">
        <v>707.9646017699115</v>
      </c>
    </row>
    <row r="571" spans="2:3">
      <c r="B571">
        <v>56.9</v>
      </c>
      <c r="C571" s="73">
        <v>707.9646017699115</v>
      </c>
    </row>
    <row r="572" spans="2:3">
      <c r="B572">
        <v>57</v>
      </c>
      <c r="C572" s="73">
        <v>707.9646017699115</v>
      </c>
    </row>
    <row r="573" spans="2:3">
      <c r="B573">
        <v>57.1</v>
      </c>
      <c r="C573" s="73">
        <v>707.9646017699115</v>
      </c>
    </row>
    <row r="574" spans="2:3">
      <c r="B574">
        <v>57.2</v>
      </c>
      <c r="C574" s="73">
        <v>707.9646017699115</v>
      </c>
    </row>
    <row r="575" spans="2:3">
      <c r="B575">
        <v>57.3</v>
      </c>
      <c r="C575" s="73">
        <v>707.9646017699115</v>
      </c>
    </row>
    <row r="576" spans="2:3">
      <c r="B576">
        <v>57.4</v>
      </c>
      <c r="C576" s="73">
        <v>707.9646017699115</v>
      </c>
    </row>
    <row r="577" spans="2:3">
      <c r="B577">
        <v>57.5</v>
      </c>
      <c r="C577" s="73">
        <v>707.9646017699115</v>
      </c>
    </row>
    <row r="578" spans="2:3">
      <c r="B578">
        <v>57.6</v>
      </c>
      <c r="C578" s="73">
        <v>707.9646017699115</v>
      </c>
    </row>
    <row r="579" spans="2:3">
      <c r="B579">
        <v>57.7</v>
      </c>
      <c r="C579" s="73">
        <v>707.9646017699115</v>
      </c>
    </row>
    <row r="580" spans="2:3">
      <c r="B580">
        <v>57.8</v>
      </c>
      <c r="C580" s="73">
        <v>707.9646017699115</v>
      </c>
    </row>
    <row r="581" spans="2:3">
      <c r="B581">
        <v>57.9</v>
      </c>
      <c r="C581" s="73">
        <v>707.9646017699115</v>
      </c>
    </row>
    <row r="582" spans="2:3">
      <c r="B582">
        <v>58</v>
      </c>
      <c r="C582" s="73">
        <v>707.9646017699115</v>
      </c>
    </row>
    <row r="583" spans="2:3">
      <c r="B583">
        <v>58.1</v>
      </c>
      <c r="C583" s="73">
        <v>707.9646017699115</v>
      </c>
    </row>
    <row r="584" spans="2:3">
      <c r="B584">
        <v>58.2</v>
      </c>
      <c r="C584" s="73">
        <v>707.9646017699115</v>
      </c>
    </row>
    <row r="585" spans="2:3">
      <c r="B585">
        <v>58.3</v>
      </c>
      <c r="C585" s="73">
        <v>707.9646017699115</v>
      </c>
    </row>
    <row r="586" spans="2:3">
      <c r="B586">
        <v>58.4</v>
      </c>
      <c r="C586" s="73">
        <v>707.9646017699115</v>
      </c>
    </row>
    <row r="587" spans="2:3">
      <c r="B587">
        <v>58.5</v>
      </c>
      <c r="C587" s="73">
        <v>707.9646017699115</v>
      </c>
    </row>
    <row r="588" spans="2:3">
      <c r="B588">
        <v>58.6</v>
      </c>
      <c r="C588" s="73">
        <v>707.9646017699115</v>
      </c>
    </row>
    <row r="589" spans="2:3">
      <c r="B589">
        <v>58.7</v>
      </c>
      <c r="C589" s="73">
        <v>707.9646017699115</v>
      </c>
    </row>
    <row r="590" spans="2:3">
      <c r="B590">
        <v>58.8</v>
      </c>
      <c r="C590" s="73">
        <v>707.9646017699115</v>
      </c>
    </row>
    <row r="591" spans="2:3">
      <c r="B591">
        <v>58.9</v>
      </c>
      <c r="C591" s="73">
        <v>707.9646017699115</v>
      </c>
    </row>
    <row r="592" spans="2:3">
      <c r="B592">
        <v>59</v>
      </c>
      <c r="C592" s="73">
        <v>707.9646017699115</v>
      </c>
    </row>
    <row r="593" spans="2:3">
      <c r="B593">
        <v>59.1</v>
      </c>
      <c r="C593" s="73">
        <v>707.9646017699115</v>
      </c>
    </row>
    <row r="594" spans="2:3">
      <c r="B594">
        <v>59.2</v>
      </c>
      <c r="C594" s="73">
        <v>707.9646017699115</v>
      </c>
    </row>
    <row r="595" spans="2:3">
      <c r="B595">
        <v>59.3</v>
      </c>
      <c r="C595" s="73">
        <v>707.9646017699115</v>
      </c>
    </row>
    <row r="596" spans="2:3">
      <c r="B596">
        <v>59.4</v>
      </c>
      <c r="C596" s="73">
        <v>707.9646017699115</v>
      </c>
    </row>
    <row r="597" spans="2:3">
      <c r="B597">
        <v>59.5</v>
      </c>
      <c r="C597" s="73">
        <v>707.9646017699115</v>
      </c>
    </row>
    <row r="598" spans="2:3">
      <c r="B598">
        <v>59.6</v>
      </c>
      <c r="C598" s="73">
        <v>707.9646017699115</v>
      </c>
    </row>
    <row r="599" spans="2:3">
      <c r="B599">
        <v>59.7</v>
      </c>
      <c r="C599" s="73">
        <v>707.9646017699115</v>
      </c>
    </row>
    <row r="600" spans="2:3">
      <c r="B600">
        <v>59.8</v>
      </c>
      <c r="C600" s="73">
        <v>707.9646017699115</v>
      </c>
    </row>
    <row r="601" spans="2:3">
      <c r="B601">
        <v>59.9</v>
      </c>
      <c r="C601" s="73">
        <v>707.9646017699115</v>
      </c>
    </row>
    <row r="602" spans="2:3">
      <c r="B602">
        <v>60</v>
      </c>
      <c r="C602" s="73">
        <v>707.9646017699115</v>
      </c>
    </row>
    <row r="603" spans="2:3">
      <c r="B603">
        <v>60.1</v>
      </c>
      <c r="C603" s="73">
        <v>707.9646017699115</v>
      </c>
    </row>
    <row r="604" spans="2:3">
      <c r="B604">
        <v>60.2</v>
      </c>
      <c r="C604" s="73">
        <v>707.9646017699115</v>
      </c>
    </row>
    <row r="605" spans="2:3">
      <c r="B605">
        <v>60.3</v>
      </c>
      <c r="C605" s="73">
        <v>707.9646017699115</v>
      </c>
    </row>
    <row r="606" spans="2:3">
      <c r="B606">
        <v>60.4</v>
      </c>
      <c r="C606" s="73">
        <v>707.9646017699115</v>
      </c>
    </row>
    <row r="607" spans="2:3">
      <c r="B607">
        <v>60.5</v>
      </c>
      <c r="C607" s="73">
        <v>707.9646017699115</v>
      </c>
    </row>
    <row r="608" spans="2:3">
      <c r="B608">
        <v>60.6</v>
      </c>
      <c r="C608" s="73">
        <v>707.9646017699115</v>
      </c>
    </row>
    <row r="609" spans="2:3">
      <c r="B609">
        <v>60.7</v>
      </c>
      <c r="C609" s="73">
        <v>707.9646017699115</v>
      </c>
    </row>
    <row r="610" spans="2:3">
      <c r="B610">
        <v>60.8</v>
      </c>
      <c r="C610" s="73">
        <v>707.9646017699115</v>
      </c>
    </row>
    <row r="611" spans="2:3">
      <c r="B611">
        <v>60.9</v>
      </c>
      <c r="C611" s="73">
        <v>707.9646017699115</v>
      </c>
    </row>
    <row r="612" spans="2:3">
      <c r="B612">
        <v>61</v>
      </c>
      <c r="C612" s="73">
        <v>707.9646017699115</v>
      </c>
    </row>
    <row r="613" spans="2:3">
      <c r="B613">
        <v>61.1</v>
      </c>
      <c r="C613" s="73">
        <v>707.9646017699115</v>
      </c>
    </row>
    <row r="614" spans="2:3">
      <c r="B614">
        <v>61.2</v>
      </c>
      <c r="C614" s="73">
        <v>707.9646017699115</v>
      </c>
    </row>
    <row r="615" spans="2:3">
      <c r="B615">
        <v>61.3</v>
      </c>
      <c r="C615" s="73">
        <v>707.9646017699115</v>
      </c>
    </row>
    <row r="616" spans="2:3">
      <c r="B616">
        <v>61.4</v>
      </c>
      <c r="C616" s="73">
        <v>707.9646017699115</v>
      </c>
    </row>
    <row r="617" spans="2:3">
      <c r="B617">
        <v>61.5</v>
      </c>
      <c r="C617" s="73">
        <v>707.9646017699115</v>
      </c>
    </row>
    <row r="618" spans="2:3">
      <c r="B618">
        <v>61.6</v>
      </c>
      <c r="C618" s="73">
        <v>707.9646017699115</v>
      </c>
    </row>
    <row r="619" spans="2:3">
      <c r="B619">
        <v>61.7</v>
      </c>
      <c r="C619" s="73">
        <v>707.9646017699115</v>
      </c>
    </row>
    <row r="620" spans="2:3">
      <c r="B620">
        <v>61.8</v>
      </c>
      <c r="C620" s="73">
        <v>707.9646017699115</v>
      </c>
    </row>
    <row r="621" spans="2:3">
      <c r="B621">
        <v>61.9</v>
      </c>
      <c r="C621" s="73">
        <v>707.9646017699115</v>
      </c>
    </row>
    <row r="622" spans="2:3">
      <c r="B622">
        <v>62</v>
      </c>
      <c r="C622" s="73">
        <v>707.9646017699115</v>
      </c>
    </row>
    <row r="623" spans="2:3">
      <c r="B623">
        <v>62.1</v>
      </c>
      <c r="C623" s="73">
        <v>707.9646017699115</v>
      </c>
    </row>
    <row r="624" spans="2:3">
      <c r="B624">
        <v>62.2</v>
      </c>
      <c r="C624" s="73">
        <v>707.9646017699115</v>
      </c>
    </row>
    <row r="625" spans="2:3">
      <c r="B625">
        <v>62.3</v>
      </c>
      <c r="C625" s="73">
        <v>707.9646017699115</v>
      </c>
    </row>
    <row r="626" spans="2:3">
      <c r="B626">
        <v>62.4</v>
      </c>
      <c r="C626" s="73">
        <v>707.9646017699115</v>
      </c>
    </row>
    <row r="627" spans="2:3">
      <c r="B627">
        <v>62.5</v>
      </c>
      <c r="C627" s="73">
        <v>707.9646017699115</v>
      </c>
    </row>
    <row r="628" spans="2:3">
      <c r="B628">
        <v>62.6</v>
      </c>
      <c r="C628" s="73">
        <v>707.9646017699115</v>
      </c>
    </row>
    <row r="629" spans="2:3">
      <c r="B629">
        <v>62.7</v>
      </c>
      <c r="C629" s="73">
        <v>707.9646017699115</v>
      </c>
    </row>
    <row r="630" spans="2:3">
      <c r="B630">
        <v>62.8</v>
      </c>
      <c r="C630" s="73">
        <v>707.9646017699115</v>
      </c>
    </row>
    <row r="631" spans="2:3">
      <c r="B631">
        <v>62.9</v>
      </c>
      <c r="C631" s="73">
        <v>707.9646017699115</v>
      </c>
    </row>
    <row r="632" spans="2:3">
      <c r="B632">
        <v>63</v>
      </c>
      <c r="C632" s="73">
        <v>707.9646017699115</v>
      </c>
    </row>
    <row r="633" spans="2:3">
      <c r="B633">
        <v>63.1</v>
      </c>
      <c r="C633" s="73">
        <v>707.9646017699115</v>
      </c>
    </row>
    <row r="634" spans="2:3">
      <c r="B634">
        <v>63.2</v>
      </c>
      <c r="C634" s="73">
        <v>707.9646017699115</v>
      </c>
    </row>
    <row r="635" spans="2:3">
      <c r="B635">
        <v>63.3</v>
      </c>
      <c r="C635" s="73">
        <v>707.9646017699115</v>
      </c>
    </row>
    <row r="636" spans="2:3">
      <c r="B636">
        <v>63.4</v>
      </c>
      <c r="C636" s="73">
        <v>707.9646017699115</v>
      </c>
    </row>
    <row r="637" spans="2:3">
      <c r="B637">
        <v>63.5</v>
      </c>
      <c r="C637" s="73">
        <v>707.9646017699115</v>
      </c>
    </row>
    <row r="638" spans="2:3">
      <c r="B638">
        <v>63.6</v>
      </c>
      <c r="C638" s="73">
        <v>707.9646017699115</v>
      </c>
    </row>
    <row r="639" spans="2:3">
      <c r="B639">
        <v>63.7</v>
      </c>
      <c r="C639" s="73">
        <v>707.9646017699115</v>
      </c>
    </row>
    <row r="640" spans="2:3">
      <c r="B640">
        <v>63.8</v>
      </c>
      <c r="C640" s="73">
        <v>707.9646017699115</v>
      </c>
    </row>
    <row r="641" spans="2:3">
      <c r="B641">
        <v>63.9</v>
      </c>
      <c r="C641" s="73">
        <v>707.9646017699115</v>
      </c>
    </row>
    <row r="642" spans="2:3">
      <c r="B642">
        <v>64</v>
      </c>
      <c r="C642" s="73">
        <v>707.9646017699115</v>
      </c>
    </row>
    <row r="643" spans="2:3">
      <c r="B643">
        <v>64.099999999999994</v>
      </c>
      <c r="C643" s="73">
        <v>707.9646017699115</v>
      </c>
    </row>
    <row r="644" spans="2:3">
      <c r="B644">
        <v>64.2</v>
      </c>
      <c r="C644" s="73">
        <v>707.9646017699115</v>
      </c>
    </row>
    <row r="645" spans="2:3">
      <c r="B645">
        <v>64.3</v>
      </c>
      <c r="C645" s="73">
        <v>707.9646017699115</v>
      </c>
    </row>
    <row r="646" spans="2:3">
      <c r="B646">
        <v>64.400000000000006</v>
      </c>
      <c r="C646" s="73">
        <v>707.9646017699115</v>
      </c>
    </row>
    <row r="647" spans="2:3">
      <c r="B647">
        <v>64.5</v>
      </c>
      <c r="C647" s="73">
        <v>707.9646017699115</v>
      </c>
    </row>
    <row r="648" spans="2:3">
      <c r="B648">
        <v>64.599999999999994</v>
      </c>
      <c r="C648" s="73">
        <v>707.9646017699115</v>
      </c>
    </row>
    <row r="649" spans="2:3">
      <c r="B649">
        <v>64.7</v>
      </c>
      <c r="C649" s="73">
        <v>707.9646017699115</v>
      </c>
    </row>
    <row r="650" spans="2:3">
      <c r="B650">
        <v>64.8</v>
      </c>
      <c r="C650" s="73">
        <v>707.9646017699115</v>
      </c>
    </row>
    <row r="651" spans="2:3">
      <c r="B651">
        <v>64.900000000000006</v>
      </c>
      <c r="C651" s="73">
        <v>707.9646017699115</v>
      </c>
    </row>
    <row r="652" spans="2:3">
      <c r="B652">
        <v>65</v>
      </c>
      <c r="C652" s="73">
        <v>707.9646017699115</v>
      </c>
    </row>
    <row r="653" spans="2:3">
      <c r="B653">
        <v>65.099999999999994</v>
      </c>
      <c r="C653" s="73">
        <v>707.9646017699115</v>
      </c>
    </row>
    <row r="654" spans="2:3">
      <c r="B654">
        <v>65.2</v>
      </c>
      <c r="C654" s="73">
        <v>707.9646017699115</v>
      </c>
    </row>
    <row r="655" spans="2:3">
      <c r="B655">
        <v>65.3</v>
      </c>
      <c r="C655" s="73">
        <v>707.9646017699115</v>
      </c>
    </row>
    <row r="656" spans="2:3">
      <c r="B656">
        <v>65.400000000000006</v>
      </c>
      <c r="C656" s="73">
        <v>707.9646017699115</v>
      </c>
    </row>
    <row r="657" spans="2:3">
      <c r="B657">
        <v>65.5</v>
      </c>
      <c r="C657" s="73">
        <v>707.9646017699115</v>
      </c>
    </row>
    <row r="658" spans="2:3">
      <c r="B658">
        <v>65.599999999999994</v>
      </c>
      <c r="C658" s="73">
        <v>707.9646017699115</v>
      </c>
    </row>
    <row r="659" spans="2:3">
      <c r="B659">
        <v>65.7</v>
      </c>
      <c r="C659" s="73">
        <v>707.9646017699115</v>
      </c>
    </row>
    <row r="660" spans="2:3">
      <c r="B660">
        <v>65.8</v>
      </c>
      <c r="C660" s="73">
        <v>707.9646017699115</v>
      </c>
    </row>
    <row r="661" spans="2:3">
      <c r="B661">
        <v>65.900000000000006</v>
      </c>
      <c r="C661" s="73">
        <v>707.9646017699115</v>
      </c>
    </row>
    <row r="662" spans="2:3">
      <c r="B662">
        <v>66</v>
      </c>
      <c r="C662" s="73">
        <v>707.9646017699115</v>
      </c>
    </row>
    <row r="663" spans="2:3">
      <c r="B663">
        <v>66.099999999999994</v>
      </c>
      <c r="C663" s="73">
        <v>707.9646017699115</v>
      </c>
    </row>
    <row r="664" spans="2:3">
      <c r="B664">
        <v>66.2</v>
      </c>
      <c r="C664" s="73">
        <v>707.9646017699115</v>
      </c>
    </row>
    <row r="665" spans="2:3">
      <c r="B665">
        <v>66.3</v>
      </c>
      <c r="C665" s="73">
        <v>707.9646017699115</v>
      </c>
    </row>
    <row r="666" spans="2:3">
      <c r="B666">
        <v>66.400000000000006</v>
      </c>
      <c r="C666" s="73">
        <v>707.9646017699115</v>
      </c>
    </row>
    <row r="667" spans="2:3">
      <c r="B667">
        <v>66.5</v>
      </c>
      <c r="C667" s="73">
        <v>707.9646017699115</v>
      </c>
    </row>
    <row r="668" spans="2:3">
      <c r="B668">
        <v>66.599999999999994</v>
      </c>
      <c r="C668" s="73">
        <v>707.9646017699115</v>
      </c>
    </row>
    <row r="669" spans="2:3">
      <c r="B669">
        <v>66.7</v>
      </c>
      <c r="C669" s="73">
        <v>707.9646017699115</v>
      </c>
    </row>
    <row r="670" spans="2:3">
      <c r="B670">
        <v>66.8</v>
      </c>
      <c r="C670" s="73">
        <v>707.9646017699115</v>
      </c>
    </row>
    <row r="671" spans="2:3">
      <c r="B671">
        <v>66.900000000000006</v>
      </c>
      <c r="C671" s="73">
        <v>707.9646017699115</v>
      </c>
    </row>
    <row r="672" spans="2:3">
      <c r="B672">
        <v>67</v>
      </c>
      <c r="C672" s="73">
        <v>707.9646017699115</v>
      </c>
    </row>
    <row r="673" spans="2:3">
      <c r="B673">
        <v>67.099999999999994</v>
      </c>
      <c r="C673" s="73">
        <v>707.9646017699115</v>
      </c>
    </row>
    <row r="674" spans="2:3">
      <c r="B674">
        <v>67.2</v>
      </c>
      <c r="C674" s="73">
        <v>707.9646017699115</v>
      </c>
    </row>
    <row r="675" spans="2:3">
      <c r="B675">
        <v>67.3</v>
      </c>
      <c r="C675" s="73">
        <v>707.9646017699115</v>
      </c>
    </row>
    <row r="676" spans="2:3">
      <c r="B676">
        <v>67.400000000000006</v>
      </c>
      <c r="C676" s="73">
        <v>707.9646017699115</v>
      </c>
    </row>
    <row r="677" spans="2:3">
      <c r="B677">
        <v>67.5</v>
      </c>
      <c r="C677" s="73">
        <v>707.9646017699115</v>
      </c>
    </row>
    <row r="678" spans="2:3">
      <c r="B678">
        <v>67.599999999999994</v>
      </c>
      <c r="C678" s="73">
        <v>707.9646017699115</v>
      </c>
    </row>
    <row r="679" spans="2:3">
      <c r="B679">
        <v>67.7</v>
      </c>
      <c r="C679" s="73">
        <v>707.9646017699115</v>
      </c>
    </row>
    <row r="680" spans="2:3">
      <c r="B680">
        <v>67.8</v>
      </c>
      <c r="C680" s="73">
        <v>707.9646017699115</v>
      </c>
    </row>
    <row r="681" spans="2:3">
      <c r="B681">
        <v>67.900000000000006</v>
      </c>
      <c r="C681" s="73">
        <v>707.9646017699115</v>
      </c>
    </row>
    <row r="682" spans="2:3">
      <c r="B682">
        <v>68</v>
      </c>
      <c r="C682" s="73">
        <v>707.9646017699115</v>
      </c>
    </row>
    <row r="683" spans="2:3">
      <c r="B683">
        <v>68.099999999999994</v>
      </c>
      <c r="C683" s="73">
        <v>707.9646017699115</v>
      </c>
    </row>
    <row r="684" spans="2:3">
      <c r="B684">
        <v>68.2</v>
      </c>
      <c r="C684" s="73">
        <v>707.9646017699115</v>
      </c>
    </row>
    <row r="685" spans="2:3">
      <c r="B685">
        <v>68.3</v>
      </c>
      <c r="C685" s="73">
        <v>707.9646017699115</v>
      </c>
    </row>
    <row r="686" spans="2:3">
      <c r="B686">
        <v>68.400000000000006</v>
      </c>
      <c r="C686" s="73">
        <v>707.9646017699115</v>
      </c>
    </row>
    <row r="687" spans="2:3">
      <c r="B687">
        <v>68.5</v>
      </c>
      <c r="C687" s="73">
        <v>707.9646017699115</v>
      </c>
    </row>
    <row r="688" spans="2:3">
      <c r="B688">
        <v>68.599999999999994</v>
      </c>
      <c r="C688" s="73">
        <v>707.9646017699115</v>
      </c>
    </row>
    <row r="689" spans="2:3">
      <c r="B689">
        <v>68.7</v>
      </c>
      <c r="C689" s="73">
        <v>707.9646017699115</v>
      </c>
    </row>
    <row r="690" spans="2:3">
      <c r="B690">
        <v>68.8</v>
      </c>
      <c r="C690" s="73">
        <v>707.9646017699115</v>
      </c>
    </row>
    <row r="691" spans="2:3">
      <c r="B691">
        <v>68.900000000000006</v>
      </c>
      <c r="C691" s="73">
        <v>707.9646017699115</v>
      </c>
    </row>
    <row r="692" spans="2:3">
      <c r="B692">
        <v>69</v>
      </c>
      <c r="C692" s="73">
        <v>707.9646017699115</v>
      </c>
    </row>
    <row r="693" spans="2:3">
      <c r="B693">
        <v>69.099999999999994</v>
      </c>
      <c r="C693" s="73">
        <v>707.9646017699115</v>
      </c>
    </row>
    <row r="694" spans="2:3">
      <c r="B694">
        <v>69.2</v>
      </c>
      <c r="C694" s="73">
        <v>707.9646017699115</v>
      </c>
    </row>
    <row r="695" spans="2:3">
      <c r="B695">
        <v>69.3</v>
      </c>
      <c r="C695" s="73">
        <v>707.9646017699115</v>
      </c>
    </row>
    <row r="696" spans="2:3">
      <c r="B696">
        <v>69.400000000000006</v>
      </c>
      <c r="C696" s="73">
        <v>707.9646017699115</v>
      </c>
    </row>
    <row r="697" spans="2:3">
      <c r="B697">
        <v>69.5</v>
      </c>
      <c r="C697" s="73">
        <v>707.9646017699115</v>
      </c>
    </row>
    <row r="698" spans="2:3">
      <c r="B698">
        <v>69.599999999999994</v>
      </c>
      <c r="C698" s="73">
        <v>707.9646017699115</v>
      </c>
    </row>
    <row r="699" spans="2:3">
      <c r="B699">
        <v>69.7</v>
      </c>
      <c r="C699" s="73">
        <v>707.9646017699115</v>
      </c>
    </row>
    <row r="700" spans="2:3">
      <c r="B700">
        <v>69.8</v>
      </c>
      <c r="C700" s="73">
        <v>707.9646017699115</v>
      </c>
    </row>
    <row r="701" spans="2:3">
      <c r="B701">
        <v>69.900000000000006</v>
      </c>
      <c r="C701" s="73">
        <v>707.9646017699115</v>
      </c>
    </row>
    <row r="702" spans="2:3">
      <c r="B702">
        <v>70</v>
      </c>
      <c r="C702" s="73">
        <v>707.9646017699115</v>
      </c>
    </row>
    <row r="703" spans="2:3">
      <c r="B703">
        <v>70.099999999999994</v>
      </c>
      <c r="C703" s="73">
        <v>707.9646017699115</v>
      </c>
    </row>
    <row r="704" spans="2:3">
      <c r="B704">
        <v>70.2</v>
      </c>
      <c r="C704" s="73">
        <v>707.9646017699115</v>
      </c>
    </row>
    <row r="705" spans="2:3">
      <c r="B705">
        <v>70.3</v>
      </c>
      <c r="C705" s="73">
        <v>707.9646017699115</v>
      </c>
    </row>
    <row r="706" spans="2:3">
      <c r="B706">
        <v>70.400000000000006</v>
      </c>
      <c r="C706" s="73">
        <v>707.9646017699115</v>
      </c>
    </row>
    <row r="707" spans="2:3">
      <c r="B707">
        <v>70.5</v>
      </c>
      <c r="C707" s="73">
        <v>707.9646017699115</v>
      </c>
    </row>
    <row r="708" spans="2:3">
      <c r="B708">
        <v>70.599999999999994</v>
      </c>
      <c r="C708" s="73">
        <v>707.9646017699115</v>
      </c>
    </row>
    <row r="709" spans="2:3">
      <c r="B709">
        <v>70.7</v>
      </c>
      <c r="C709" s="73">
        <v>707.9646017699115</v>
      </c>
    </row>
    <row r="710" spans="2:3">
      <c r="B710">
        <v>70.8</v>
      </c>
      <c r="C710" s="73">
        <v>707.9646017699115</v>
      </c>
    </row>
    <row r="711" spans="2:3">
      <c r="B711">
        <v>70.900000000000006</v>
      </c>
      <c r="C711" s="73">
        <v>707.9646017699115</v>
      </c>
    </row>
    <row r="712" spans="2:3">
      <c r="B712">
        <v>71</v>
      </c>
      <c r="C712" s="73">
        <v>707.9646017699115</v>
      </c>
    </row>
    <row r="713" spans="2:3">
      <c r="B713">
        <v>71.099999999999994</v>
      </c>
      <c r="C713" s="73">
        <v>707.9646017699115</v>
      </c>
    </row>
    <row r="714" spans="2:3">
      <c r="B714">
        <v>71.2</v>
      </c>
      <c r="C714" s="73">
        <v>707.9646017699115</v>
      </c>
    </row>
    <row r="715" spans="2:3">
      <c r="B715">
        <v>71.3</v>
      </c>
      <c r="C715" s="73">
        <v>707.9646017699115</v>
      </c>
    </row>
    <row r="716" spans="2:3">
      <c r="B716">
        <v>71.400000000000006</v>
      </c>
      <c r="C716" s="73">
        <v>707.9646017699115</v>
      </c>
    </row>
    <row r="717" spans="2:3">
      <c r="B717">
        <v>71.5</v>
      </c>
      <c r="C717" s="73">
        <v>707.9646017699115</v>
      </c>
    </row>
    <row r="718" spans="2:3">
      <c r="B718">
        <v>71.599999999999994</v>
      </c>
      <c r="C718" s="73">
        <v>707.9646017699115</v>
      </c>
    </row>
    <row r="719" spans="2:3">
      <c r="B719">
        <v>71.7</v>
      </c>
      <c r="C719" s="73">
        <v>707.9646017699115</v>
      </c>
    </row>
    <row r="720" spans="2:3">
      <c r="B720">
        <v>71.8</v>
      </c>
      <c r="C720" s="73">
        <v>707.9646017699115</v>
      </c>
    </row>
    <row r="721" spans="2:3">
      <c r="B721">
        <v>71.900000000000006</v>
      </c>
      <c r="C721" s="73">
        <v>707.9646017699115</v>
      </c>
    </row>
    <row r="722" spans="2:3">
      <c r="B722">
        <v>72</v>
      </c>
      <c r="C722" s="73">
        <v>707.9646017699115</v>
      </c>
    </row>
    <row r="723" spans="2:3">
      <c r="B723">
        <v>72.099999999999994</v>
      </c>
      <c r="C723" s="73">
        <v>707.9646017699115</v>
      </c>
    </row>
    <row r="724" spans="2:3">
      <c r="B724">
        <v>72.2</v>
      </c>
      <c r="C724" s="73">
        <v>707.9646017699115</v>
      </c>
    </row>
    <row r="725" spans="2:3">
      <c r="B725">
        <v>72.3</v>
      </c>
      <c r="C725" s="73">
        <v>707.9646017699115</v>
      </c>
    </row>
    <row r="726" spans="2:3">
      <c r="B726">
        <v>72.400000000000006</v>
      </c>
      <c r="C726" s="73">
        <v>707.9646017699115</v>
      </c>
    </row>
    <row r="727" spans="2:3">
      <c r="B727">
        <v>72.5</v>
      </c>
      <c r="C727" s="73">
        <v>707.9646017699115</v>
      </c>
    </row>
    <row r="728" spans="2:3">
      <c r="B728">
        <v>72.599999999999994</v>
      </c>
      <c r="C728" s="73">
        <v>707.9646017699115</v>
      </c>
    </row>
    <row r="729" spans="2:3">
      <c r="B729">
        <v>72.7</v>
      </c>
      <c r="C729" s="73">
        <v>707.9646017699115</v>
      </c>
    </row>
    <row r="730" spans="2:3">
      <c r="B730">
        <v>72.8</v>
      </c>
      <c r="C730" s="73">
        <v>707.9646017699115</v>
      </c>
    </row>
    <row r="731" spans="2:3">
      <c r="B731">
        <v>72.900000000000006</v>
      </c>
      <c r="C731" s="73">
        <v>707.9646017699115</v>
      </c>
    </row>
    <row r="732" spans="2:3">
      <c r="B732">
        <v>73</v>
      </c>
      <c r="C732" s="73">
        <v>707.9646017699115</v>
      </c>
    </row>
    <row r="733" spans="2:3">
      <c r="B733">
        <v>73.099999999999994</v>
      </c>
      <c r="C733" s="73">
        <v>707.9646017699115</v>
      </c>
    </row>
    <row r="734" spans="2:3">
      <c r="B734">
        <v>73.2</v>
      </c>
      <c r="C734" s="73">
        <v>707.9646017699115</v>
      </c>
    </row>
    <row r="735" spans="2:3">
      <c r="B735">
        <v>73.3</v>
      </c>
      <c r="C735" s="73">
        <v>707.9646017699115</v>
      </c>
    </row>
    <row r="736" spans="2:3">
      <c r="B736">
        <v>73.400000000000006</v>
      </c>
      <c r="C736" s="73">
        <v>707.9646017699115</v>
      </c>
    </row>
    <row r="737" spans="2:3">
      <c r="B737">
        <v>73.5</v>
      </c>
      <c r="C737" s="73">
        <v>707.9646017699115</v>
      </c>
    </row>
    <row r="738" spans="2:3">
      <c r="B738">
        <v>73.599999999999994</v>
      </c>
      <c r="C738" s="73">
        <v>707.9646017699115</v>
      </c>
    </row>
    <row r="739" spans="2:3">
      <c r="B739">
        <v>73.7</v>
      </c>
      <c r="C739" s="73">
        <v>707.9646017699115</v>
      </c>
    </row>
    <row r="740" spans="2:3">
      <c r="B740">
        <v>73.8</v>
      </c>
      <c r="C740" s="73">
        <v>707.9646017699115</v>
      </c>
    </row>
    <row r="741" spans="2:3">
      <c r="B741">
        <v>73.900000000000006</v>
      </c>
      <c r="C741" s="73">
        <v>707.9646017699115</v>
      </c>
    </row>
    <row r="742" spans="2:3">
      <c r="B742">
        <v>74</v>
      </c>
      <c r="C742" s="73">
        <v>707.9646017699115</v>
      </c>
    </row>
    <row r="743" spans="2:3">
      <c r="B743">
        <v>74.099999999999994</v>
      </c>
      <c r="C743" s="73">
        <v>707.9646017699115</v>
      </c>
    </row>
    <row r="744" spans="2:3">
      <c r="B744">
        <v>74.2</v>
      </c>
      <c r="C744" s="73">
        <v>707.9646017699115</v>
      </c>
    </row>
    <row r="745" spans="2:3">
      <c r="B745">
        <v>74.3</v>
      </c>
      <c r="C745" s="73">
        <v>707.9646017699115</v>
      </c>
    </row>
    <row r="746" spans="2:3">
      <c r="B746">
        <v>74.400000000000006</v>
      </c>
      <c r="C746" s="73">
        <v>707.9646017699115</v>
      </c>
    </row>
    <row r="747" spans="2:3">
      <c r="B747">
        <v>74.5</v>
      </c>
      <c r="C747" s="73">
        <v>707.9646017699115</v>
      </c>
    </row>
    <row r="748" spans="2:3">
      <c r="B748">
        <v>74.599999999999994</v>
      </c>
      <c r="C748" s="73">
        <v>707.9646017699115</v>
      </c>
    </row>
    <row r="749" spans="2:3">
      <c r="B749">
        <v>74.7</v>
      </c>
      <c r="C749" s="73">
        <v>707.9646017699115</v>
      </c>
    </row>
    <row r="750" spans="2:3">
      <c r="B750">
        <v>74.8</v>
      </c>
      <c r="C750" s="73">
        <v>707.9646017699115</v>
      </c>
    </row>
    <row r="751" spans="2:3">
      <c r="B751">
        <v>74.900000000000006</v>
      </c>
      <c r="C751" s="73">
        <v>707.9646017699115</v>
      </c>
    </row>
    <row r="752" spans="2:3">
      <c r="B752">
        <v>75</v>
      </c>
      <c r="C752" s="73">
        <v>88.495575221238937</v>
      </c>
    </row>
    <row r="753" spans="2:3">
      <c r="B753">
        <v>75.099999999999994</v>
      </c>
      <c r="C753" s="73">
        <v>88.495575221238937</v>
      </c>
    </row>
    <row r="754" spans="2:3">
      <c r="B754">
        <v>75.2</v>
      </c>
      <c r="C754" s="73">
        <v>88.495575221238937</v>
      </c>
    </row>
    <row r="755" spans="2:3">
      <c r="B755">
        <v>75.3</v>
      </c>
      <c r="C755" s="73">
        <v>88.495575221238937</v>
      </c>
    </row>
    <row r="756" spans="2:3">
      <c r="B756">
        <v>75.400000000000006</v>
      </c>
      <c r="C756" s="73">
        <v>88.495575221238937</v>
      </c>
    </row>
    <row r="757" spans="2:3">
      <c r="B757">
        <v>75.5</v>
      </c>
      <c r="C757" s="73">
        <v>88.495575221238937</v>
      </c>
    </row>
    <row r="758" spans="2:3">
      <c r="B758">
        <v>75.599999999999994</v>
      </c>
      <c r="C758" s="73">
        <v>88.495575221238937</v>
      </c>
    </row>
    <row r="759" spans="2:3">
      <c r="B759">
        <v>75.7</v>
      </c>
      <c r="C759" s="73">
        <v>88.495575221238937</v>
      </c>
    </row>
    <row r="760" spans="2:3">
      <c r="B760">
        <v>75.8</v>
      </c>
      <c r="C760" s="73">
        <v>88.495575221238937</v>
      </c>
    </row>
    <row r="761" spans="2:3">
      <c r="B761">
        <v>75.900000000000006</v>
      </c>
      <c r="C761" s="73">
        <v>88.495575221238937</v>
      </c>
    </row>
    <row r="762" spans="2:3">
      <c r="B762">
        <v>76</v>
      </c>
      <c r="C762" s="73">
        <v>88.495575221238937</v>
      </c>
    </row>
    <row r="763" spans="2:3">
      <c r="B763">
        <v>76.099999999999994</v>
      </c>
      <c r="C763" s="73">
        <v>88.495575221238937</v>
      </c>
    </row>
    <row r="764" spans="2:3">
      <c r="B764">
        <v>76.2</v>
      </c>
      <c r="C764" s="73">
        <v>88.495575221238937</v>
      </c>
    </row>
    <row r="765" spans="2:3">
      <c r="B765">
        <v>76.3</v>
      </c>
      <c r="C765" s="73">
        <v>88.495575221238937</v>
      </c>
    </row>
    <row r="766" spans="2:3">
      <c r="B766">
        <v>76.400000000000006</v>
      </c>
      <c r="C766" s="73">
        <v>88.495575221238937</v>
      </c>
    </row>
    <row r="767" spans="2:3">
      <c r="B767">
        <v>76.5</v>
      </c>
      <c r="C767" s="73">
        <v>88.495575221238937</v>
      </c>
    </row>
    <row r="768" spans="2:3">
      <c r="B768">
        <v>76.599999999999994</v>
      </c>
      <c r="C768" s="73">
        <v>88.495575221238937</v>
      </c>
    </row>
    <row r="769" spans="2:3">
      <c r="B769">
        <v>76.7</v>
      </c>
      <c r="C769" s="73">
        <v>88.495575221238937</v>
      </c>
    </row>
    <row r="770" spans="2:3">
      <c r="B770">
        <v>76.8</v>
      </c>
      <c r="C770" s="73">
        <v>88.495575221238937</v>
      </c>
    </row>
    <row r="771" spans="2:3">
      <c r="B771">
        <v>76.900000000000006</v>
      </c>
      <c r="C771" s="73">
        <v>88.495575221238937</v>
      </c>
    </row>
    <row r="772" spans="2:3">
      <c r="B772">
        <v>77</v>
      </c>
      <c r="C772" s="73">
        <v>88.495575221238937</v>
      </c>
    </row>
    <row r="773" spans="2:3">
      <c r="B773">
        <v>77.099999999999994</v>
      </c>
      <c r="C773" s="73">
        <v>88.495575221238937</v>
      </c>
    </row>
    <row r="774" spans="2:3">
      <c r="B774">
        <v>77.2</v>
      </c>
      <c r="C774" s="73">
        <v>88.495575221238937</v>
      </c>
    </row>
    <row r="775" spans="2:3">
      <c r="B775">
        <v>77.3</v>
      </c>
      <c r="C775" s="73">
        <v>88.495575221238937</v>
      </c>
    </row>
    <row r="776" spans="2:3">
      <c r="B776">
        <v>77.400000000000006</v>
      </c>
      <c r="C776" s="73">
        <v>88.495575221238937</v>
      </c>
    </row>
    <row r="777" spans="2:3">
      <c r="B777">
        <v>77.5</v>
      </c>
      <c r="C777" s="73">
        <v>88.495575221238937</v>
      </c>
    </row>
    <row r="778" spans="2:3">
      <c r="B778">
        <v>77.599999999999994</v>
      </c>
      <c r="C778" s="73">
        <v>88.495575221238937</v>
      </c>
    </row>
    <row r="779" spans="2:3">
      <c r="B779">
        <v>77.7</v>
      </c>
      <c r="C779" s="73">
        <v>88.495575221238937</v>
      </c>
    </row>
    <row r="780" spans="2:3">
      <c r="B780">
        <v>77.8</v>
      </c>
      <c r="C780" s="73">
        <v>88.495575221238937</v>
      </c>
    </row>
    <row r="781" spans="2:3">
      <c r="B781">
        <v>77.900000000000006</v>
      </c>
      <c r="C781" s="73">
        <v>88.495575221238937</v>
      </c>
    </row>
    <row r="782" spans="2:3">
      <c r="B782">
        <v>78</v>
      </c>
      <c r="C782" s="73">
        <v>88.495575221238937</v>
      </c>
    </row>
    <row r="783" spans="2:3">
      <c r="B783">
        <v>78.099999999999994</v>
      </c>
      <c r="C783" s="73">
        <v>88.495575221238937</v>
      </c>
    </row>
    <row r="784" spans="2:3">
      <c r="B784">
        <v>78.2</v>
      </c>
      <c r="C784" s="73">
        <v>88.495575221238937</v>
      </c>
    </row>
    <row r="785" spans="2:3">
      <c r="B785">
        <v>78.3</v>
      </c>
      <c r="C785" s="73">
        <v>88.495575221238937</v>
      </c>
    </row>
    <row r="786" spans="2:3">
      <c r="B786">
        <v>78.400000000000006</v>
      </c>
      <c r="C786" s="73">
        <v>88.495575221238937</v>
      </c>
    </row>
    <row r="787" spans="2:3">
      <c r="B787">
        <v>78.5</v>
      </c>
      <c r="C787" s="73">
        <v>88.495575221238937</v>
      </c>
    </row>
    <row r="788" spans="2:3">
      <c r="B788">
        <v>78.599999999999994</v>
      </c>
      <c r="C788" s="73">
        <v>88.495575221238937</v>
      </c>
    </row>
    <row r="789" spans="2:3">
      <c r="B789">
        <v>78.7</v>
      </c>
      <c r="C789" s="73">
        <v>88.495575221238937</v>
      </c>
    </row>
    <row r="790" spans="2:3">
      <c r="B790">
        <v>78.8</v>
      </c>
      <c r="C790" s="73">
        <v>88.495575221238937</v>
      </c>
    </row>
    <row r="791" spans="2:3">
      <c r="B791">
        <v>78.900000000000006</v>
      </c>
      <c r="C791" s="73">
        <v>88.495575221238937</v>
      </c>
    </row>
    <row r="792" spans="2:3">
      <c r="B792">
        <v>79</v>
      </c>
      <c r="C792" s="73">
        <v>88.495575221238937</v>
      </c>
    </row>
    <row r="793" spans="2:3">
      <c r="B793">
        <v>79.099999999999994</v>
      </c>
      <c r="C793" s="73">
        <v>88.495575221238937</v>
      </c>
    </row>
    <row r="794" spans="2:3">
      <c r="B794">
        <v>79.2</v>
      </c>
      <c r="C794" s="73">
        <v>88.495575221238937</v>
      </c>
    </row>
    <row r="795" spans="2:3">
      <c r="B795">
        <v>79.3</v>
      </c>
      <c r="C795" s="73">
        <v>88.495575221238937</v>
      </c>
    </row>
    <row r="796" spans="2:3">
      <c r="B796">
        <v>79.400000000000006</v>
      </c>
      <c r="C796" s="73">
        <v>88.495575221238937</v>
      </c>
    </row>
    <row r="797" spans="2:3">
      <c r="B797">
        <v>79.5</v>
      </c>
      <c r="C797" s="73">
        <v>88.495575221238937</v>
      </c>
    </row>
    <row r="798" spans="2:3">
      <c r="B798">
        <v>79.599999999999994</v>
      </c>
      <c r="C798" s="73">
        <v>88.495575221238937</v>
      </c>
    </row>
    <row r="799" spans="2:3">
      <c r="B799">
        <v>79.7</v>
      </c>
      <c r="C799" s="73">
        <v>88.495575221238937</v>
      </c>
    </row>
    <row r="800" spans="2:3">
      <c r="B800">
        <v>79.8</v>
      </c>
      <c r="C800" s="73">
        <v>88.495575221238937</v>
      </c>
    </row>
    <row r="801" spans="2:3">
      <c r="B801">
        <v>79.900000000000006</v>
      </c>
      <c r="C801" s="73">
        <v>88.495575221238937</v>
      </c>
    </row>
    <row r="802" spans="2:3">
      <c r="B802">
        <v>80</v>
      </c>
      <c r="C802" s="73">
        <v>88.495575221238937</v>
      </c>
    </row>
    <row r="803" spans="2:3">
      <c r="B803">
        <v>80.099999999999994</v>
      </c>
      <c r="C803" s="73">
        <v>88.495575221238937</v>
      </c>
    </row>
    <row r="804" spans="2:3">
      <c r="B804">
        <v>80.2</v>
      </c>
      <c r="C804" s="73">
        <v>88.495575221238937</v>
      </c>
    </row>
    <row r="805" spans="2:3">
      <c r="B805">
        <v>80.3</v>
      </c>
      <c r="C805" s="73">
        <v>88.495575221238937</v>
      </c>
    </row>
    <row r="806" spans="2:3">
      <c r="B806">
        <v>80.400000000000006</v>
      </c>
      <c r="C806" s="73">
        <v>88.495575221238937</v>
      </c>
    </row>
    <row r="807" spans="2:3">
      <c r="B807">
        <v>80.5</v>
      </c>
      <c r="C807" s="73">
        <v>88.495575221238937</v>
      </c>
    </row>
    <row r="808" spans="2:3">
      <c r="B808">
        <v>80.599999999999994</v>
      </c>
      <c r="C808" s="73">
        <v>88.495575221238937</v>
      </c>
    </row>
    <row r="809" spans="2:3">
      <c r="B809">
        <v>80.7</v>
      </c>
      <c r="C809" s="73">
        <v>88.495575221238937</v>
      </c>
    </row>
    <row r="810" spans="2:3">
      <c r="B810">
        <v>80.8</v>
      </c>
      <c r="C810" s="73">
        <v>88.495575221238937</v>
      </c>
    </row>
    <row r="811" spans="2:3">
      <c r="B811">
        <v>80.900000000000006</v>
      </c>
      <c r="C811" s="73">
        <v>88.495575221238937</v>
      </c>
    </row>
    <row r="812" spans="2:3">
      <c r="B812">
        <v>81</v>
      </c>
      <c r="C812" s="73">
        <v>88.495575221238937</v>
      </c>
    </row>
    <row r="813" spans="2:3">
      <c r="B813">
        <v>81.099999999999994</v>
      </c>
      <c r="C813" s="73">
        <v>88.495575221238937</v>
      </c>
    </row>
    <row r="814" spans="2:3">
      <c r="B814">
        <v>81.2</v>
      </c>
      <c r="C814" s="73">
        <v>88.495575221238937</v>
      </c>
    </row>
    <row r="815" spans="2:3">
      <c r="B815">
        <v>81.3</v>
      </c>
      <c r="C815" s="73">
        <v>88.495575221238937</v>
      </c>
    </row>
    <row r="816" spans="2:3">
      <c r="B816">
        <v>81.400000000000006</v>
      </c>
      <c r="C816" s="73">
        <v>88.495575221238937</v>
      </c>
    </row>
    <row r="817" spans="2:3">
      <c r="B817">
        <v>81.5</v>
      </c>
      <c r="C817" s="73">
        <v>88.495575221238937</v>
      </c>
    </row>
    <row r="818" spans="2:3">
      <c r="B818">
        <v>81.599999999999994</v>
      </c>
      <c r="C818" s="73">
        <v>88.495575221238937</v>
      </c>
    </row>
    <row r="819" spans="2:3">
      <c r="B819">
        <v>81.7</v>
      </c>
      <c r="C819" s="73">
        <v>88.495575221238937</v>
      </c>
    </row>
    <row r="820" spans="2:3">
      <c r="B820">
        <v>81.8</v>
      </c>
      <c r="C820" s="73">
        <v>88.495575221238937</v>
      </c>
    </row>
    <row r="821" spans="2:3">
      <c r="B821">
        <v>81.900000000000006</v>
      </c>
      <c r="C821" s="73">
        <v>88.495575221238937</v>
      </c>
    </row>
    <row r="822" spans="2:3">
      <c r="B822">
        <v>82</v>
      </c>
      <c r="C822" s="73">
        <v>88.495575221238937</v>
      </c>
    </row>
    <row r="823" spans="2:3">
      <c r="B823">
        <v>82.1</v>
      </c>
      <c r="C823" s="73">
        <v>88.495575221238937</v>
      </c>
    </row>
    <row r="824" spans="2:3">
      <c r="B824">
        <v>82.2</v>
      </c>
      <c r="C824" s="73">
        <v>88.495575221238937</v>
      </c>
    </row>
    <row r="825" spans="2:3">
      <c r="B825">
        <v>82.3</v>
      </c>
      <c r="C825" s="73">
        <v>88.495575221238937</v>
      </c>
    </row>
    <row r="826" spans="2:3">
      <c r="B826">
        <v>82.4</v>
      </c>
      <c r="C826" s="73">
        <v>88.495575221238937</v>
      </c>
    </row>
    <row r="827" spans="2:3">
      <c r="B827">
        <v>82.5</v>
      </c>
      <c r="C827" s="73">
        <v>88.495575221238937</v>
      </c>
    </row>
    <row r="828" spans="2:3">
      <c r="B828">
        <v>82.6</v>
      </c>
      <c r="C828" s="73">
        <v>88.495575221238937</v>
      </c>
    </row>
    <row r="829" spans="2:3">
      <c r="B829">
        <v>82.7</v>
      </c>
      <c r="C829" s="73">
        <v>88.495575221238937</v>
      </c>
    </row>
    <row r="830" spans="2:3">
      <c r="B830">
        <v>82.8</v>
      </c>
      <c r="C830" s="73">
        <v>88.495575221238937</v>
      </c>
    </row>
    <row r="831" spans="2:3">
      <c r="B831">
        <v>82.9</v>
      </c>
      <c r="C831" s="73">
        <v>88.495575221238937</v>
      </c>
    </row>
    <row r="832" spans="2:3">
      <c r="B832">
        <v>83</v>
      </c>
      <c r="C832" s="73">
        <v>88.495575221238937</v>
      </c>
    </row>
    <row r="833" spans="2:3">
      <c r="B833">
        <v>83.1</v>
      </c>
      <c r="C833" s="73">
        <v>88.495575221238937</v>
      </c>
    </row>
    <row r="834" spans="2:3">
      <c r="B834">
        <v>83.2</v>
      </c>
      <c r="C834" s="73">
        <v>88.495575221238937</v>
      </c>
    </row>
    <row r="835" spans="2:3">
      <c r="B835">
        <v>83.3</v>
      </c>
      <c r="C835" s="73">
        <v>88.495575221238937</v>
      </c>
    </row>
    <row r="836" spans="2:3">
      <c r="B836">
        <v>83.4</v>
      </c>
      <c r="C836" s="73">
        <v>88.495575221238937</v>
      </c>
    </row>
    <row r="837" spans="2:3">
      <c r="B837">
        <v>83.5</v>
      </c>
      <c r="C837" s="73">
        <v>88.495575221238937</v>
      </c>
    </row>
    <row r="838" spans="2:3">
      <c r="B838">
        <v>83.6</v>
      </c>
      <c r="C838" s="73">
        <v>88.495575221238937</v>
      </c>
    </row>
    <row r="839" spans="2:3">
      <c r="B839">
        <v>83.7</v>
      </c>
      <c r="C839" s="73">
        <v>88.495575221238937</v>
      </c>
    </row>
    <row r="840" spans="2:3">
      <c r="B840">
        <v>83.8</v>
      </c>
      <c r="C840" s="73">
        <v>88.495575221238937</v>
      </c>
    </row>
    <row r="841" spans="2:3">
      <c r="B841">
        <v>83.9</v>
      </c>
      <c r="C841" s="73">
        <v>88.495575221238937</v>
      </c>
    </row>
    <row r="842" spans="2:3">
      <c r="B842">
        <v>84</v>
      </c>
      <c r="C842" s="73">
        <v>88.495575221238937</v>
      </c>
    </row>
    <row r="843" spans="2:3">
      <c r="B843">
        <v>84.1</v>
      </c>
      <c r="C843" s="73">
        <v>88.495575221238937</v>
      </c>
    </row>
    <row r="844" spans="2:3">
      <c r="B844">
        <v>84.2</v>
      </c>
      <c r="C844" s="73">
        <v>88.495575221238937</v>
      </c>
    </row>
    <row r="845" spans="2:3">
      <c r="B845">
        <v>84.3</v>
      </c>
      <c r="C845" s="73">
        <v>88.495575221238937</v>
      </c>
    </row>
    <row r="846" spans="2:3">
      <c r="B846">
        <v>84.4</v>
      </c>
      <c r="C846" s="73">
        <v>88.495575221238937</v>
      </c>
    </row>
    <row r="847" spans="2:3">
      <c r="B847">
        <v>84.5</v>
      </c>
      <c r="C847" s="73">
        <v>88.495575221238937</v>
      </c>
    </row>
    <row r="848" spans="2:3">
      <c r="B848">
        <v>84.6</v>
      </c>
      <c r="C848" s="73">
        <v>88.495575221238937</v>
      </c>
    </row>
    <row r="849" spans="2:3">
      <c r="B849">
        <v>84.7</v>
      </c>
      <c r="C849" s="73">
        <v>88.495575221238937</v>
      </c>
    </row>
    <row r="850" spans="2:3">
      <c r="B850">
        <v>84.8</v>
      </c>
      <c r="C850" s="73">
        <v>88.495575221238937</v>
      </c>
    </row>
    <row r="851" spans="2:3">
      <c r="B851">
        <v>84.9</v>
      </c>
      <c r="C851" s="73">
        <v>88.495575221238937</v>
      </c>
    </row>
    <row r="852" spans="2:3">
      <c r="B852">
        <v>85</v>
      </c>
      <c r="C852" s="73">
        <v>88.495575221238937</v>
      </c>
    </row>
    <row r="853" spans="2:3">
      <c r="B853">
        <v>85.1</v>
      </c>
      <c r="C853" s="73">
        <v>88.495575221238937</v>
      </c>
    </row>
    <row r="854" spans="2:3">
      <c r="B854">
        <v>85.2</v>
      </c>
      <c r="C854" s="73">
        <v>88.495575221238937</v>
      </c>
    </row>
    <row r="855" spans="2:3">
      <c r="B855">
        <v>85.3</v>
      </c>
      <c r="C855" s="73">
        <v>88.495575221238937</v>
      </c>
    </row>
    <row r="856" spans="2:3">
      <c r="B856">
        <v>85.4</v>
      </c>
      <c r="C856" s="73">
        <v>88.495575221238937</v>
      </c>
    </row>
    <row r="857" spans="2:3">
      <c r="B857">
        <v>85.5</v>
      </c>
      <c r="C857" s="73">
        <v>88.495575221238937</v>
      </c>
    </row>
    <row r="858" spans="2:3">
      <c r="B858">
        <v>85.6</v>
      </c>
      <c r="C858" s="73">
        <v>88.495575221238937</v>
      </c>
    </row>
    <row r="859" spans="2:3">
      <c r="B859">
        <v>85.7</v>
      </c>
      <c r="C859" s="73">
        <v>88.495575221238937</v>
      </c>
    </row>
    <row r="860" spans="2:3">
      <c r="B860">
        <v>85.8</v>
      </c>
      <c r="C860" s="73">
        <v>88.495575221238937</v>
      </c>
    </row>
    <row r="861" spans="2:3">
      <c r="B861">
        <v>85.9</v>
      </c>
      <c r="C861" s="73">
        <v>88.495575221238937</v>
      </c>
    </row>
    <row r="862" spans="2:3">
      <c r="B862">
        <v>86</v>
      </c>
      <c r="C862" s="73">
        <v>88.495575221238937</v>
      </c>
    </row>
    <row r="863" spans="2:3">
      <c r="B863">
        <v>86.1</v>
      </c>
      <c r="C863" s="73">
        <v>88.495575221238937</v>
      </c>
    </row>
    <row r="864" spans="2:3">
      <c r="B864">
        <v>86.2</v>
      </c>
      <c r="C864" s="73">
        <v>88.495575221238937</v>
      </c>
    </row>
    <row r="865" spans="2:3">
      <c r="B865">
        <v>86.3</v>
      </c>
      <c r="C865" s="73">
        <v>88.495575221238937</v>
      </c>
    </row>
    <row r="866" spans="2:3">
      <c r="B866">
        <v>86.4</v>
      </c>
      <c r="C866" s="73">
        <v>88.495575221238937</v>
      </c>
    </row>
    <row r="867" spans="2:3">
      <c r="B867">
        <v>86.5</v>
      </c>
      <c r="C867" s="73">
        <v>88.495575221238937</v>
      </c>
    </row>
    <row r="868" spans="2:3">
      <c r="B868">
        <v>86.6</v>
      </c>
      <c r="C868" s="73">
        <v>88.495575221238937</v>
      </c>
    </row>
    <row r="869" spans="2:3">
      <c r="B869">
        <v>86.7</v>
      </c>
      <c r="C869" s="73">
        <v>88.495575221238937</v>
      </c>
    </row>
    <row r="870" spans="2:3">
      <c r="B870">
        <v>86.8</v>
      </c>
      <c r="C870" s="73">
        <v>88.495575221238937</v>
      </c>
    </row>
    <row r="871" spans="2:3">
      <c r="B871">
        <v>86.9</v>
      </c>
      <c r="C871" s="73">
        <v>88.495575221238937</v>
      </c>
    </row>
    <row r="872" spans="2:3">
      <c r="B872">
        <v>87</v>
      </c>
      <c r="C872" s="73">
        <v>88.495575221238937</v>
      </c>
    </row>
    <row r="873" spans="2:3">
      <c r="B873">
        <v>87.1</v>
      </c>
      <c r="C873" s="73">
        <v>88.495575221238937</v>
      </c>
    </row>
    <row r="874" spans="2:3">
      <c r="B874">
        <v>87.2</v>
      </c>
      <c r="C874" s="73">
        <v>88.495575221238937</v>
      </c>
    </row>
    <row r="875" spans="2:3">
      <c r="B875">
        <v>87.3</v>
      </c>
      <c r="C875" s="73">
        <v>88.495575221238937</v>
      </c>
    </row>
    <row r="876" spans="2:3">
      <c r="B876">
        <v>87.4</v>
      </c>
      <c r="C876" s="73">
        <v>88.495575221238937</v>
      </c>
    </row>
    <row r="877" spans="2:3">
      <c r="B877">
        <v>87.5</v>
      </c>
      <c r="C877" s="73">
        <v>88.495575221238937</v>
      </c>
    </row>
    <row r="878" spans="2:3">
      <c r="B878">
        <v>87.6</v>
      </c>
      <c r="C878" s="73">
        <v>88.495575221238937</v>
      </c>
    </row>
    <row r="879" spans="2:3">
      <c r="B879">
        <v>87.7</v>
      </c>
      <c r="C879" s="73">
        <v>88.495575221238937</v>
      </c>
    </row>
    <row r="880" spans="2:3">
      <c r="B880">
        <v>87.8</v>
      </c>
      <c r="C880" s="73">
        <v>88.495575221238937</v>
      </c>
    </row>
    <row r="881" spans="2:3">
      <c r="B881">
        <v>87.9</v>
      </c>
      <c r="C881" s="73">
        <v>88.495575221238937</v>
      </c>
    </row>
    <row r="882" spans="2:3">
      <c r="B882">
        <v>88</v>
      </c>
      <c r="C882" s="73">
        <v>88.495575221238937</v>
      </c>
    </row>
    <row r="883" spans="2:3">
      <c r="B883">
        <v>88.1</v>
      </c>
      <c r="C883" s="73">
        <v>88.495575221238937</v>
      </c>
    </row>
    <row r="884" spans="2:3">
      <c r="B884">
        <v>88.2</v>
      </c>
      <c r="C884" s="73">
        <v>88.495575221238937</v>
      </c>
    </row>
    <row r="885" spans="2:3">
      <c r="B885">
        <v>88.3</v>
      </c>
      <c r="C885" s="73">
        <v>88.495575221238937</v>
      </c>
    </row>
    <row r="886" spans="2:3">
      <c r="B886">
        <v>88.4</v>
      </c>
      <c r="C886" s="73">
        <v>88.495575221238937</v>
      </c>
    </row>
    <row r="887" spans="2:3">
      <c r="B887">
        <v>88.5</v>
      </c>
      <c r="C887" s="73">
        <v>88.495575221238937</v>
      </c>
    </row>
    <row r="888" spans="2:3">
      <c r="B888">
        <v>88.6</v>
      </c>
      <c r="C888" s="73">
        <v>88.495575221238937</v>
      </c>
    </row>
    <row r="889" spans="2:3">
      <c r="B889">
        <v>88.7</v>
      </c>
      <c r="C889" s="73">
        <v>88.495575221238937</v>
      </c>
    </row>
    <row r="890" spans="2:3">
      <c r="B890">
        <v>88.8</v>
      </c>
      <c r="C890" s="73">
        <v>88.495575221238937</v>
      </c>
    </row>
    <row r="891" spans="2:3">
      <c r="B891">
        <v>88.9</v>
      </c>
      <c r="C891" s="73">
        <v>88.495575221238937</v>
      </c>
    </row>
    <row r="892" spans="2:3">
      <c r="B892">
        <v>89</v>
      </c>
      <c r="C892" s="73">
        <v>88.495575221238937</v>
      </c>
    </row>
    <row r="893" spans="2:3">
      <c r="B893">
        <v>89.1</v>
      </c>
      <c r="C893" s="73">
        <v>88.495575221238937</v>
      </c>
    </row>
    <row r="894" spans="2:3">
      <c r="B894">
        <v>89.2</v>
      </c>
      <c r="C894" s="73">
        <v>88.495575221238937</v>
      </c>
    </row>
    <row r="895" spans="2:3">
      <c r="B895">
        <v>89.3</v>
      </c>
      <c r="C895" s="73">
        <v>88.495575221238937</v>
      </c>
    </row>
    <row r="896" spans="2:3">
      <c r="B896">
        <v>89.4</v>
      </c>
      <c r="C896" s="73">
        <v>88.495575221238937</v>
      </c>
    </row>
    <row r="897" spans="2:3">
      <c r="B897">
        <v>89.5</v>
      </c>
      <c r="C897" s="73">
        <v>88.495575221238937</v>
      </c>
    </row>
    <row r="898" spans="2:3">
      <c r="B898">
        <v>89.6</v>
      </c>
      <c r="C898" s="73">
        <v>88.495575221238937</v>
      </c>
    </row>
    <row r="899" spans="2:3">
      <c r="B899">
        <v>89.7</v>
      </c>
      <c r="C899" s="73">
        <v>88.495575221238937</v>
      </c>
    </row>
    <row r="900" spans="2:3">
      <c r="B900">
        <v>89.8</v>
      </c>
      <c r="C900" s="73">
        <v>88.495575221238937</v>
      </c>
    </row>
    <row r="901" spans="2:3">
      <c r="B901">
        <v>89.9</v>
      </c>
      <c r="C901" s="73">
        <v>88.495575221238937</v>
      </c>
    </row>
    <row r="902" spans="2:3">
      <c r="B902">
        <v>90</v>
      </c>
      <c r="C902" s="73">
        <v>88.495575221238937</v>
      </c>
    </row>
    <row r="903" spans="2:3">
      <c r="B903">
        <v>90.1</v>
      </c>
      <c r="C903" s="73">
        <v>88.495575221238937</v>
      </c>
    </row>
    <row r="904" spans="2:3">
      <c r="B904">
        <v>90.2</v>
      </c>
      <c r="C904" s="73">
        <v>88.495575221238937</v>
      </c>
    </row>
    <row r="905" spans="2:3">
      <c r="B905">
        <v>90.3</v>
      </c>
      <c r="C905" s="73">
        <v>88.495575221238937</v>
      </c>
    </row>
    <row r="906" spans="2:3">
      <c r="B906">
        <v>90.4</v>
      </c>
      <c r="C906" s="73">
        <v>88.495575221238937</v>
      </c>
    </row>
    <row r="907" spans="2:3">
      <c r="B907">
        <v>90.5</v>
      </c>
      <c r="C907" s="73">
        <v>88.495575221238937</v>
      </c>
    </row>
    <row r="908" spans="2:3">
      <c r="B908">
        <v>90.6</v>
      </c>
      <c r="C908" s="73">
        <v>88.495575221238937</v>
      </c>
    </row>
    <row r="909" spans="2:3">
      <c r="B909">
        <v>90.7</v>
      </c>
      <c r="C909" s="73">
        <v>88.495575221238937</v>
      </c>
    </row>
    <row r="910" spans="2:3">
      <c r="B910">
        <v>90.8</v>
      </c>
      <c r="C910" s="73">
        <v>88.495575221238937</v>
      </c>
    </row>
    <row r="911" spans="2:3">
      <c r="B911">
        <v>90.9</v>
      </c>
      <c r="C911" s="73">
        <v>88.495575221238937</v>
      </c>
    </row>
    <row r="912" spans="2:3">
      <c r="B912">
        <v>91</v>
      </c>
      <c r="C912" s="73">
        <v>88.495575221238937</v>
      </c>
    </row>
    <row r="913" spans="2:3">
      <c r="B913">
        <v>91.1</v>
      </c>
      <c r="C913" s="73">
        <v>88.495575221238937</v>
      </c>
    </row>
    <row r="914" spans="2:3">
      <c r="B914">
        <v>91.2</v>
      </c>
      <c r="C914" s="73">
        <v>88.495575221238937</v>
      </c>
    </row>
    <row r="915" spans="2:3">
      <c r="B915">
        <v>91.3</v>
      </c>
      <c r="C915" s="73">
        <v>88.495575221238937</v>
      </c>
    </row>
    <row r="916" spans="2:3">
      <c r="B916">
        <v>91.4</v>
      </c>
      <c r="C916" s="73">
        <v>88.495575221238937</v>
      </c>
    </row>
    <row r="917" spans="2:3">
      <c r="B917">
        <v>91.5</v>
      </c>
      <c r="C917" s="73">
        <v>88.495575221238937</v>
      </c>
    </row>
    <row r="918" spans="2:3">
      <c r="B918">
        <v>91.6</v>
      </c>
      <c r="C918" s="73">
        <v>88.495575221238937</v>
      </c>
    </row>
    <row r="919" spans="2:3">
      <c r="B919">
        <v>91.7</v>
      </c>
      <c r="C919" s="73">
        <v>88.495575221238937</v>
      </c>
    </row>
    <row r="920" spans="2:3">
      <c r="B920">
        <v>91.8</v>
      </c>
      <c r="C920" s="73">
        <v>88.495575221238937</v>
      </c>
    </row>
    <row r="921" spans="2:3">
      <c r="B921">
        <v>91.9</v>
      </c>
      <c r="C921" s="73">
        <v>88.495575221238937</v>
      </c>
    </row>
    <row r="922" spans="2:3">
      <c r="B922">
        <v>92</v>
      </c>
      <c r="C922" s="73">
        <v>88.495575221238937</v>
      </c>
    </row>
    <row r="923" spans="2:3">
      <c r="B923">
        <v>92.1</v>
      </c>
      <c r="C923" s="73">
        <v>88.495575221238937</v>
      </c>
    </row>
    <row r="924" spans="2:3">
      <c r="B924">
        <v>92.2</v>
      </c>
      <c r="C924" s="73">
        <v>88.495575221238937</v>
      </c>
    </row>
    <row r="925" spans="2:3">
      <c r="B925">
        <v>92.3</v>
      </c>
      <c r="C925" s="73">
        <v>88.495575221238937</v>
      </c>
    </row>
    <row r="926" spans="2:3">
      <c r="B926">
        <v>92.4</v>
      </c>
      <c r="C926" s="73">
        <v>88.495575221238937</v>
      </c>
    </row>
    <row r="927" spans="2:3">
      <c r="B927">
        <v>92.5</v>
      </c>
      <c r="C927" s="73">
        <v>88.495575221238937</v>
      </c>
    </row>
    <row r="928" spans="2:3">
      <c r="B928">
        <v>92.6</v>
      </c>
      <c r="C928" s="73">
        <v>88.495575221238937</v>
      </c>
    </row>
    <row r="929" spans="2:3">
      <c r="B929">
        <v>92.7</v>
      </c>
      <c r="C929" s="73">
        <v>88.495575221238937</v>
      </c>
    </row>
    <row r="930" spans="2:3">
      <c r="B930">
        <v>92.8</v>
      </c>
      <c r="C930" s="73">
        <v>88.495575221238937</v>
      </c>
    </row>
    <row r="931" spans="2:3">
      <c r="B931">
        <v>92.9</v>
      </c>
      <c r="C931" s="73">
        <v>88.495575221238937</v>
      </c>
    </row>
    <row r="932" spans="2:3">
      <c r="B932">
        <v>93</v>
      </c>
      <c r="C932" s="73">
        <v>88.495575221238937</v>
      </c>
    </row>
    <row r="933" spans="2:3">
      <c r="B933">
        <v>93.1</v>
      </c>
      <c r="C933" s="73">
        <v>88.495575221238937</v>
      </c>
    </row>
    <row r="934" spans="2:3">
      <c r="B934">
        <v>93.2</v>
      </c>
      <c r="C934" s="73">
        <v>88.495575221238937</v>
      </c>
    </row>
    <row r="935" spans="2:3">
      <c r="B935">
        <v>93.3</v>
      </c>
      <c r="C935" s="73">
        <v>88.495575221238937</v>
      </c>
    </row>
    <row r="936" spans="2:3">
      <c r="B936">
        <v>93.4</v>
      </c>
      <c r="C936" s="73">
        <v>88.495575221238937</v>
      </c>
    </row>
    <row r="937" spans="2:3">
      <c r="B937">
        <v>93.5</v>
      </c>
      <c r="C937" s="73">
        <v>88.495575221238937</v>
      </c>
    </row>
    <row r="938" spans="2:3">
      <c r="B938">
        <v>93.6</v>
      </c>
      <c r="C938" s="73">
        <v>88.495575221238937</v>
      </c>
    </row>
    <row r="939" spans="2:3">
      <c r="B939">
        <v>93.7</v>
      </c>
      <c r="C939" s="73">
        <v>88.495575221238937</v>
      </c>
    </row>
    <row r="940" spans="2:3">
      <c r="B940">
        <v>93.8</v>
      </c>
      <c r="C940" s="73">
        <v>88.495575221238937</v>
      </c>
    </row>
    <row r="941" spans="2:3">
      <c r="B941">
        <v>93.9</v>
      </c>
      <c r="C941" s="73">
        <v>88.495575221238937</v>
      </c>
    </row>
    <row r="942" spans="2:3">
      <c r="B942">
        <v>94</v>
      </c>
      <c r="C942" s="73">
        <v>88.495575221238937</v>
      </c>
    </row>
    <row r="943" spans="2:3">
      <c r="B943">
        <v>94.1</v>
      </c>
      <c r="C943" s="73">
        <v>88.495575221238937</v>
      </c>
    </row>
    <row r="944" spans="2:3">
      <c r="B944">
        <v>94.2</v>
      </c>
      <c r="C944" s="73">
        <v>88.495575221238937</v>
      </c>
    </row>
    <row r="945" spans="2:3">
      <c r="B945">
        <v>94.3</v>
      </c>
      <c r="C945" s="73">
        <v>88.495575221238937</v>
      </c>
    </row>
    <row r="946" spans="2:3">
      <c r="B946">
        <v>94.4</v>
      </c>
      <c r="C946" s="73">
        <v>88.495575221238937</v>
      </c>
    </row>
    <row r="947" spans="2:3">
      <c r="B947">
        <v>94.5</v>
      </c>
      <c r="C947" s="73">
        <v>88.495575221238937</v>
      </c>
    </row>
    <row r="948" spans="2:3">
      <c r="B948">
        <v>94.6</v>
      </c>
      <c r="C948" s="73">
        <v>88.495575221238937</v>
      </c>
    </row>
    <row r="949" spans="2:3">
      <c r="B949">
        <v>94.7</v>
      </c>
      <c r="C949" s="73">
        <v>88.495575221238937</v>
      </c>
    </row>
    <row r="950" spans="2:3">
      <c r="B950">
        <v>94.8</v>
      </c>
      <c r="C950" s="73">
        <v>88.495575221238937</v>
      </c>
    </row>
    <row r="951" spans="2:3">
      <c r="B951">
        <v>94.9</v>
      </c>
      <c r="C951" s="73">
        <v>88.495575221238937</v>
      </c>
    </row>
    <row r="952" spans="2:3">
      <c r="B952">
        <v>95</v>
      </c>
      <c r="C952" s="73">
        <v>88.495575221238937</v>
      </c>
    </row>
    <row r="953" spans="2:3">
      <c r="B953">
        <v>95.1</v>
      </c>
      <c r="C953" s="73">
        <v>88.495575221238937</v>
      </c>
    </row>
    <row r="954" spans="2:3">
      <c r="B954">
        <v>95.2</v>
      </c>
      <c r="C954" s="73">
        <v>88.495575221238937</v>
      </c>
    </row>
    <row r="955" spans="2:3">
      <c r="B955">
        <v>95.3</v>
      </c>
      <c r="C955" s="73">
        <v>88.495575221238937</v>
      </c>
    </row>
    <row r="956" spans="2:3">
      <c r="B956">
        <v>95.4</v>
      </c>
      <c r="C956" s="73">
        <v>88.495575221238937</v>
      </c>
    </row>
    <row r="957" spans="2:3">
      <c r="B957">
        <v>95.5</v>
      </c>
      <c r="C957" s="73">
        <v>88.495575221238937</v>
      </c>
    </row>
    <row r="958" spans="2:3">
      <c r="B958">
        <v>95.6</v>
      </c>
      <c r="C958" s="73">
        <v>88.495575221238937</v>
      </c>
    </row>
    <row r="959" spans="2:3">
      <c r="B959">
        <v>95.7</v>
      </c>
      <c r="C959" s="73">
        <v>88.495575221238937</v>
      </c>
    </row>
    <row r="960" spans="2:3">
      <c r="B960">
        <v>95.8</v>
      </c>
      <c r="C960" s="73">
        <v>88.495575221238937</v>
      </c>
    </row>
    <row r="961" spans="2:3">
      <c r="B961">
        <v>95.9</v>
      </c>
      <c r="C961" s="73">
        <v>88.495575221238937</v>
      </c>
    </row>
    <row r="962" spans="2:3">
      <c r="B962">
        <v>96</v>
      </c>
      <c r="C962" s="73">
        <v>88.495575221238937</v>
      </c>
    </row>
    <row r="963" spans="2:3">
      <c r="B963">
        <v>96.1</v>
      </c>
      <c r="C963" s="73">
        <v>88.495575221238937</v>
      </c>
    </row>
    <row r="964" spans="2:3">
      <c r="B964">
        <v>96.2</v>
      </c>
      <c r="C964" s="73">
        <v>88.495575221238937</v>
      </c>
    </row>
    <row r="965" spans="2:3">
      <c r="B965">
        <v>96.3</v>
      </c>
      <c r="C965" s="73">
        <v>88.495575221238937</v>
      </c>
    </row>
    <row r="966" spans="2:3">
      <c r="B966">
        <v>96.4</v>
      </c>
      <c r="C966" s="73">
        <v>88.495575221238937</v>
      </c>
    </row>
    <row r="967" spans="2:3">
      <c r="B967">
        <v>96.5</v>
      </c>
      <c r="C967" s="73">
        <v>88.495575221238937</v>
      </c>
    </row>
    <row r="968" spans="2:3">
      <c r="B968">
        <v>96.6</v>
      </c>
      <c r="C968" s="73">
        <v>88.495575221238937</v>
      </c>
    </row>
    <row r="969" spans="2:3">
      <c r="B969">
        <v>96.7</v>
      </c>
      <c r="C969" s="73">
        <v>88.495575221238937</v>
      </c>
    </row>
    <row r="970" spans="2:3">
      <c r="B970">
        <v>96.8</v>
      </c>
      <c r="C970" s="73">
        <v>88.495575221238937</v>
      </c>
    </row>
    <row r="971" spans="2:3">
      <c r="B971">
        <v>96.9</v>
      </c>
      <c r="C971" s="73">
        <v>88.495575221238937</v>
      </c>
    </row>
    <row r="972" spans="2:3">
      <c r="B972">
        <v>97</v>
      </c>
      <c r="C972" s="73">
        <v>88.495575221238937</v>
      </c>
    </row>
    <row r="973" spans="2:3">
      <c r="B973">
        <v>97.1</v>
      </c>
      <c r="C973" s="73">
        <v>88.495575221238937</v>
      </c>
    </row>
    <row r="974" spans="2:3">
      <c r="B974">
        <v>97.2</v>
      </c>
      <c r="C974" s="73">
        <v>88.495575221238937</v>
      </c>
    </row>
    <row r="975" spans="2:3">
      <c r="B975">
        <v>97.3</v>
      </c>
      <c r="C975" s="73">
        <v>88.495575221238937</v>
      </c>
    </row>
    <row r="976" spans="2:3">
      <c r="B976">
        <v>97.4</v>
      </c>
      <c r="C976" s="73">
        <v>88.495575221238937</v>
      </c>
    </row>
    <row r="977" spans="2:3">
      <c r="B977">
        <v>97.5</v>
      </c>
      <c r="C977" s="73">
        <v>88.495575221238937</v>
      </c>
    </row>
    <row r="978" spans="2:3">
      <c r="B978">
        <v>97.6</v>
      </c>
      <c r="C978" s="73">
        <v>88.495575221238937</v>
      </c>
    </row>
    <row r="979" spans="2:3">
      <c r="B979">
        <v>97.7</v>
      </c>
      <c r="C979" s="73">
        <v>88.495575221238937</v>
      </c>
    </row>
    <row r="980" spans="2:3">
      <c r="B980">
        <v>97.8</v>
      </c>
      <c r="C980" s="73">
        <v>88.495575221238937</v>
      </c>
    </row>
    <row r="981" spans="2:3">
      <c r="B981">
        <v>97.9</v>
      </c>
      <c r="C981" s="73">
        <v>88.495575221238937</v>
      </c>
    </row>
    <row r="982" spans="2:3">
      <c r="B982">
        <v>98</v>
      </c>
      <c r="C982" s="73">
        <v>88.495575221238937</v>
      </c>
    </row>
    <row r="983" spans="2:3">
      <c r="B983">
        <v>98.1</v>
      </c>
      <c r="C983" s="73">
        <v>88.495575221238937</v>
      </c>
    </row>
    <row r="984" spans="2:3">
      <c r="B984">
        <v>98.2</v>
      </c>
      <c r="C984" s="73">
        <v>88.495575221238937</v>
      </c>
    </row>
    <row r="985" spans="2:3">
      <c r="B985">
        <v>98.3</v>
      </c>
      <c r="C985" s="73">
        <v>88.495575221238937</v>
      </c>
    </row>
    <row r="986" spans="2:3">
      <c r="B986">
        <v>98.4</v>
      </c>
      <c r="C986" s="73">
        <v>88.495575221238937</v>
      </c>
    </row>
    <row r="987" spans="2:3">
      <c r="B987">
        <v>98.5</v>
      </c>
      <c r="C987" s="73">
        <v>88.495575221238937</v>
      </c>
    </row>
    <row r="988" spans="2:3">
      <c r="B988">
        <v>98.6</v>
      </c>
      <c r="C988" s="73">
        <v>88.495575221238937</v>
      </c>
    </row>
    <row r="989" spans="2:3">
      <c r="B989">
        <v>98.7</v>
      </c>
      <c r="C989" s="73">
        <v>88.495575221238937</v>
      </c>
    </row>
    <row r="990" spans="2:3">
      <c r="B990">
        <v>98.8</v>
      </c>
      <c r="C990" s="73">
        <v>88.495575221238937</v>
      </c>
    </row>
    <row r="991" spans="2:3">
      <c r="B991">
        <v>98.9</v>
      </c>
      <c r="C991" s="73">
        <v>88.495575221238937</v>
      </c>
    </row>
    <row r="992" spans="2:3">
      <c r="B992">
        <v>99</v>
      </c>
      <c r="C992" s="73">
        <v>88.495575221238937</v>
      </c>
    </row>
    <row r="993" spans="2:3">
      <c r="B993">
        <v>99.1</v>
      </c>
      <c r="C993" s="73">
        <v>88.495575221238937</v>
      </c>
    </row>
    <row r="994" spans="2:3">
      <c r="B994">
        <v>99.2</v>
      </c>
      <c r="C994" s="73">
        <v>88.495575221238937</v>
      </c>
    </row>
    <row r="995" spans="2:3">
      <c r="B995">
        <v>99.3</v>
      </c>
      <c r="C995" s="73">
        <v>88.495575221238937</v>
      </c>
    </row>
    <row r="996" spans="2:3">
      <c r="B996">
        <v>99.4</v>
      </c>
      <c r="C996" s="73">
        <v>88.495575221238937</v>
      </c>
    </row>
    <row r="997" spans="2:3">
      <c r="B997">
        <v>99.5</v>
      </c>
      <c r="C997" s="73">
        <v>88.495575221238937</v>
      </c>
    </row>
    <row r="998" spans="2:3">
      <c r="B998">
        <v>99.6</v>
      </c>
      <c r="C998" s="73">
        <v>88.495575221238937</v>
      </c>
    </row>
    <row r="999" spans="2:3">
      <c r="B999">
        <v>99.7</v>
      </c>
      <c r="C999" s="73">
        <v>88.495575221238937</v>
      </c>
    </row>
    <row r="1000" spans="2:3">
      <c r="B1000">
        <v>99.8</v>
      </c>
      <c r="C1000" s="73">
        <v>88.495575221238937</v>
      </c>
    </row>
    <row r="1001" spans="2:3">
      <c r="B1001">
        <v>99.9</v>
      </c>
      <c r="C1001" s="73">
        <v>88.495575221238937</v>
      </c>
    </row>
    <row r="1002" spans="2:3">
      <c r="B1002">
        <v>100</v>
      </c>
      <c r="C1002" s="73">
        <v>0</v>
      </c>
    </row>
    <row r="1003" spans="2:3">
      <c r="B1003">
        <v>100.1</v>
      </c>
      <c r="C1003" s="73">
        <v>0</v>
      </c>
    </row>
    <row r="1004" spans="2:3">
      <c r="B1004">
        <v>100.2</v>
      </c>
      <c r="C1004" s="73">
        <v>0</v>
      </c>
    </row>
    <row r="1005" spans="2:3">
      <c r="B1005">
        <v>100.3</v>
      </c>
      <c r="C1005" s="73">
        <v>0</v>
      </c>
    </row>
    <row r="1006" spans="2:3">
      <c r="B1006">
        <v>100.4</v>
      </c>
      <c r="C1006" s="73">
        <v>0</v>
      </c>
    </row>
    <row r="1007" spans="2:3">
      <c r="B1007">
        <v>100.5</v>
      </c>
      <c r="C1007" s="73">
        <v>0</v>
      </c>
    </row>
    <row r="1008" spans="2:3">
      <c r="B1008">
        <v>100.6</v>
      </c>
      <c r="C1008" s="73">
        <v>0</v>
      </c>
    </row>
    <row r="1009" spans="2:3">
      <c r="B1009">
        <v>100.7</v>
      </c>
      <c r="C1009" s="73">
        <v>0</v>
      </c>
    </row>
    <row r="1010" spans="2:3">
      <c r="B1010">
        <v>100.8</v>
      </c>
      <c r="C1010" s="73">
        <v>0</v>
      </c>
    </row>
    <row r="1011" spans="2:3">
      <c r="B1011">
        <v>100.9</v>
      </c>
      <c r="C1011" s="73">
        <v>0</v>
      </c>
    </row>
    <row r="1012" spans="2:3">
      <c r="B1012">
        <v>101</v>
      </c>
      <c r="C1012" s="73">
        <v>0</v>
      </c>
    </row>
    <row r="1013" spans="2:3">
      <c r="B1013">
        <v>101.1</v>
      </c>
      <c r="C1013" s="73">
        <v>0</v>
      </c>
    </row>
    <row r="1014" spans="2:3">
      <c r="B1014">
        <v>101.2</v>
      </c>
      <c r="C1014" s="73">
        <v>0</v>
      </c>
    </row>
    <row r="1015" spans="2:3">
      <c r="B1015">
        <v>101.3</v>
      </c>
      <c r="C1015" s="73">
        <v>0</v>
      </c>
    </row>
    <row r="1016" spans="2:3">
      <c r="B1016">
        <v>101.4</v>
      </c>
      <c r="C1016" s="73">
        <v>0</v>
      </c>
    </row>
    <row r="1017" spans="2:3">
      <c r="B1017">
        <v>101.5</v>
      </c>
      <c r="C1017" s="73">
        <v>0</v>
      </c>
    </row>
    <row r="1018" spans="2:3">
      <c r="B1018">
        <v>101.6</v>
      </c>
      <c r="C1018" s="73">
        <v>0</v>
      </c>
    </row>
    <row r="1019" spans="2:3">
      <c r="B1019">
        <v>101.7</v>
      </c>
      <c r="C1019" s="73">
        <v>0</v>
      </c>
    </row>
    <row r="1020" spans="2:3">
      <c r="B1020">
        <v>101.8</v>
      </c>
      <c r="C1020" s="73">
        <v>0</v>
      </c>
    </row>
    <row r="1021" spans="2:3">
      <c r="B1021">
        <v>101.9</v>
      </c>
      <c r="C1021" s="73">
        <v>0</v>
      </c>
    </row>
    <row r="1022" spans="2:3">
      <c r="B1022">
        <v>102</v>
      </c>
      <c r="C1022" s="73">
        <v>0</v>
      </c>
    </row>
    <row r="1023" spans="2:3">
      <c r="B1023">
        <v>102.1</v>
      </c>
      <c r="C1023" s="73">
        <v>0</v>
      </c>
    </row>
    <row r="1024" spans="2:3">
      <c r="B1024">
        <v>102.2</v>
      </c>
      <c r="C1024" s="73">
        <v>0</v>
      </c>
    </row>
    <row r="1025" spans="2:3">
      <c r="B1025">
        <v>102.3</v>
      </c>
      <c r="C1025" s="73">
        <v>0</v>
      </c>
    </row>
    <row r="1026" spans="2:3">
      <c r="B1026">
        <v>102.4</v>
      </c>
      <c r="C1026" s="73">
        <v>0</v>
      </c>
    </row>
    <row r="1027" spans="2:3">
      <c r="B1027">
        <v>102.5</v>
      </c>
      <c r="C1027" s="73">
        <v>0</v>
      </c>
    </row>
    <row r="1028" spans="2:3">
      <c r="B1028">
        <v>102.6</v>
      </c>
      <c r="C1028" s="73">
        <v>0</v>
      </c>
    </row>
    <row r="1029" spans="2:3">
      <c r="B1029">
        <v>102.7</v>
      </c>
      <c r="C1029" s="73">
        <v>0</v>
      </c>
    </row>
    <row r="1030" spans="2:3">
      <c r="B1030">
        <v>102.8</v>
      </c>
      <c r="C1030" s="73">
        <v>0</v>
      </c>
    </row>
    <row r="1031" spans="2:3">
      <c r="B1031">
        <v>102.9</v>
      </c>
      <c r="C1031" s="73">
        <v>0</v>
      </c>
    </row>
    <row r="1032" spans="2:3">
      <c r="B1032">
        <v>103</v>
      </c>
      <c r="C1032" s="73">
        <v>0</v>
      </c>
    </row>
    <row r="1033" spans="2:3">
      <c r="B1033">
        <v>103.1</v>
      </c>
      <c r="C1033" s="73">
        <v>0</v>
      </c>
    </row>
    <row r="1034" spans="2:3">
      <c r="B1034">
        <v>103.2</v>
      </c>
      <c r="C1034" s="73">
        <v>0</v>
      </c>
    </row>
    <row r="1035" spans="2:3">
      <c r="B1035">
        <v>103.3</v>
      </c>
      <c r="C1035" s="73">
        <v>0</v>
      </c>
    </row>
    <row r="1036" spans="2:3">
      <c r="B1036">
        <v>103.4</v>
      </c>
      <c r="C1036" s="73">
        <v>0</v>
      </c>
    </row>
    <row r="1037" spans="2:3">
      <c r="B1037">
        <v>103.5</v>
      </c>
      <c r="C1037" s="73">
        <v>0</v>
      </c>
    </row>
    <row r="1038" spans="2:3">
      <c r="B1038">
        <v>103.6</v>
      </c>
      <c r="C1038" s="73">
        <v>0</v>
      </c>
    </row>
    <row r="1039" spans="2:3">
      <c r="B1039">
        <v>103.7</v>
      </c>
      <c r="C1039" s="73">
        <v>0</v>
      </c>
    </row>
    <row r="1040" spans="2:3">
      <c r="B1040">
        <v>103.8</v>
      </c>
      <c r="C1040" s="73">
        <v>0</v>
      </c>
    </row>
    <row r="1041" spans="2:3">
      <c r="B1041">
        <v>103.9</v>
      </c>
      <c r="C1041" s="73">
        <v>0</v>
      </c>
    </row>
    <row r="1042" spans="2:3">
      <c r="B1042">
        <v>104</v>
      </c>
      <c r="C1042" s="73">
        <v>0</v>
      </c>
    </row>
    <row r="1043" spans="2:3">
      <c r="B1043">
        <v>104.1</v>
      </c>
      <c r="C1043" s="73">
        <v>0</v>
      </c>
    </row>
    <row r="1044" spans="2:3">
      <c r="B1044">
        <v>104.2</v>
      </c>
      <c r="C1044" s="73">
        <v>0</v>
      </c>
    </row>
    <row r="1045" spans="2:3">
      <c r="B1045">
        <v>104.3</v>
      </c>
      <c r="C1045" s="73">
        <v>0</v>
      </c>
    </row>
    <row r="1046" spans="2:3">
      <c r="B1046">
        <v>104.4</v>
      </c>
      <c r="C1046" s="73">
        <v>0</v>
      </c>
    </row>
    <row r="1047" spans="2:3">
      <c r="B1047">
        <v>104.5</v>
      </c>
      <c r="C1047" s="73">
        <v>0</v>
      </c>
    </row>
    <row r="1048" spans="2:3">
      <c r="B1048">
        <v>104.6</v>
      </c>
      <c r="C1048" s="73">
        <v>0</v>
      </c>
    </row>
    <row r="1049" spans="2:3">
      <c r="B1049">
        <v>104.7</v>
      </c>
      <c r="C1049" s="73">
        <v>0</v>
      </c>
    </row>
    <row r="1050" spans="2:3">
      <c r="B1050">
        <v>104.8</v>
      </c>
      <c r="C1050" s="73">
        <v>0</v>
      </c>
    </row>
    <row r="1051" spans="2:3">
      <c r="B1051">
        <v>104.9</v>
      </c>
      <c r="C1051" s="73">
        <v>0</v>
      </c>
    </row>
    <row r="1052" spans="2:3">
      <c r="B1052">
        <v>105</v>
      </c>
      <c r="C1052" s="73">
        <v>0</v>
      </c>
    </row>
    <row r="1053" spans="2:3">
      <c r="B1053">
        <v>105.1</v>
      </c>
      <c r="C1053" s="73">
        <v>0</v>
      </c>
    </row>
    <row r="1054" spans="2:3">
      <c r="B1054">
        <v>105.2</v>
      </c>
      <c r="C1054" s="73">
        <v>0</v>
      </c>
    </row>
    <row r="1055" spans="2:3">
      <c r="B1055">
        <v>105.3</v>
      </c>
      <c r="C1055" s="73">
        <v>0</v>
      </c>
    </row>
    <row r="1056" spans="2:3">
      <c r="B1056">
        <v>105.4</v>
      </c>
      <c r="C1056" s="73">
        <v>0</v>
      </c>
    </row>
    <row r="1057" spans="2:3">
      <c r="B1057">
        <v>105.5</v>
      </c>
      <c r="C1057" s="73">
        <v>0</v>
      </c>
    </row>
    <row r="1058" spans="2:3">
      <c r="B1058">
        <v>105.6</v>
      </c>
      <c r="C1058" s="73">
        <v>0</v>
      </c>
    </row>
    <row r="1059" spans="2:3">
      <c r="B1059">
        <v>105.7</v>
      </c>
      <c r="C1059" s="73">
        <v>0</v>
      </c>
    </row>
    <row r="1060" spans="2:3">
      <c r="B1060">
        <v>105.8</v>
      </c>
      <c r="C1060" s="73">
        <v>0</v>
      </c>
    </row>
    <row r="1061" spans="2:3">
      <c r="B1061">
        <v>105.9</v>
      </c>
      <c r="C1061" s="73">
        <v>0</v>
      </c>
    </row>
    <row r="1062" spans="2:3">
      <c r="B1062">
        <v>106</v>
      </c>
      <c r="C1062" s="73">
        <v>0</v>
      </c>
    </row>
    <row r="1063" spans="2:3">
      <c r="B1063">
        <v>106.1</v>
      </c>
      <c r="C1063" s="73">
        <v>0</v>
      </c>
    </row>
    <row r="1064" spans="2:3">
      <c r="B1064">
        <v>106.2</v>
      </c>
      <c r="C1064" s="73">
        <v>0</v>
      </c>
    </row>
    <row r="1065" spans="2:3">
      <c r="B1065">
        <v>106.3</v>
      </c>
      <c r="C1065" s="73">
        <v>0</v>
      </c>
    </row>
    <row r="1066" spans="2:3">
      <c r="B1066">
        <v>106.4</v>
      </c>
      <c r="C1066" s="73">
        <v>0</v>
      </c>
    </row>
    <row r="1067" spans="2:3">
      <c r="B1067">
        <v>106.5</v>
      </c>
      <c r="C1067" s="73">
        <v>0</v>
      </c>
    </row>
    <row r="1068" spans="2:3">
      <c r="B1068">
        <v>106.6</v>
      </c>
      <c r="C1068" s="73">
        <v>0</v>
      </c>
    </row>
    <row r="1069" spans="2:3">
      <c r="B1069">
        <v>106.7</v>
      </c>
      <c r="C1069" s="73">
        <v>0</v>
      </c>
    </row>
    <row r="1070" spans="2:3">
      <c r="B1070">
        <v>106.8</v>
      </c>
      <c r="C1070" s="73">
        <v>0</v>
      </c>
    </row>
    <row r="1071" spans="2:3">
      <c r="B1071">
        <v>106.9</v>
      </c>
      <c r="C1071" s="73">
        <v>0</v>
      </c>
    </row>
    <row r="1072" spans="2:3">
      <c r="B1072">
        <v>107</v>
      </c>
      <c r="C1072" s="73">
        <v>0</v>
      </c>
    </row>
    <row r="1073" spans="2:3">
      <c r="B1073">
        <v>107.1</v>
      </c>
      <c r="C1073" s="73">
        <v>0</v>
      </c>
    </row>
    <row r="1074" spans="2:3">
      <c r="B1074">
        <v>107.2</v>
      </c>
      <c r="C1074" s="73">
        <v>0</v>
      </c>
    </row>
    <row r="1075" spans="2:3">
      <c r="B1075">
        <v>107.3</v>
      </c>
      <c r="C1075" s="73">
        <v>0</v>
      </c>
    </row>
    <row r="1076" spans="2:3">
      <c r="B1076">
        <v>107.4</v>
      </c>
      <c r="C1076" s="73">
        <v>0</v>
      </c>
    </row>
    <row r="1077" spans="2:3">
      <c r="B1077">
        <v>107.5</v>
      </c>
      <c r="C1077" s="73">
        <v>0</v>
      </c>
    </row>
    <row r="1078" spans="2:3">
      <c r="B1078">
        <v>107.6</v>
      </c>
      <c r="C1078" s="73">
        <v>0</v>
      </c>
    </row>
    <row r="1079" spans="2:3">
      <c r="B1079">
        <v>107.7</v>
      </c>
      <c r="C1079" s="73">
        <v>0</v>
      </c>
    </row>
    <row r="1080" spans="2:3">
      <c r="B1080">
        <v>107.8</v>
      </c>
      <c r="C1080" s="73">
        <v>0</v>
      </c>
    </row>
    <row r="1081" spans="2:3">
      <c r="B1081">
        <v>107.9</v>
      </c>
      <c r="C1081" s="73">
        <v>0</v>
      </c>
    </row>
    <row r="1082" spans="2:3">
      <c r="B1082">
        <v>108</v>
      </c>
      <c r="C1082" s="73">
        <v>0</v>
      </c>
    </row>
    <row r="1083" spans="2:3">
      <c r="B1083">
        <v>108.1</v>
      </c>
      <c r="C1083" s="73">
        <v>0</v>
      </c>
    </row>
    <row r="1084" spans="2:3">
      <c r="B1084">
        <v>108.2</v>
      </c>
      <c r="C1084" s="73">
        <v>0</v>
      </c>
    </row>
    <row r="1085" spans="2:3">
      <c r="B1085">
        <v>108.3</v>
      </c>
      <c r="C1085" s="73">
        <v>0</v>
      </c>
    </row>
    <row r="1086" spans="2:3">
      <c r="B1086">
        <v>108.4</v>
      </c>
      <c r="C1086" s="73">
        <v>0</v>
      </c>
    </row>
    <row r="1087" spans="2:3">
      <c r="B1087">
        <v>108.5</v>
      </c>
      <c r="C1087" s="73">
        <v>0</v>
      </c>
    </row>
    <row r="1088" spans="2:3">
      <c r="B1088">
        <v>108.6</v>
      </c>
      <c r="C1088" s="73">
        <v>0</v>
      </c>
    </row>
    <row r="1089" spans="2:3">
      <c r="B1089">
        <v>108.7</v>
      </c>
      <c r="C1089" s="73">
        <v>0</v>
      </c>
    </row>
    <row r="1090" spans="2:3">
      <c r="B1090">
        <v>108.8</v>
      </c>
      <c r="C1090" s="73">
        <v>0</v>
      </c>
    </row>
    <row r="1091" spans="2:3">
      <c r="B1091">
        <v>108.9</v>
      </c>
      <c r="C1091" s="73">
        <v>0</v>
      </c>
    </row>
    <row r="1092" spans="2:3">
      <c r="B1092">
        <v>109</v>
      </c>
      <c r="C1092" s="73">
        <v>0</v>
      </c>
    </row>
    <row r="1093" spans="2:3">
      <c r="B1093">
        <v>109.1</v>
      </c>
      <c r="C1093" s="73">
        <v>0</v>
      </c>
    </row>
    <row r="1094" spans="2:3">
      <c r="B1094">
        <v>109.2</v>
      </c>
      <c r="C1094" s="73">
        <v>0</v>
      </c>
    </row>
    <row r="1095" spans="2:3">
      <c r="B1095">
        <v>109.3</v>
      </c>
      <c r="C1095" s="73">
        <v>0</v>
      </c>
    </row>
    <row r="1096" spans="2:3">
      <c r="B1096">
        <v>109.4</v>
      </c>
      <c r="C1096" s="73">
        <v>0</v>
      </c>
    </row>
    <row r="1097" spans="2:3">
      <c r="B1097">
        <v>109.5</v>
      </c>
      <c r="C1097" s="73">
        <v>0</v>
      </c>
    </row>
    <row r="1098" spans="2:3">
      <c r="B1098">
        <v>109.6</v>
      </c>
      <c r="C1098" s="73">
        <v>0</v>
      </c>
    </row>
    <row r="1099" spans="2:3">
      <c r="B1099">
        <v>109.7</v>
      </c>
      <c r="C1099" s="73">
        <v>0</v>
      </c>
    </row>
    <row r="1100" spans="2:3">
      <c r="B1100">
        <v>109.8</v>
      </c>
      <c r="C1100" s="73">
        <v>0</v>
      </c>
    </row>
    <row r="1101" spans="2:3">
      <c r="B1101">
        <v>109.9</v>
      </c>
      <c r="C1101" s="73">
        <v>0</v>
      </c>
    </row>
    <row r="1102" spans="2:3">
      <c r="B1102">
        <v>110</v>
      </c>
      <c r="C1102" s="73">
        <v>0</v>
      </c>
    </row>
    <row r="1103" spans="2:3">
      <c r="B1103">
        <v>110.1</v>
      </c>
      <c r="C1103" s="73">
        <v>0</v>
      </c>
    </row>
    <row r="1104" spans="2:3">
      <c r="B1104">
        <v>110.2</v>
      </c>
      <c r="C1104" s="73">
        <v>0</v>
      </c>
    </row>
    <row r="1105" spans="2:3">
      <c r="B1105">
        <v>110.3</v>
      </c>
      <c r="C1105" s="73">
        <v>0</v>
      </c>
    </row>
    <row r="1106" spans="2:3">
      <c r="B1106">
        <v>110.4</v>
      </c>
      <c r="C1106" s="73">
        <v>0</v>
      </c>
    </row>
    <row r="1107" spans="2:3">
      <c r="B1107">
        <v>110.5</v>
      </c>
      <c r="C1107" s="73">
        <v>0</v>
      </c>
    </row>
    <row r="1108" spans="2:3">
      <c r="B1108">
        <v>110.6</v>
      </c>
      <c r="C1108" s="73">
        <v>0</v>
      </c>
    </row>
    <row r="1109" spans="2:3">
      <c r="B1109">
        <v>110.7</v>
      </c>
      <c r="C1109" s="73">
        <v>0</v>
      </c>
    </row>
    <row r="1110" spans="2:3">
      <c r="B1110">
        <v>110.8</v>
      </c>
      <c r="C1110" s="73">
        <v>0</v>
      </c>
    </row>
    <row r="1111" spans="2:3">
      <c r="B1111">
        <v>110.9</v>
      </c>
      <c r="C1111" s="73">
        <v>0</v>
      </c>
    </row>
    <row r="1112" spans="2:3">
      <c r="B1112">
        <v>111</v>
      </c>
      <c r="C1112" s="73">
        <v>0</v>
      </c>
    </row>
    <row r="1113" spans="2:3">
      <c r="B1113">
        <v>111.1</v>
      </c>
      <c r="C1113" s="73">
        <v>0</v>
      </c>
    </row>
    <row r="1114" spans="2:3">
      <c r="B1114">
        <v>111.2</v>
      </c>
      <c r="C1114" s="73">
        <v>0</v>
      </c>
    </row>
    <row r="1115" spans="2:3">
      <c r="B1115">
        <v>111.3</v>
      </c>
      <c r="C1115" s="73">
        <v>0</v>
      </c>
    </row>
    <row r="1116" spans="2:3">
      <c r="B1116">
        <v>111.4</v>
      </c>
      <c r="C1116" s="73">
        <v>0</v>
      </c>
    </row>
    <row r="1117" spans="2:3">
      <c r="B1117">
        <v>111.5</v>
      </c>
      <c r="C1117" s="73">
        <v>0</v>
      </c>
    </row>
    <row r="1118" spans="2:3">
      <c r="B1118">
        <v>111.6</v>
      </c>
      <c r="C1118" s="73">
        <v>0</v>
      </c>
    </row>
    <row r="1119" spans="2:3">
      <c r="B1119">
        <v>111.7</v>
      </c>
      <c r="C1119" s="73">
        <v>0</v>
      </c>
    </row>
    <row r="1120" spans="2:3">
      <c r="B1120">
        <v>111.8</v>
      </c>
      <c r="C1120" s="73">
        <v>0</v>
      </c>
    </row>
    <row r="1121" spans="2:3">
      <c r="B1121">
        <v>111.9</v>
      </c>
      <c r="C1121" s="73">
        <v>0</v>
      </c>
    </row>
    <row r="1122" spans="2:3">
      <c r="B1122">
        <v>112</v>
      </c>
      <c r="C1122" s="73">
        <v>0</v>
      </c>
    </row>
    <row r="1123" spans="2:3">
      <c r="B1123">
        <v>112.1</v>
      </c>
      <c r="C1123" s="73">
        <v>0</v>
      </c>
    </row>
    <row r="1124" spans="2:3">
      <c r="B1124">
        <v>112.2</v>
      </c>
      <c r="C1124" s="73">
        <v>0</v>
      </c>
    </row>
    <row r="1125" spans="2:3">
      <c r="B1125">
        <v>112.3</v>
      </c>
      <c r="C1125" s="73">
        <v>0</v>
      </c>
    </row>
    <row r="1126" spans="2:3">
      <c r="B1126">
        <v>112.4</v>
      </c>
      <c r="C1126" s="73">
        <v>0</v>
      </c>
    </row>
    <row r="1127" spans="2:3">
      <c r="B1127">
        <v>112.5</v>
      </c>
      <c r="C1127" s="73">
        <v>0</v>
      </c>
    </row>
    <row r="1128" spans="2:3">
      <c r="B1128">
        <v>112.6</v>
      </c>
      <c r="C1128" s="73">
        <v>0</v>
      </c>
    </row>
    <row r="1129" spans="2:3">
      <c r="B1129">
        <v>112.7</v>
      </c>
      <c r="C1129" s="73">
        <v>0</v>
      </c>
    </row>
    <row r="1130" spans="2:3">
      <c r="B1130">
        <v>112.8</v>
      </c>
      <c r="C1130" s="73">
        <v>0</v>
      </c>
    </row>
    <row r="1131" spans="2:3">
      <c r="B1131">
        <v>112.9</v>
      </c>
      <c r="C1131" s="73">
        <v>0</v>
      </c>
    </row>
    <row r="1132" spans="2:3">
      <c r="B1132">
        <v>113</v>
      </c>
      <c r="C1132" s="73">
        <v>0</v>
      </c>
    </row>
    <row r="1133" spans="2:3">
      <c r="B1133">
        <v>113.1</v>
      </c>
      <c r="C1133" s="73">
        <v>0</v>
      </c>
    </row>
    <row r="1134" spans="2:3">
      <c r="B1134">
        <v>113.2</v>
      </c>
      <c r="C1134" s="73">
        <v>0</v>
      </c>
    </row>
    <row r="1135" spans="2:3">
      <c r="B1135">
        <v>113.3</v>
      </c>
      <c r="C1135" s="73">
        <v>0</v>
      </c>
    </row>
    <row r="1136" spans="2:3">
      <c r="B1136">
        <v>113.4</v>
      </c>
      <c r="C1136" s="73">
        <v>0</v>
      </c>
    </row>
    <row r="1137" spans="2:3">
      <c r="B1137">
        <v>113.5</v>
      </c>
      <c r="C1137" s="73">
        <v>0</v>
      </c>
    </row>
    <row r="1138" spans="2:3">
      <c r="B1138">
        <v>113.6</v>
      </c>
      <c r="C1138" s="73">
        <v>0</v>
      </c>
    </row>
    <row r="1139" spans="2:3">
      <c r="B1139">
        <v>113.7</v>
      </c>
      <c r="C1139" s="73">
        <v>0</v>
      </c>
    </row>
    <row r="1140" spans="2:3">
      <c r="B1140">
        <v>113.8</v>
      </c>
      <c r="C1140" s="73">
        <v>0</v>
      </c>
    </row>
    <row r="1141" spans="2:3">
      <c r="B1141">
        <v>113.9</v>
      </c>
      <c r="C1141" s="73">
        <v>0</v>
      </c>
    </row>
    <row r="1142" spans="2:3">
      <c r="B1142">
        <v>114</v>
      </c>
      <c r="C1142" s="73">
        <v>0</v>
      </c>
    </row>
    <row r="1143" spans="2:3">
      <c r="B1143">
        <v>114.1</v>
      </c>
      <c r="C1143" s="73">
        <v>0</v>
      </c>
    </row>
    <row r="1144" spans="2:3">
      <c r="B1144">
        <v>114.2</v>
      </c>
      <c r="C1144" s="73">
        <v>0</v>
      </c>
    </row>
    <row r="1145" spans="2:3">
      <c r="B1145">
        <v>114.3</v>
      </c>
      <c r="C1145" s="73">
        <v>0</v>
      </c>
    </row>
    <row r="1146" spans="2:3">
      <c r="B1146">
        <v>114.4</v>
      </c>
      <c r="C1146" s="73">
        <v>0</v>
      </c>
    </row>
    <row r="1147" spans="2:3">
      <c r="B1147">
        <v>114.5</v>
      </c>
      <c r="C1147" s="73">
        <v>0</v>
      </c>
    </row>
    <row r="1148" spans="2:3">
      <c r="B1148">
        <v>114.6</v>
      </c>
      <c r="C1148" s="73">
        <v>0</v>
      </c>
    </row>
    <row r="1149" spans="2:3">
      <c r="B1149">
        <v>114.7</v>
      </c>
      <c r="C1149" s="73">
        <v>0</v>
      </c>
    </row>
    <row r="1150" spans="2:3">
      <c r="B1150">
        <v>114.8</v>
      </c>
      <c r="C1150" s="73">
        <v>0</v>
      </c>
    </row>
    <row r="1151" spans="2:3">
      <c r="B1151">
        <v>114.9</v>
      </c>
      <c r="C1151" s="73">
        <v>0</v>
      </c>
    </row>
    <row r="1152" spans="2:3">
      <c r="B1152">
        <v>115</v>
      </c>
      <c r="C1152" s="73">
        <v>0</v>
      </c>
    </row>
    <row r="1153" spans="2:3">
      <c r="B1153">
        <v>115.1</v>
      </c>
      <c r="C1153" s="73">
        <v>0</v>
      </c>
    </row>
    <row r="1154" spans="2:3">
      <c r="B1154">
        <v>115.2</v>
      </c>
      <c r="C1154" s="73">
        <v>0</v>
      </c>
    </row>
    <row r="1155" spans="2:3">
      <c r="B1155">
        <v>115.3</v>
      </c>
      <c r="C1155" s="73">
        <v>0</v>
      </c>
    </row>
    <row r="1156" spans="2:3">
      <c r="B1156">
        <v>115.4</v>
      </c>
      <c r="C1156" s="73">
        <v>0</v>
      </c>
    </row>
    <row r="1157" spans="2:3">
      <c r="B1157">
        <v>115.5</v>
      </c>
      <c r="C1157" s="73">
        <v>0</v>
      </c>
    </row>
    <row r="1158" spans="2:3">
      <c r="B1158">
        <v>115.6</v>
      </c>
      <c r="C1158" s="73">
        <v>0</v>
      </c>
    </row>
    <row r="1159" spans="2:3">
      <c r="B1159">
        <v>115.7</v>
      </c>
      <c r="C1159" s="73">
        <v>0</v>
      </c>
    </row>
    <row r="1160" spans="2:3">
      <c r="B1160">
        <v>115.8</v>
      </c>
      <c r="C1160" s="73">
        <v>0</v>
      </c>
    </row>
    <row r="1161" spans="2:3">
      <c r="B1161">
        <v>115.9</v>
      </c>
      <c r="C1161" s="73">
        <v>0</v>
      </c>
    </row>
    <row r="1162" spans="2:3">
      <c r="B1162">
        <v>116</v>
      </c>
      <c r="C1162" s="73">
        <v>0</v>
      </c>
    </row>
    <row r="1163" spans="2:3">
      <c r="B1163">
        <v>116.1</v>
      </c>
      <c r="C1163" s="73">
        <v>0</v>
      </c>
    </row>
    <row r="1164" spans="2:3">
      <c r="B1164">
        <v>116.2</v>
      </c>
      <c r="C1164" s="73">
        <v>0</v>
      </c>
    </row>
    <row r="1165" spans="2:3">
      <c r="B1165">
        <v>116.3</v>
      </c>
      <c r="C1165" s="73">
        <v>0</v>
      </c>
    </row>
    <row r="1166" spans="2:3">
      <c r="B1166">
        <v>116.4</v>
      </c>
      <c r="C1166" s="73">
        <v>0</v>
      </c>
    </row>
    <row r="1167" spans="2:3">
      <c r="B1167">
        <v>116.5</v>
      </c>
      <c r="C1167" s="73">
        <v>0</v>
      </c>
    </row>
    <row r="1168" spans="2:3">
      <c r="B1168">
        <v>116.6</v>
      </c>
      <c r="C1168" s="73">
        <v>0</v>
      </c>
    </row>
    <row r="1169" spans="2:3">
      <c r="B1169">
        <v>116.7</v>
      </c>
      <c r="C1169" s="73">
        <v>0</v>
      </c>
    </row>
    <row r="1170" spans="2:3">
      <c r="B1170">
        <v>116.8</v>
      </c>
      <c r="C1170" s="73">
        <v>0</v>
      </c>
    </row>
    <row r="1171" spans="2:3">
      <c r="B1171">
        <v>116.9</v>
      </c>
      <c r="C1171" s="73">
        <v>0</v>
      </c>
    </row>
    <row r="1172" spans="2:3">
      <c r="B1172">
        <v>117</v>
      </c>
      <c r="C1172" s="73">
        <v>0</v>
      </c>
    </row>
    <row r="1173" spans="2:3">
      <c r="B1173">
        <v>117.1</v>
      </c>
      <c r="C1173" s="73">
        <v>0</v>
      </c>
    </row>
    <row r="1174" spans="2:3">
      <c r="B1174">
        <v>117.2</v>
      </c>
      <c r="C1174" s="73">
        <v>0</v>
      </c>
    </row>
    <row r="1175" spans="2:3">
      <c r="B1175">
        <v>117.3</v>
      </c>
      <c r="C1175" s="73">
        <v>0</v>
      </c>
    </row>
    <row r="1176" spans="2:3">
      <c r="B1176">
        <v>117.4</v>
      </c>
      <c r="C1176" s="73">
        <v>0</v>
      </c>
    </row>
    <row r="1177" spans="2:3">
      <c r="B1177">
        <v>117.5</v>
      </c>
      <c r="C1177" s="73">
        <v>0</v>
      </c>
    </row>
    <row r="1178" spans="2:3">
      <c r="B1178">
        <v>117.6</v>
      </c>
      <c r="C1178" s="73">
        <v>0</v>
      </c>
    </row>
    <row r="1179" spans="2:3">
      <c r="B1179">
        <v>117.7</v>
      </c>
      <c r="C1179" s="73">
        <v>0</v>
      </c>
    </row>
    <row r="1180" spans="2:3">
      <c r="B1180">
        <v>117.8</v>
      </c>
      <c r="C1180" s="73">
        <v>0</v>
      </c>
    </row>
    <row r="1181" spans="2:3">
      <c r="B1181">
        <v>117.9</v>
      </c>
      <c r="C1181" s="73">
        <v>0</v>
      </c>
    </row>
    <row r="1182" spans="2:3">
      <c r="B1182">
        <v>118</v>
      </c>
      <c r="C1182" s="73">
        <v>0</v>
      </c>
    </row>
    <row r="1183" spans="2:3">
      <c r="B1183">
        <v>118.1</v>
      </c>
      <c r="C1183" s="73">
        <v>0</v>
      </c>
    </row>
    <row r="1184" spans="2:3">
      <c r="B1184">
        <v>118.2</v>
      </c>
      <c r="C1184" s="73">
        <v>0</v>
      </c>
    </row>
    <row r="1185" spans="2:3">
      <c r="B1185">
        <v>118.3</v>
      </c>
      <c r="C1185" s="73">
        <v>0</v>
      </c>
    </row>
    <row r="1186" spans="2:3">
      <c r="B1186">
        <v>118.4</v>
      </c>
      <c r="C1186" s="73">
        <v>0</v>
      </c>
    </row>
    <row r="1187" spans="2:3">
      <c r="B1187">
        <v>118.5</v>
      </c>
      <c r="C1187" s="73">
        <v>0</v>
      </c>
    </row>
    <row r="1188" spans="2:3">
      <c r="B1188">
        <v>118.6</v>
      </c>
      <c r="C1188" s="73">
        <v>0</v>
      </c>
    </row>
    <row r="1189" spans="2:3">
      <c r="B1189">
        <v>118.7</v>
      </c>
      <c r="C1189" s="73">
        <v>0</v>
      </c>
    </row>
    <row r="1190" spans="2:3">
      <c r="B1190">
        <v>118.8</v>
      </c>
      <c r="C1190" s="73">
        <v>0</v>
      </c>
    </row>
    <row r="1191" spans="2:3">
      <c r="B1191">
        <v>118.9</v>
      </c>
      <c r="C1191" s="73">
        <v>0</v>
      </c>
    </row>
    <row r="1192" spans="2:3">
      <c r="B1192">
        <v>119</v>
      </c>
      <c r="C1192" s="73">
        <v>0</v>
      </c>
    </row>
    <row r="1193" spans="2:3">
      <c r="B1193">
        <v>119.1</v>
      </c>
      <c r="C1193" s="73">
        <v>0</v>
      </c>
    </row>
    <row r="1194" spans="2:3">
      <c r="B1194">
        <v>119.2</v>
      </c>
      <c r="C1194" s="73">
        <v>0</v>
      </c>
    </row>
    <row r="1195" spans="2:3">
      <c r="B1195">
        <v>119.3</v>
      </c>
      <c r="C1195" s="73">
        <v>0</v>
      </c>
    </row>
    <row r="1196" spans="2:3">
      <c r="B1196">
        <v>119.4</v>
      </c>
      <c r="C1196" s="73">
        <v>0</v>
      </c>
    </row>
    <row r="1197" spans="2:3">
      <c r="B1197">
        <v>119.5</v>
      </c>
      <c r="C1197" s="73">
        <v>0</v>
      </c>
    </row>
    <row r="1198" spans="2:3">
      <c r="B1198">
        <v>119.6</v>
      </c>
      <c r="C1198" s="73">
        <v>0</v>
      </c>
    </row>
    <row r="1199" spans="2:3">
      <c r="B1199">
        <v>119.7</v>
      </c>
      <c r="C1199" s="73">
        <v>0</v>
      </c>
    </row>
    <row r="1200" spans="2:3">
      <c r="B1200">
        <v>119.8</v>
      </c>
      <c r="C1200" s="73">
        <v>0</v>
      </c>
    </row>
    <row r="1201" spans="2:3">
      <c r="B1201">
        <v>119.9</v>
      </c>
      <c r="C1201" s="73">
        <v>0</v>
      </c>
    </row>
    <row r="1202" spans="2:3">
      <c r="B1202">
        <v>120</v>
      </c>
      <c r="C1202" s="73">
        <v>0</v>
      </c>
    </row>
    <row r="1203" spans="2:3">
      <c r="B1203">
        <v>120.1</v>
      </c>
      <c r="C1203" s="73">
        <v>0</v>
      </c>
    </row>
    <row r="1204" spans="2:3">
      <c r="B1204">
        <v>120.2</v>
      </c>
      <c r="C1204" s="73">
        <v>0</v>
      </c>
    </row>
    <row r="1205" spans="2:3">
      <c r="B1205">
        <v>120.3</v>
      </c>
      <c r="C1205" s="73">
        <v>0</v>
      </c>
    </row>
    <row r="1206" spans="2:3">
      <c r="B1206">
        <v>120.4</v>
      </c>
      <c r="C1206" s="73">
        <v>0</v>
      </c>
    </row>
    <row r="1207" spans="2:3">
      <c r="B1207">
        <v>120.5</v>
      </c>
      <c r="C1207" s="73">
        <v>0</v>
      </c>
    </row>
    <row r="1208" spans="2:3">
      <c r="B1208">
        <v>120.6</v>
      </c>
      <c r="C1208" s="73">
        <v>0</v>
      </c>
    </row>
    <row r="1209" spans="2:3">
      <c r="B1209">
        <v>120.7</v>
      </c>
      <c r="C1209" s="73">
        <v>0</v>
      </c>
    </row>
    <row r="1210" spans="2:3">
      <c r="B1210">
        <v>120.8</v>
      </c>
      <c r="C1210" s="73">
        <v>0</v>
      </c>
    </row>
    <row r="1211" spans="2:3">
      <c r="B1211">
        <v>120.9</v>
      </c>
      <c r="C1211" s="73">
        <v>0</v>
      </c>
    </row>
    <row r="1212" spans="2:3">
      <c r="B1212">
        <v>121</v>
      </c>
      <c r="C1212" s="73">
        <v>0</v>
      </c>
    </row>
    <row r="1213" spans="2:3">
      <c r="B1213">
        <v>121.1</v>
      </c>
      <c r="C1213" s="73">
        <v>0</v>
      </c>
    </row>
    <row r="1214" spans="2:3">
      <c r="B1214">
        <v>121.2</v>
      </c>
      <c r="C1214" s="73">
        <v>0</v>
      </c>
    </row>
    <row r="1215" spans="2:3">
      <c r="B1215">
        <v>121.3</v>
      </c>
      <c r="C1215" s="73">
        <v>0</v>
      </c>
    </row>
    <row r="1216" spans="2:3">
      <c r="B1216">
        <v>121.4</v>
      </c>
      <c r="C1216" s="73">
        <v>0</v>
      </c>
    </row>
    <row r="1217" spans="2:3">
      <c r="B1217">
        <v>121.5</v>
      </c>
      <c r="C1217" s="73">
        <v>0</v>
      </c>
    </row>
    <row r="1218" spans="2:3">
      <c r="B1218">
        <v>121.6</v>
      </c>
      <c r="C1218" s="73">
        <v>0</v>
      </c>
    </row>
    <row r="1219" spans="2:3">
      <c r="B1219">
        <v>121.7</v>
      </c>
      <c r="C1219" s="73">
        <v>0</v>
      </c>
    </row>
    <row r="1220" spans="2:3">
      <c r="B1220">
        <v>121.8</v>
      </c>
      <c r="C1220" s="73">
        <v>0</v>
      </c>
    </row>
    <row r="1221" spans="2:3">
      <c r="B1221">
        <v>121.9</v>
      </c>
      <c r="C1221" s="73">
        <v>0</v>
      </c>
    </row>
    <row r="1222" spans="2:3">
      <c r="B1222">
        <v>122</v>
      </c>
      <c r="C1222" s="73">
        <v>0</v>
      </c>
    </row>
    <row r="1223" spans="2:3">
      <c r="B1223">
        <v>122.1</v>
      </c>
      <c r="C1223" s="73">
        <v>0</v>
      </c>
    </row>
    <row r="1224" spans="2:3">
      <c r="B1224">
        <v>122.2</v>
      </c>
      <c r="C1224" s="73">
        <v>0</v>
      </c>
    </row>
    <row r="1225" spans="2:3">
      <c r="B1225">
        <v>122.3</v>
      </c>
      <c r="C1225" s="73">
        <v>0</v>
      </c>
    </row>
    <row r="1226" spans="2:3">
      <c r="B1226">
        <v>122.4</v>
      </c>
      <c r="C1226" s="73">
        <v>0</v>
      </c>
    </row>
    <row r="1227" spans="2:3">
      <c r="B1227">
        <v>122.5</v>
      </c>
      <c r="C1227" s="73">
        <v>0</v>
      </c>
    </row>
    <row r="1228" spans="2:3">
      <c r="B1228">
        <v>122.6</v>
      </c>
      <c r="C1228" s="73">
        <v>0</v>
      </c>
    </row>
    <row r="1229" spans="2:3">
      <c r="B1229">
        <v>122.7</v>
      </c>
      <c r="C1229" s="73">
        <v>0</v>
      </c>
    </row>
    <row r="1230" spans="2:3">
      <c r="B1230">
        <v>122.8</v>
      </c>
      <c r="C1230" s="73">
        <v>0</v>
      </c>
    </row>
    <row r="1231" spans="2:3">
      <c r="B1231">
        <v>122.9</v>
      </c>
      <c r="C1231" s="73">
        <v>0</v>
      </c>
    </row>
    <row r="1232" spans="2:3">
      <c r="B1232">
        <v>123</v>
      </c>
      <c r="C1232" s="73">
        <v>0</v>
      </c>
    </row>
    <row r="1233" spans="2:3">
      <c r="B1233">
        <v>123.1</v>
      </c>
      <c r="C1233" s="73">
        <v>0</v>
      </c>
    </row>
    <row r="1234" spans="2:3">
      <c r="B1234">
        <v>123.2</v>
      </c>
      <c r="C1234" s="73">
        <v>0</v>
      </c>
    </row>
    <row r="1235" spans="2:3">
      <c r="B1235">
        <v>123.3</v>
      </c>
      <c r="C1235" s="73">
        <v>0</v>
      </c>
    </row>
    <row r="1236" spans="2:3">
      <c r="B1236">
        <v>123.4</v>
      </c>
      <c r="C1236" s="73">
        <v>0</v>
      </c>
    </row>
    <row r="1237" spans="2:3">
      <c r="B1237">
        <v>123.5</v>
      </c>
      <c r="C1237" s="73">
        <v>0</v>
      </c>
    </row>
    <row r="1238" spans="2:3">
      <c r="B1238">
        <v>123.6</v>
      </c>
      <c r="C1238" s="73">
        <v>0</v>
      </c>
    </row>
    <row r="1239" spans="2:3">
      <c r="B1239">
        <v>123.7</v>
      </c>
      <c r="C1239" s="73">
        <v>0</v>
      </c>
    </row>
    <row r="1240" spans="2:3">
      <c r="B1240">
        <v>123.8</v>
      </c>
      <c r="C1240" s="73">
        <v>0</v>
      </c>
    </row>
    <row r="1241" spans="2:3">
      <c r="B1241">
        <v>123.9</v>
      </c>
      <c r="C1241" s="73">
        <v>0</v>
      </c>
    </row>
    <row r="1242" spans="2:3">
      <c r="B1242">
        <v>124</v>
      </c>
      <c r="C1242" s="73">
        <v>0</v>
      </c>
    </row>
    <row r="1243" spans="2:3">
      <c r="B1243">
        <v>124.1</v>
      </c>
      <c r="C1243" s="73">
        <v>0</v>
      </c>
    </row>
    <row r="1244" spans="2:3">
      <c r="B1244">
        <v>124.2</v>
      </c>
      <c r="C1244" s="73">
        <v>0</v>
      </c>
    </row>
    <row r="1245" spans="2:3">
      <c r="B1245">
        <v>124.3</v>
      </c>
      <c r="C1245" s="73">
        <v>0</v>
      </c>
    </row>
    <row r="1246" spans="2:3">
      <c r="B1246">
        <v>124.4</v>
      </c>
      <c r="C1246" s="73">
        <v>0</v>
      </c>
    </row>
    <row r="1247" spans="2:3">
      <c r="B1247">
        <v>124.5</v>
      </c>
      <c r="C1247" s="73">
        <v>0</v>
      </c>
    </row>
    <row r="1248" spans="2:3">
      <c r="B1248">
        <v>124.6</v>
      </c>
      <c r="C1248" s="73">
        <v>0</v>
      </c>
    </row>
    <row r="1249" spans="2:3">
      <c r="B1249">
        <v>124.7</v>
      </c>
      <c r="C1249" s="73">
        <v>0</v>
      </c>
    </row>
    <row r="1250" spans="2:3">
      <c r="B1250">
        <v>124.8</v>
      </c>
      <c r="C1250" s="73">
        <v>0</v>
      </c>
    </row>
    <row r="1251" spans="2:3">
      <c r="B1251">
        <v>124.9</v>
      </c>
      <c r="C1251" s="73">
        <v>0</v>
      </c>
    </row>
    <row r="1252" spans="2:3">
      <c r="B1252">
        <v>125</v>
      </c>
      <c r="C1252" s="73">
        <v>0</v>
      </c>
    </row>
    <row r="1253" spans="2:3">
      <c r="B1253">
        <v>125.1</v>
      </c>
      <c r="C1253" s="73">
        <v>0</v>
      </c>
    </row>
    <row r="1254" spans="2:3">
      <c r="B1254">
        <v>125.2</v>
      </c>
      <c r="C1254" s="73">
        <v>0</v>
      </c>
    </row>
    <row r="1255" spans="2:3">
      <c r="B1255">
        <v>125.3</v>
      </c>
      <c r="C1255" s="73">
        <v>0</v>
      </c>
    </row>
    <row r="1256" spans="2:3">
      <c r="B1256">
        <v>125.4</v>
      </c>
      <c r="C1256" s="73">
        <v>0</v>
      </c>
    </row>
    <row r="1257" spans="2:3">
      <c r="B1257">
        <v>125.5</v>
      </c>
      <c r="C1257" s="73">
        <v>0</v>
      </c>
    </row>
    <row r="1258" spans="2:3">
      <c r="B1258">
        <v>125.6</v>
      </c>
      <c r="C1258" s="73">
        <v>0</v>
      </c>
    </row>
    <row r="1259" spans="2:3">
      <c r="B1259">
        <v>125.7</v>
      </c>
      <c r="C1259" s="73">
        <v>0</v>
      </c>
    </row>
    <row r="1260" spans="2:3">
      <c r="B1260">
        <v>125.8</v>
      </c>
      <c r="C1260" s="73">
        <v>0</v>
      </c>
    </row>
    <row r="1261" spans="2:3">
      <c r="B1261">
        <v>125.9</v>
      </c>
      <c r="C1261" s="73">
        <v>0</v>
      </c>
    </row>
    <row r="1262" spans="2:3">
      <c r="B1262">
        <v>126</v>
      </c>
      <c r="C1262" s="73">
        <v>0</v>
      </c>
    </row>
    <row r="1263" spans="2:3">
      <c r="B1263">
        <v>126.1</v>
      </c>
      <c r="C1263" s="73">
        <v>0</v>
      </c>
    </row>
    <row r="1264" spans="2:3">
      <c r="B1264">
        <v>126.2</v>
      </c>
      <c r="C1264" s="73">
        <v>0</v>
      </c>
    </row>
    <row r="1265" spans="2:3">
      <c r="B1265">
        <v>126.3</v>
      </c>
      <c r="C1265" s="73">
        <v>0</v>
      </c>
    </row>
    <row r="1266" spans="2:3">
      <c r="B1266">
        <v>126.4</v>
      </c>
      <c r="C1266" s="73">
        <v>0</v>
      </c>
    </row>
    <row r="1267" spans="2:3">
      <c r="B1267">
        <v>126.5</v>
      </c>
      <c r="C1267" s="73">
        <v>0</v>
      </c>
    </row>
    <row r="1268" spans="2:3">
      <c r="B1268">
        <v>126.6</v>
      </c>
      <c r="C1268" s="73">
        <v>0</v>
      </c>
    </row>
    <row r="1269" spans="2:3">
      <c r="B1269">
        <v>126.7</v>
      </c>
      <c r="C1269" s="73">
        <v>0</v>
      </c>
    </row>
    <row r="1270" spans="2:3">
      <c r="B1270">
        <v>126.8</v>
      </c>
      <c r="C1270" s="73">
        <v>0</v>
      </c>
    </row>
    <row r="1271" spans="2:3">
      <c r="B1271">
        <v>126.9</v>
      </c>
      <c r="C1271" s="73">
        <v>0</v>
      </c>
    </row>
    <row r="1272" spans="2:3">
      <c r="B1272">
        <v>127</v>
      </c>
      <c r="C1272" s="73">
        <v>0</v>
      </c>
    </row>
    <row r="1273" spans="2:3">
      <c r="B1273">
        <v>127.1</v>
      </c>
      <c r="C1273" s="73">
        <v>0</v>
      </c>
    </row>
    <row r="1274" spans="2:3">
      <c r="B1274">
        <v>127.2</v>
      </c>
      <c r="C1274" s="73">
        <v>0</v>
      </c>
    </row>
    <row r="1275" spans="2:3">
      <c r="B1275">
        <v>127.3</v>
      </c>
      <c r="C1275" s="73">
        <v>0</v>
      </c>
    </row>
    <row r="1276" spans="2:3">
      <c r="B1276">
        <v>127.4</v>
      </c>
      <c r="C1276" s="73">
        <v>0</v>
      </c>
    </row>
    <row r="1277" spans="2:3">
      <c r="B1277">
        <v>127.5</v>
      </c>
      <c r="C1277" s="73">
        <v>0</v>
      </c>
    </row>
    <row r="1278" spans="2:3">
      <c r="B1278">
        <v>127.6</v>
      </c>
      <c r="C1278" s="73">
        <v>0</v>
      </c>
    </row>
    <row r="1279" spans="2:3">
      <c r="B1279">
        <v>127.7</v>
      </c>
      <c r="C1279" s="73">
        <v>0</v>
      </c>
    </row>
    <row r="1280" spans="2:3">
      <c r="B1280">
        <v>127.8</v>
      </c>
      <c r="C1280" s="73">
        <v>0</v>
      </c>
    </row>
    <row r="1281" spans="2:3">
      <c r="B1281">
        <v>127.9</v>
      </c>
      <c r="C1281" s="73">
        <v>0</v>
      </c>
    </row>
    <row r="1282" spans="2:3">
      <c r="B1282">
        <v>128</v>
      </c>
      <c r="C1282" s="73">
        <v>0</v>
      </c>
    </row>
    <row r="1283" spans="2:3">
      <c r="B1283">
        <v>128.1</v>
      </c>
      <c r="C1283" s="73">
        <v>0</v>
      </c>
    </row>
    <row r="1284" spans="2:3">
      <c r="B1284">
        <v>128.19999999999999</v>
      </c>
      <c r="C1284" s="73">
        <v>0</v>
      </c>
    </row>
    <row r="1285" spans="2:3">
      <c r="B1285">
        <v>128.30000000000001</v>
      </c>
      <c r="C1285" s="73">
        <v>0</v>
      </c>
    </row>
    <row r="1286" spans="2:3">
      <c r="B1286">
        <v>128.4</v>
      </c>
      <c r="C1286" s="73">
        <v>0</v>
      </c>
    </row>
    <row r="1287" spans="2:3">
      <c r="B1287">
        <v>128.5</v>
      </c>
      <c r="C1287" s="73">
        <v>0</v>
      </c>
    </row>
    <row r="1288" spans="2:3">
      <c r="B1288">
        <v>128.6</v>
      </c>
      <c r="C1288" s="73">
        <v>0</v>
      </c>
    </row>
    <row r="1289" spans="2:3">
      <c r="B1289">
        <v>128.69999999999999</v>
      </c>
      <c r="C1289" s="73">
        <v>0</v>
      </c>
    </row>
    <row r="1290" spans="2:3">
      <c r="B1290">
        <v>128.80000000000001</v>
      </c>
      <c r="C1290" s="73">
        <v>0</v>
      </c>
    </row>
    <row r="1291" spans="2:3">
      <c r="B1291">
        <v>128.9</v>
      </c>
      <c r="C1291" s="73">
        <v>0</v>
      </c>
    </row>
    <row r="1292" spans="2:3">
      <c r="B1292">
        <v>129</v>
      </c>
      <c r="C1292" s="73">
        <v>0</v>
      </c>
    </row>
    <row r="1293" spans="2:3">
      <c r="B1293">
        <v>129.1</v>
      </c>
      <c r="C1293" s="73">
        <v>0</v>
      </c>
    </row>
    <row r="1294" spans="2:3">
      <c r="B1294">
        <v>129.19999999999999</v>
      </c>
      <c r="C1294" s="73">
        <v>0</v>
      </c>
    </row>
    <row r="1295" spans="2:3">
      <c r="B1295">
        <v>129.30000000000001</v>
      </c>
      <c r="C1295" s="73">
        <v>0</v>
      </c>
    </row>
    <row r="1296" spans="2:3">
      <c r="B1296">
        <v>129.4</v>
      </c>
      <c r="C1296" s="73">
        <v>0</v>
      </c>
    </row>
    <row r="1297" spans="2:3">
      <c r="B1297">
        <v>129.5</v>
      </c>
      <c r="C1297" s="73">
        <v>0</v>
      </c>
    </row>
    <row r="1298" spans="2:3">
      <c r="B1298">
        <v>129.6</v>
      </c>
      <c r="C1298" s="73">
        <v>0</v>
      </c>
    </row>
    <row r="1299" spans="2:3">
      <c r="B1299">
        <v>129.69999999999999</v>
      </c>
      <c r="C1299" s="73">
        <v>0</v>
      </c>
    </row>
    <row r="1300" spans="2:3">
      <c r="B1300">
        <v>129.80000000000001</v>
      </c>
      <c r="C1300" s="73">
        <v>0</v>
      </c>
    </row>
    <row r="1301" spans="2:3">
      <c r="B1301">
        <v>129.9</v>
      </c>
      <c r="C1301" s="73">
        <v>0</v>
      </c>
    </row>
    <row r="1302" spans="2:3">
      <c r="B1302">
        <v>130</v>
      </c>
      <c r="C1302" s="73">
        <v>0</v>
      </c>
    </row>
    <row r="1303" spans="2:3">
      <c r="B1303">
        <v>130.1</v>
      </c>
      <c r="C1303" s="73">
        <v>0</v>
      </c>
    </row>
    <row r="1304" spans="2:3">
      <c r="B1304">
        <v>130.19999999999999</v>
      </c>
      <c r="C1304" s="73">
        <v>0</v>
      </c>
    </row>
    <row r="1305" spans="2:3">
      <c r="B1305">
        <v>130.30000000000001</v>
      </c>
      <c r="C1305" s="73">
        <v>0</v>
      </c>
    </row>
    <row r="1306" spans="2:3">
      <c r="B1306">
        <v>130.4</v>
      </c>
      <c r="C1306" s="73">
        <v>0</v>
      </c>
    </row>
    <row r="1307" spans="2:3">
      <c r="B1307">
        <v>130.5</v>
      </c>
      <c r="C1307" s="73">
        <v>0</v>
      </c>
    </row>
    <row r="1308" spans="2:3">
      <c r="B1308">
        <v>130.6</v>
      </c>
      <c r="C1308" s="73">
        <v>0</v>
      </c>
    </row>
    <row r="1309" spans="2:3">
      <c r="B1309">
        <v>130.69999999999999</v>
      </c>
      <c r="C1309" s="73">
        <v>0</v>
      </c>
    </row>
    <row r="1310" spans="2:3">
      <c r="B1310">
        <v>130.80000000000001</v>
      </c>
      <c r="C1310" s="73">
        <v>0</v>
      </c>
    </row>
    <row r="1311" spans="2:3">
      <c r="B1311">
        <v>130.9</v>
      </c>
      <c r="C1311" s="73">
        <v>0</v>
      </c>
    </row>
    <row r="1312" spans="2:3">
      <c r="B1312">
        <v>131</v>
      </c>
      <c r="C1312" s="73">
        <v>0</v>
      </c>
    </row>
    <row r="1313" spans="2:3">
      <c r="B1313">
        <v>131.1</v>
      </c>
      <c r="C1313" s="73">
        <v>0</v>
      </c>
    </row>
    <row r="1314" spans="2:3">
      <c r="B1314">
        <v>131.19999999999999</v>
      </c>
      <c r="C1314" s="73">
        <v>0</v>
      </c>
    </row>
    <row r="1315" spans="2:3">
      <c r="B1315">
        <v>131.30000000000001</v>
      </c>
      <c r="C1315" s="73">
        <v>0</v>
      </c>
    </row>
    <row r="1316" spans="2:3">
      <c r="B1316">
        <v>131.4</v>
      </c>
      <c r="C1316" s="73">
        <v>0</v>
      </c>
    </row>
    <row r="1317" spans="2:3">
      <c r="B1317">
        <v>131.5</v>
      </c>
      <c r="C1317" s="73">
        <v>0</v>
      </c>
    </row>
    <row r="1318" spans="2:3">
      <c r="B1318">
        <v>131.6</v>
      </c>
      <c r="C1318" s="73">
        <v>0</v>
      </c>
    </row>
    <row r="1319" spans="2:3">
      <c r="B1319">
        <v>131.69999999999999</v>
      </c>
      <c r="C1319" s="73">
        <v>0</v>
      </c>
    </row>
    <row r="1320" spans="2:3">
      <c r="B1320">
        <v>131.80000000000001</v>
      </c>
      <c r="C1320" s="73">
        <v>0</v>
      </c>
    </row>
    <row r="1321" spans="2:3">
      <c r="B1321">
        <v>131.9</v>
      </c>
      <c r="C1321" s="73">
        <v>0</v>
      </c>
    </row>
    <row r="1322" spans="2:3">
      <c r="B1322">
        <v>132</v>
      </c>
      <c r="C1322" s="73">
        <v>0</v>
      </c>
    </row>
    <row r="1323" spans="2:3">
      <c r="B1323">
        <v>132.1</v>
      </c>
      <c r="C1323" s="73">
        <v>0</v>
      </c>
    </row>
    <row r="1324" spans="2:3">
      <c r="B1324">
        <v>132.19999999999999</v>
      </c>
      <c r="C1324" s="73">
        <v>0</v>
      </c>
    </row>
    <row r="1325" spans="2:3">
      <c r="B1325">
        <v>132.30000000000001</v>
      </c>
      <c r="C1325" s="73">
        <v>0</v>
      </c>
    </row>
    <row r="1326" spans="2:3">
      <c r="B1326">
        <v>132.4</v>
      </c>
      <c r="C1326" s="73">
        <v>0</v>
      </c>
    </row>
    <row r="1327" spans="2:3">
      <c r="B1327">
        <v>132.5</v>
      </c>
      <c r="C1327" s="73">
        <v>0</v>
      </c>
    </row>
    <row r="1328" spans="2:3">
      <c r="B1328">
        <v>132.6</v>
      </c>
      <c r="C1328" s="73">
        <v>0</v>
      </c>
    </row>
    <row r="1329" spans="2:3">
      <c r="B1329">
        <v>132.69999999999999</v>
      </c>
      <c r="C1329" s="73">
        <v>0</v>
      </c>
    </row>
    <row r="1330" spans="2:3">
      <c r="B1330">
        <v>132.80000000000001</v>
      </c>
      <c r="C1330" s="73">
        <v>0</v>
      </c>
    </row>
    <row r="1331" spans="2:3">
      <c r="B1331">
        <v>132.9</v>
      </c>
      <c r="C1331" s="73">
        <v>0</v>
      </c>
    </row>
    <row r="1332" spans="2:3">
      <c r="B1332">
        <v>133</v>
      </c>
      <c r="C1332" s="73">
        <v>0</v>
      </c>
    </row>
    <row r="1333" spans="2:3">
      <c r="B1333">
        <v>133.1</v>
      </c>
      <c r="C1333" s="73">
        <v>0</v>
      </c>
    </row>
    <row r="1334" spans="2:3">
      <c r="B1334">
        <v>133.19999999999999</v>
      </c>
      <c r="C1334" s="73">
        <v>0</v>
      </c>
    </row>
    <row r="1335" spans="2:3">
      <c r="B1335">
        <v>133.30000000000001</v>
      </c>
      <c r="C1335" s="73">
        <v>0</v>
      </c>
    </row>
    <row r="1336" spans="2:3">
      <c r="B1336">
        <v>133.4</v>
      </c>
      <c r="C1336" s="73">
        <v>0</v>
      </c>
    </row>
    <row r="1337" spans="2:3">
      <c r="B1337">
        <v>133.5</v>
      </c>
      <c r="C1337" s="73">
        <v>0</v>
      </c>
    </row>
    <row r="1338" spans="2:3">
      <c r="B1338">
        <v>133.6</v>
      </c>
      <c r="C1338" s="73">
        <v>0</v>
      </c>
    </row>
    <row r="1339" spans="2:3">
      <c r="B1339">
        <v>133.69999999999999</v>
      </c>
      <c r="C1339" s="73">
        <v>0</v>
      </c>
    </row>
    <row r="1340" spans="2:3">
      <c r="B1340">
        <v>133.80000000000001</v>
      </c>
      <c r="C1340" s="73">
        <v>0</v>
      </c>
    </row>
    <row r="1341" spans="2:3">
      <c r="B1341">
        <v>133.9</v>
      </c>
      <c r="C1341" s="73">
        <v>0</v>
      </c>
    </row>
    <row r="1342" spans="2:3">
      <c r="B1342">
        <v>134</v>
      </c>
      <c r="C1342" s="73">
        <v>0</v>
      </c>
    </row>
    <row r="1343" spans="2:3">
      <c r="B1343">
        <v>134.1</v>
      </c>
      <c r="C1343" s="73">
        <v>0</v>
      </c>
    </row>
    <row r="1344" spans="2:3">
      <c r="B1344">
        <v>134.19999999999999</v>
      </c>
      <c r="C1344" s="73">
        <v>0</v>
      </c>
    </row>
    <row r="1345" spans="2:3">
      <c r="B1345">
        <v>134.30000000000001</v>
      </c>
      <c r="C1345" s="73">
        <v>0</v>
      </c>
    </row>
    <row r="1346" spans="2:3">
      <c r="B1346">
        <v>134.4</v>
      </c>
      <c r="C1346" s="73">
        <v>0</v>
      </c>
    </row>
    <row r="1347" spans="2:3">
      <c r="B1347">
        <v>134.5</v>
      </c>
      <c r="C1347" s="73">
        <v>0</v>
      </c>
    </row>
    <row r="1348" spans="2:3">
      <c r="B1348">
        <v>134.6</v>
      </c>
      <c r="C1348" s="73">
        <v>0</v>
      </c>
    </row>
    <row r="1349" spans="2:3">
      <c r="B1349">
        <v>134.69999999999999</v>
      </c>
      <c r="C1349" s="73">
        <v>0</v>
      </c>
    </row>
    <row r="1350" spans="2:3">
      <c r="B1350">
        <v>134.80000000000001</v>
      </c>
      <c r="C1350" s="73">
        <v>0</v>
      </c>
    </row>
    <row r="1351" spans="2:3">
      <c r="B1351">
        <v>134.9</v>
      </c>
      <c r="C1351" s="73">
        <v>0</v>
      </c>
    </row>
    <row r="1352" spans="2:3">
      <c r="B1352">
        <v>135</v>
      </c>
      <c r="C1352" s="73">
        <v>0</v>
      </c>
    </row>
    <row r="1353" spans="2:3">
      <c r="B1353">
        <v>135.1</v>
      </c>
      <c r="C1353" s="73">
        <v>0</v>
      </c>
    </row>
    <row r="1354" spans="2:3">
      <c r="B1354">
        <v>135.19999999999999</v>
      </c>
      <c r="C1354" s="73">
        <v>0</v>
      </c>
    </row>
    <row r="1355" spans="2:3">
      <c r="B1355">
        <v>135.30000000000001</v>
      </c>
      <c r="C1355" s="73">
        <v>0</v>
      </c>
    </row>
    <row r="1356" spans="2:3">
      <c r="B1356">
        <v>135.4</v>
      </c>
      <c r="C1356" s="73">
        <v>0</v>
      </c>
    </row>
    <row r="1357" spans="2:3">
      <c r="B1357">
        <v>135.5</v>
      </c>
      <c r="C1357" s="73">
        <v>0</v>
      </c>
    </row>
    <row r="1358" spans="2:3">
      <c r="B1358">
        <v>135.6</v>
      </c>
      <c r="C1358" s="73">
        <v>0</v>
      </c>
    </row>
    <row r="1359" spans="2:3">
      <c r="B1359">
        <v>135.69999999999999</v>
      </c>
      <c r="C1359" s="73">
        <v>0</v>
      </c>
    </row>
    <row r="1360" spans="2:3">
      <c r="B1360">
        <v>135.80000000000001</v>
      </c>
      <c r="C1360" s="73">
        <v>0</v>
      </c>
    </row>
    <row r="1361" spans="2:3">
      <c r="B1361">
        <v>135.9</v>
      </c>
      <c r="C1361" s="73">
        <v>0</v>
      </c>
    </row>
    <row r="1362" spans="2:3">
      <c r="B1362">
        <v>136</v>
      </c>
      <c r="C1362" s="73">
        <v>0</v>
      </c>
    </row>
    <row r="1363" spans="2:3">
      <c r="B1363">
        <v>136.1</v>
      </c>
      <c r="C1363" s="73">
        <v>0</v>
      </c>
    </row>
    <row r="1364" spans="2:3">
      <c r="B1364">
        <v>136.19999999999999</v>
      </c>
      <c r="C1364" s="73">
        <v>0</v>
      </c>
    </row>
    <row r="1365" spans="2:3">
      <c r="B1365">
        <v>136.30000000000001</v>
      </c>
      <c r="C1365" s="73">
        <v>0</v>
      </c>
    </row>
    <row r="1366" spans="2:3">
      <c r="B1366">
        <v>136.4</v>
      </c>
      <c r="C1366" s="73">
        <v>0</v>
      </c>
    </row>
    <row r="1367" spans="2:3">
      <c r="B1367">
        <v>136.5</v>
      </c>
      <c r="C1367" s="73">
        <v>0</v>
      </c>
    </row>
    <row r="1368" spans="2:3">
      <c r="B1368">
        <v>136.6</v>
      </c>
      <c r="C1368" s="73">
        <v>0</v>
      </c>
    </row>
    <row r="1369" spans="2:3">
      <c r="B1369">
        <v>136.69999999999999</v>
      </c>
      <c r="C1369" s="73">
        <v>0</v>
      </c>
    </row>
    <row r="1370" spans="2:3">
      <c r="B1370">
        <v>136.80000000000001</v>
      </c>
      <c r="C1370" s="73">
        <v>0</v>
      </c>
    </row>
    <row r="1371" spans="2:3">
      <c r="B1371">
        <v>136.9</v>
      </c>
      <c r="C1371" s="73">
        <v>0</v>
      </c>
    </row>
    <row r="1372" spans="2:3">
      <c r="B1372">
        <v>137</v>
      </c>
      <c r="C1372" s="73">
        <v>0</v>
      </c>
    </row>
    <row r="1373" spans="2:3">
      <c r="B1373">
        <v>137.1</v>
      </c>
      <c r="C1373" s="73">
        <v>0</v>
      </c>
    </row>
    <row r="1374" spans="2:3">
      <c r="B1374">
        <v>137.19999999999999</v>
      </c>
      <c r="C1374" s="73">
        <v>0</v>
      </c>
    </row>
    <row r="1375" spans="2:3">
      <c r="B1375">
        <v>137.30000000000001</v>
      </c>
      <c r="C1375" s="73">
        <v>0</v>
      </c>
    </row>
    <row r="1376" spans="2:3">
      <c r="B1376">
        <v>137.4</v>
      </c>
      <c r="C1376" s="73">
        <v>0</v>
      </c>
    </row>
    <row r="1377" spans="2:3">
      <c r="B1377">
        <v>137.5</v>
      </c>
      <c r="C1377" s="73">
        <v>0</v>
      </c>
    </row>
    <row r="1378" spans="2:3">
      <c r="B1378">
        <v>137.6</v>
      </c>
      <c r="C1378" s="73">
        <v>0</v>
      </c>
    </row>
    <row r="1379" spans="2:3">
      <c r="B1379">
        <v>137.69999999999999</v>
      </c>
      <c r="C1379" s="73">
        <v>0</v>
      </c>
    </row>
    <row r="1380" spans="2:3">
      <c r="B1380">
        <v>137.80000000000001</v>
      </c>
      <c r="C1380" s="73">
        <v>0</v>
      </c>
    </row>
    <row r="1381" spans="2:3">
      <c r="B1381">
        <v>137.9</v>
      </c>
      <c r="C1381" s="73">
        <v>0</v>
      </c>
    </row>
    <row r="1382" spans="2:3">
      <c r="B1382">
        <v>138</v>
      </c>
      <c r="C1382" s="73">
        <v>0</v>
      </c>
    </row>
    <row r="1383" spans="2:3">
      <c r="B1383">
        <v>138.1</v>
      </c>
      <c r="C1383" s="73">
        <v>0</v>
      </c>
    </row>
    <row r="1384" spans="2:3">
      <c r="B1384">
        <v>138.19999999999999</v>
      </c>
      <c r="C1384" s="73">
        <v>0</v>
      </c>
    </row>
    <row r="1385" spans="2:3">
      <c r="B1385">
        <v>138.30000000000001</v>
      </c>
      <c r="C1385" s="73">
        <v>0</v>
      </c>
    </row>
    <row r="1386" spans="2:3">
      <c r="B1386">
        <v>138.4</v>
      </c>
      <c r="C1386" s="73">
        <v>0</v>
      </c>
    </row>
    <row r="1387" spans="2:3">
      <c r="B1387">
        <v>138.5</v>
      </c>
      <c r="C1387" s="73">
        <v>0</v>
      </c>
    </row>
    <row r="1388" spans="2:3">
      <c r="B1388">
        <v>138.6</v>
      </c>
      <c r="C1388" s="73">
        <v>0</v>
      </c>
    </row>
    <row r="1389" spans="2:3">
      <c r="B1389">
        <v>138.69999999999999</v>
      </c>
      <c r="C1389" s="73">
        <v>0</v>
      </c>
    </row>
    <row r="1390" spans="2:3">
      <c r="B1390">
        <v>138.80000000000001</v>
      </c>
      <c r="C1390" s="73">
        <v>0</v>
      </c>
    </row>
    <row r="1391" spans="2:3">
      <c r="B1391">
        <v>138.9</v>
      </c>
      <c r="C1391" s="73">
        <v>0</v>
      </c>
    </row>
    <row r="1392" spans="2:3">
      <c r="B1392">
        <v>139</v>
      </c>
      <c r="C1392" s="73">
        <v>0</v>
      </c>
    </row>
    <row r="1393" spans="2:3">
      <c r="B1393">
        <v>139.1</v>
      </c>
      <c r="C1393" s="73">
        <v>0</v>
      </c>
    </row>
    <row r="1394" spans="2:3">
      <c r="B1394">
        <v>139.19999999999999</v>
      </c>
      <c r="C1394" s="73">
        <v>0</v>
      </c>
    </row>
    <row r="1395" spans="2:3">
      <c r="B1395">
        <v>139.30000000000001</v>
      </c>
      <c r="C1395" s="73">
        <v>0</v>
      </c>
    </row>
    <row r="1396" spans="2:3">
      <c r="B1396">
        <v>139.4</v>
      </c>
      <c r="C1396" s="73">
        <v>0</v>
      </c>
    </row>
    <row r="1397" spans="2:3">
      <c r="B1397">
        <v>139.5</v>
      </c>
      <c r="C1397" s="73">
        <v>0</v>
      </c>
    </row>
    <row r="1398" spans="2:3">
      <c r="B1398">
        <v>139.6</v>
      </c>
      <c r="C1398" s="73">
        <v>0</v>
      </c>
    </row>
    <row r="1399" spans="2:3">
      <c r="B1399">
        <v>139.69999999999999</v>
      </c>
      <c r="C1399" s="73">
        <v>0</v>
      </c>
    </row>
    <row r="1400" spans="2:3">
      <c r="B1400">
        <v>139.80000000000001</v>
      </c>
      <c r="C1400" s="73">
        <v>0</v>
      </c>
    </row>
    <row r="1401" spans="2:3">
      <c r="B1401">
        <v>139.9</v>
      </c>
      <c r="C1401" s="73">
        <v>0</v>
      </c>
    </row>
    <row r="1402" spans="2:3">
      <c r="B1402">
        <v>140</v>
      </c>
      <c r="C1402" s="73">
        <v>0</v>
      </c>
    </row>
    <row r="1403" spans="2:3">
      <c r="B1403">
        <v>140.1</v>
      </c>
      <c r="C1403" s="73">
        <v>0</v>
      </c>
    </row>
    <row r="1404" spans="2:3">
      <c r="B1404">
        <v>140.19999999999999</v>
      </c>
      <c r="C1404" s="73">
        <v>0</v>
      </c>
    </row>
    <row r="1405" spans="2:3">
      <c r="B1405">
        <v>140.30000000000001</v>
      </c>
      <c r="C1405" s="73">
        <v>0</v>
      </c>
    </row>
    <row r="1406" spans="2:3">
      <c r="B1406">
        <v>140.4</v>
      </c>
      <c r="C1406" s="73">
        <v>0</v>
      </c>
    </row>
    <row r="1407" spans="2:3">
      <c r="B1407">
        <v>140.5</v>
      </c>
      <c r="C1407" s="73">
        <v>0</v>
      </c>
    </row>
    <row r="1408" spans="2:3">
      <c r="B1408">
        <v>140.6</v>
      </c>
      <c r="C1408" s="73">
        <v>0</v>
      </c>
    </row>
    <row r="1409" spans="2:3">
      <c r="B1409">
        <v>140.69999999999999</v>
      </c>
      <c r="C1409" s="73">
        <v>0</v>
      </c>
    </row>
    <row r="1410" spans="2:3">
      <c r="B1410">
        <v>140.80000000000001</v>
      </c>
      <c r="C1410" s="73">
        <v>0</v>
      </c>
    </row>
    <row r="1411" spans="2:3">
      <c r="B1411">
        <v>140.9</v>
      </c>
      <c r="C1411" s="73">
        <v>0</v>
      </c>
    </row>
    <row r="1412" spans="2:3">
      <c r="B1412">
        <v>141</v>
      </c>
      <c r="C1412" s="73">
        <v>0</v>
      </c>
    </row>
    <row r="1413" spans="2:3">
      <c r="B1413">
        <v>141.1</v>
      </c>
      <c r="C1413" s="73">
        <v>0</v>
      </c>
    </row>
    <row r="1414" spans="2:3">
      <c r="B1414">
        <v>141.19999999999999</v>
      </c>
      <c r="C1414" s="73">
        <v>0</v>
      </c>
    </row>
    <row r="1415" spans="2:3">
      <c r="B1415">
        <v>141.30000000000001</v>
      </c>
      <c r="C1415" s="73">
        <v>0</v>
      </c>
    </row>
    <row r="1416" spans="2:3">
      <c r="B1416">
        <v>141.4</v>
      </c>
      <c r="C1416" s="73">
        <v>0</v>
      </c>
    </row>
    <row r="1417" spans="2:3">
      <c r="B1417">
        <v>141.5</v>
      </c>
      <c r="C1417" s="73">
        <v>0</v>
      </c>
    </row>
    <row r="1418" spans="2:3">
      <c r="B1418">
        <v>141.6</v>
      </c>
      <c r="C1418" s="73">
        <v>0</v>
      </c>
    </row>
    <row r="1419" spans="2:3">
      <c r="B1419">
        <v>141.69999999999999</v>
      </c>
      <c r="C1419" s="73">
        <v>0</v>
      </c>
    </row>
    <row r="1420" spans="2:3">
      <c r="B1420">
        <v>141.80000000000001</v>
      </c>
      <c r="C1420" s="73">
        <v>0</v>
      </c>
    </row>
    <row r="1421" spans="2:3">
      <c r="B1421">
        <v>141.9</v>
      </c>
      <c r="C1421" s="73">
        <v>0</v>
      </c>
    </row>
    <row r="1422" spans="2:3">
      <c r="B1422">
        <v>142</v>
      </c>
      <c r="C1422" s="73">
        <v>0</v>
      </c>
    </row>
    <row r="1423" spans="2:3">
      <c r="B1423">
        <v>142.1</v>
      </c>
      <c r="C1423" s="73">
        <v>0</v>
      </c>
    </row>
    <row r="1424" spans="2:3">
      <c r="B1424">
        <v>142.19999999999999</v>
      </c>
      <c r="C1424" s="73">
        <v>0</v>
      </c>
    </row>
    <row r="1425" spans="2:3">
      <c r="B1425">
        <v>142.30000000000001</v>
      </c>
      <c r="C1425" s="73">
        <v>0</v>
      </c>
    </row>
    <row r="1426" spans="2:3">
      <c r="B1426">
        <v>142.4</v>
      </c>
      <c r="C1426" s="73">
        <v>0</v>
      </c>
    </row>
    <row r="1427" spans="2:3">
      <c r="B1427">
        <v>142.5</v>
      </c>
      <c r="C1427" s="73">
        <v>0</v>
      </c>
    </row>
    <row r="1428" spans="2:3">
      <c r="B1428">
        <v>142.6</v>
      </c>
      <c r="C1428" s="73">
        <v>0</v>
      </c>
    </row>
    <row r="1429" spans="2:3">
      <c r="B1429">
        <v>142.69999999999999</v>
      </c>
      <c r="C1429" s="73">
        <v>0</v>
      </c>
    </row>
    <row r="1430" spans="2:3">
      <c r="B1430">
        <v>142.80000000000001</v>
      </c>
      <c r="C1430" s="73">
        <v>0</v>
      </c>
    </row>
    <row r="1431" spans="2:3">
      <c r="B1431">
        <v>142.9</v>
      </c>
      <c r="C1431" s="73">
        <v>0</v>
      </c>
    </row>
    <row r="1432" spans="2:3">
      <c r="B1432">
        <v>143</v>
      </c>
      <c r="C1432" s="73">
        <v>0</v>
      </c>
    </row>
    <row r="1433" spans="2:3">
      <c r="B1433">
        <v>143.1</v>
      </c>
      <c r="C1433" s="73">
        <v>0</v>
      </c>
    </row>
    <row r="1434" spans="2:3">
      <c r="B1434">
        <v>143.19999999999999</v>
      </c>
      <c r="C1434" s="73">
        <v>0</v>
      </c>
    </row>
    <row r="1435" spans="2:3">
      <c r="B1435">
        <v>143.30000000000001</v>
      </c>
      <c r="C1435" s="73">
        <v>0</v>
      </c>
    </row>
    <row r="1436" spans="2:3">
      <c r="B1436">
        <v>143.4</v>
      </c>
      <c r="C1436" s="73">
        <v>0</v>
      </c>
    </row>
    <row r="1437" spans="2:3">
      <c r="B1437">
        <v>143.5</v>
      </c>
      <c r="C1437" s="73">
        <v>0</v>
      </c>
    </row>
    <row r="1438" spans="2:3">
      <c r="B1438">
        <v>143.6</v>
      </c>
      <c r="C1438" s="73">
        <v>0</v>
      </c>
    </row>
    <row r="1439" spans="2:3">
      <c r="B1439">
        <v>143.69999999999999</v>
      </c>
      <c r="C1439" s="73">
        <v>0</v>
      </c>
    </row>
    <row r="1440" spans="2:3">
      <c r="B1440">
        <v>143.80000000000001</v>
      </c>
      <c r="C1440" s="73">
        <v>0</v>
      </c>
    </row>
    <row r="1441" spans="2:3">
      <c r="B1441">
        <v>143.9</v>
      </c>
      <c r="C1441" s="73">
        <v>0</v>
      </c>
    </row>
    <row r="1442" spans="2:3">
      <c r="B1442">
        <v>144</v>
      </c>
      <c r="C1442" s="73">
        <v>0</v>
      </c>
    </row>
    <row r="1443" spans="2:3">
      <c r="B1443">
        <v>144.1</v>
      </c>
      <c r="C1443" s="73">
        <v>0</v>
      </c>
    </row>
    <row r="1444" spans="2:3">
      <c r="B1444">
        <v>144.19999999999999</v>
      </c>
      <c r="C1444" s="73">
        <v>0</v>
      </c>
    </row>
    <row r="1445" spans="2:3">
      <c r="B1445">
        <v>144.30000000000001</v>
      </c>
      <c r="C1445" s="73">
        <v>0</v>
      </c>
    </row>
    <row r="1446" spans="2:3">
      <c r="B1446">
        <v>144.4</v>
      </c>
      <c r="C1446" s="73">
        <v>0</v>
      </c>
    </row>
    <row r="1447" spans="2:3">
      <c r="B1447">
        <v>144.5</v>
      </c>
      <c r="C1447" s="73">
        <v>0</v>
      </c>
    </row>
    <row r="1448" spans="2:3">
      <c r="B1448">
        <v>144.6</v>
      </c>
      <c r="C1448" s="73">
        <v>0</v>
      </c>
    </row>
    <row r="1449" spans="2:3">
      <c r="B1449">
        <v>144.69999999999999</v>
      </c>
      <c r="C1449" s="73">
        <v>0</v>
      </c>
    </row>
    <row r="1450" spans="2:3">
      <c r="B1450">
        <v>144.80000000000001</v>
      </c>
      <c r="C1450" s="73">
        <v>0</v>
      </c>
    </row>
    <row r="1451" spans="2:3">
      <c r="B1451">
        <v>144.9</v>
      </c>
      <c r="C1451" s="73">
        <v>0</v>
      </c>
    </row>
    <row r="1452" spans="2:3">
      <c r="B1452">
        <v>145</v>
      </c>
      <c r="C1452" s="73">
        <v>0</v>
      </c>
    </row>
    <row r="1453" spans="2:3">
      <c r="B1453">
        <v>145.1</v>
      </c>
      <c r="C1453" s="73">
        <v>0</v>
      </c>
    </row>
    <row r="1454" spans="2:3">
      <c r="B1454">
        <v>145.19999999999999</v>
      </c>
      <c r="C1454" s="73">
        <v>0</v>
      </c>
    </row>
    <row r="1455" spans="2:3">
      <c r="B1455">
        <v>145.30000000000001</v>
      </c>
      <c r="C1455" s="73">
        <v>0</v>
      </c>
    </row>
    <row r="1456" spans="2:3">
      <c r="B1456">
        <v>145.4</v>
      </c>
      <c r="C1456" s="73">
        <v>0</v>
      </c>
    </row>
    <row r="1457" spans="2:3">
      <c r="B1457">
        <v>145.5</v>
      </c>
      <c r="C1457" s="73">
        <v>0</v>
      </c>
    </row>
    <row r="1458" spans="2:3">
      <c r="B1458">
        <v>145.6</v>
      </c>
      <c r="C1458" s="73">
        <v>0</v>
      </c>
    </row>
    <row r="1459" spans="2:3">
      <c r="B1459">
        <v>145.69999999999999</v>
      </c>
      <c r="C1459" s="73">
        <v>0</v>
      </c>
    </row>
    <row r="1460" spans="2:3">
      <c r="B1460">
        <v>145.80000000000001</v>
      </c>
      <c r="C1460" s="73">
        <v>0</v>
      </c>
    </row>
    <row r="1461" spans="2:3">
      <c r="B1461">
        <v>145.9</v>
      </c>
      <c r="C1461" s="73">
        <v>0</v>
      </c>
    </row>
    <row r="1462" spans="2:3">
      <c r="B1462">
        <v>146</v>
      </c>
      <c r="C1462" s="73">
        <v>0</v>
      </c>
    </row>
    <row r="1463" spans="2:3">
      <c r="B1463">
        <v>146.1</v>
      </c>
      <c r="C1463" s="73">
        <v>0</v>
      </c>
    </row>
    <row r="1464" spans="2:3">
      <c r="B1464">
        <v>146.19999999999999</v>
      </c>
      <c r="C1464" s="73">
        <v>0</v>
      </c>
    </row>
    <row r="1465" spans="2:3">
      <c r="B1465">
        <v>146.30000000000001</v>
      </c>
      <c r="C1465" s="73">
        <v>0</v>
      </c>
    </row>
    <row r="1466" spans="2:3">
      <c r="B1466">
        <v>146.4</v>
      </c>
      <c r="C1466" s="73">
        <v>0</v>
      </c>
    </row>
    <row r="1467" spans="2:3">
      <c r="B1467">
        <v>146.5</v>
      </c>
      <c r="C1467" s="73">
        <v>0</v>
      </c>
    </row>
    <row r="1468" spans="2:3">
      <c r="B1468">
        <v>146.6</v>
      </c>
      <c r="C1468" s="73">
        <v>0</v>
      </c>
    </row>
    <row r="1469" spans="2:3">
      <c r="B1469">
        <v>146.69999999999999</v>
      </c>
      <c r="C1469" s="73">
        <v>0</v>
      </c>
    </row>
    <row r="1470" spans="2:3">
      <c r="B1470">
        <v>146.80000000000001</v>
      </c>
      <c r="C1470" s="73">
        <v>0</v>
      </c>
    </row>
    <row r="1471" spans="2:3">
      <c r="B1471">
        <v>146.9</v>
      </c>
      <c r="C1471" s="73">
        <v>0</v>
      </c>
    </row>
    <row r="1472" spans="2:3">
      <c r="B1472">
        <v>147</v>
      </c>
      <c r="C1472" s="73">
        <v>0</v>
      </c>
    </row>
    <row r="1473" spans="2:3">
      <c r="B1473">
        <v>147.1</v>
      </c>
      <c r="C1473" s="73">
        <v>0</v>
      </c>
    </row>
    <row r="1474" spans="2:3">
      <c r="B1474">
        <v>147.19999999999999</v>
      </c>
      <c r="C1474" s="73">
        <v>0</v>
      </c>
    </row>
    <row r="1475" spans="2:3">
      <c r="B1475">
        <v>147.30000000000001</v>
      </c>
      <c r="C1475" s="73">
        <v>0</v>
      </c>
    </row>
    <row r="1476" spans="2:3">
      <c r="B1476">
        <v>147.4</v>
      </c>
      <c r="C1476" s="73">
        <v>0</v>
      </c>
    </row>
    <row r="1477" spans="2:3">
      <c r="B1477">
        <v>147.5</v>
      </c>
      <c r="C1477" s="73">
        <v>0</v>
      </c>
    </row>
    <row r="1478" spans="2:3">
      <c r="B1478">
        <v>147.6</v>
      </c>
      <c r="C1478" s="73">
        <v>0</v>
      </c>
    </row>
    <row r="1479" spans="2:3">
      <c r="B1479">
        <v>147.69999999999999</v>
      </c>
      <c r="C1479" s="73">
        <v>0</v>
      </c>
    </row>
    <row r="1480" spans="2:3">
      <c r="B1480">
        <v>147.80000000000001</v>
      </c>
      <c r="C1480" s="73">
        <v>0</v>
      </c>
    </row>
    <row r="1481" spans="2:3">
      <c r="B1481">
        <v>147.9</v>
      </c>
      <c r="C1481" s="73">
        <v>0</v>
      </c>
    </row>
    <row r="1482" spans="2:3">
      <c r="B1482">
        <v>148</v>
      </c>
      <c r="C1482" s="73">
        <v>0</v>
      </c>
    </row>
    <row r="1483" spans="2:3">
      <c r="B1483">
        <v>148.1</v>
      </c>
      <c r="C1483" s="73">
        <v>0</v>
      </c>
    </row>
    <row r="1484" spans="2:3">
      <c r="B1484">
        <v>148.19999999999999</v>
      </c>
      <c r="C1484" s="73">
        <v>0</v>
      </c>
    </row>
    <row r="1485" spans="2:3">
      <c r="B1485">
        <v>148.30000000000001</v>
      </c>
      <c r="C1485" s="73">
        <v>0</v>
      </c>
    </row>
    <row r="1486" spans="2:3">
      <c r="B1486">
        <v>148.4</v>
      </c>
      <c r="C1486" s="73">
        <v>0</v>
      </c>
    </row>
    <row r="1487" spans="2:3">
      <c r="B1487">
        <v>148.5</v>
      </c>
      <c r="C1487" s="73">
        <v>0</v>
      </c>
    </row>
    <row r="1488" spans="2:3">
      <c r="B1488">
        <v>148.6</v>
      </c>
      <c r="C1488" s="73">
        <v>0</v>
      </c>
    </row>
    <row r="1489" spans="2:3">
      <c r="B1489">
        <v>148.69999999999999</v>
      </c>
      <c r="C1489" s="73">
        <v>0</v>
      </c>
    </row>
    <row r="1490" spans="2:3">
      <c r="B1490">
        <v>148.80000000000001</v>
      </c>
      <c r="C1490" s="73">
        <v>0</v>
      </c>
    </row>
    <row r="1491" spans="2:3">
      <c r="B1491">
        <v>148.9</v>
      </c>
      <c r="C1491" s="73">
        <v>0</v>
      </c>
    </row>
    <row r="1492" spans="2:3">
      <c r="B1492">
        <v>149</v>
      </c>
      <c r="C1492" s="73">
        <v>0</v>
      </c>
    </row>
    <row r="1493" spans="2:3">
      <c r="B1493">
        <v>149.1</v>
      </c>
      <c r="C1493" s="73">
        <v>0</v>
      </c>
    </row>
    <row r="1494" spans="2:3">
      <c r="B1494">
        <v>149.19999999999999</v>
      </c>
      <c r="C1494" s="73">
        <v>0</v>
      </c>
    </row>
    <row r="1495" spans="2:3">
      <c r="B1495">
        <v>149.30000000000001</v>
      </c>
      <c r="C1495" s="73">
        <v>0</v>
      </c>
    </row>
    <row r="1496" spans="2:3">
      <c r="B1496">
        <v>149.4</v>
      </c>
      <c r="C1496" s="73">
        <v>0</v>
      </c>
    </row>
    <row r="1497" spans="2:3">
      <c r="B1497">
        <v>149.5</v>
      </c>
      <c r="C1497" s="73">
        <v>0</v>
      </c>
    </row>
    <row r="1498" spans="2:3">
      <c r="B1498">
        <v>149.6</v>
      </c>
      <c r="C1498" s="73">
        <v>0</v>
      </c>
    </row>
    <row r="1499" spans="2:3">
      <c r="B1499">
        <v>149.69999999999999</v>
      </c>
      <c r="C1499" s="73">
        <v>0</v>
      </c>
    </row>
    <row r="1500" spans="2:3">
      <c r="B1500">
        <v>149.80000000000001</v>
      </c>
      <c r="C1500" s="73">
        <v>0</v>
      </c>
    </row>
    <row r="1501" spans="2:3">
      <c r="B1501">
        <v>149.9</v>
      </c>
      <c r="C1501" s="73">
        <v>0</v>
      </c>
    </row>
    <row r="1502" spans="2:3">
      <c r="B1502">
        <v>150</v>
      </c>
      <c r="C1502" s="73">
        <v>0</v>
      </c>
    </row>
    <row r="1503" spans="2:3">
      <c r="B1503">
        <v>150.1</v>
      </c>
      <c r="C1503" s="73">
        <v>0</v>
      </c>
    </row>
    <row r="1504" spans="2:3">
      <c r="B1504">
        <v>150.19999999999999</v>
      </c>
      <c r="C1504" s="73">
        <v>0</v>
      </c>
    </row>
    <row r="1505" spans="2:3">
      <c r="B1505">
        <v>150.30000000000001</v>
      </c>
      <c r="C1505" s="73">
        <v>0</v>
      </c>
    </row>
    <row r="1506" spans="2:3">
      <c r="B1506">
        <v>150.4</v>
      </c>
      <c r="C1506" s="73">
        <v>0</v>
      </c>
    </row>
    <row r="1507" spans="2:3">
      <c r="B1507">
        <v>150.5</v>
      </c>
      <c r="C1507" s="73">
        <v>0</v>
      </c>
    </row>
    <row r="1508" spans="2:3">
      <c r="B1508">
        <v>150.6</v>
      </c>
      <c r="C1508" s="73">
        <v>0</v>
      </c>
    </row>
    <row r="1509" spans="2:3">
      <c r="B1509">
        <v>150.69999999999999</v>
      </c>
      <c r="C1509" s="73">
        <v>0</v>
      </c>
    </row>
    <row r="1510" spans="2:3">
      <c r="B1510">
        <v>150.80000000000001</v>
      </c>
      <c r="C1510" s="73">
        <v>0</v>
      </c>
    </row>
    <row r="1511" spans="2:3">
      <c r="B1511">
        <v>150.9</v>
      </c>
      <c r="C1511" s="73">
        <v>0</v>
      </c>
    </row>
    <row r="1512" spans="2:3">
      <c r="B1512">
        <v>151</v>
      </c>
      <c r="C1512" s="73">
        <v>0</v>
      </c>
    </row>
    <row r="1513" spans="2:3">
      <c r="B1513">
        <v>151.1</v>
      </c>
      <c r="C1513" s="73">
        <v>0</v>
      </c>
    </row>
    <row r="1514" spans="2:3">
      <c r="B1514">
        <v>151.19999999999999</v>
      </c>
      <c r="C1514" s="73">
        <v>0</v>
      </c>
    </row>
    <row r="1515" spans="2:3">
      <c r="B1515">
        <v>151.30000000000001</v>
      </c>
      <c r="C1515" s="73">
        <v>0</v>
      </c>
    </row>
    <row r="1516" spans="2:3">
      <c r="B1516">
        <v>151.4</v>
      </c>
      <c r="C1516" s="73">
        <v>0</v>
      </c>
    </row>
    <row r="1517" spans="2:3">
      <c r="B1517">
        <v>151.5</v>
      </c>
      <c r="C1517" s="73">
        <v>0</v>
      </c>
    </row>
    <row r="1518" spans="2:3">
      <c r="B1518">
        <v>151.6</v>
      </c>
      <c r="C1518" s="73">
        <v>0</v>
      </c>
    </row>
    <row r="1519" spans="2:3">
      <c r="B1519">
        <v>151.69999999999999</v>
      </c>
      <c r="C1519" s="73">
        <v>0</v>
      </c>
    </row>
    <row r="1520" spans="2:3">
      <c r="B1520">
        <v>151.80000000000001</v>
      </c>
      <c r="C1520" s="73">
        <v>0</v>
      </c>
    </row>
    <row r="1521" spans="2:3">
      <c r="B1521">
        <v>151.9</v>
      </c>
      <c r="C1521" s="73">
        <v>0</v>
      </c>
    </row>
    <row r="1522" spans="2:3">
      <c r="B1522">
        <v>152</v>
      </c>
      <c r="C1522" s="73">
        <v>0</v>
      </c>
    </row>
    <row r="1523" spans="2:3">
      <c r="B1523">
        <v>152.1</v>
      </c>
      <c r="C1523" s="73">
        <v>0</v>
      </c>
    </row>
    <row r="1524" spans="2:3">
      <c r="B1524">
        <v>152.19999999999999</v>
      </c>
      <c r="C1524" s="73">
        <v>0</v>
      </c>
    </row>
    <row r="1525" spans="2:3">
      <c r="B1525">
        <v>152.30000000000001</v>
      </c>
      <c r="C1525" s="73">
        <v>0</v>
      </c>
    </row>
    <row r="1526" spans="2:3">
      <c r="B1526">
        <v>152.4</v>
      </c>
      <c r="C1526" s="73">
        <v>0</v>
      </c>
    </row>
    <row r="1527" spans="2:3">
      <c r="B1527">
        <v>152.5</v>
      </c>
      <c r="C1527" s="73">
        <v>0</v>
      </c>
    </row>
    <row r="1528" spans="2:3">
      <c r="B1528">
        <v>152.6</v>
      </c>
      <c r="C1528" s="73">
        <v>0</v>
      </c>
    </row>
    <row r="1529" spans="2:3">
      <c r="B1529">
        <v>152.69999999999999</v>
      </c>
      <c r="C1529" s="73">
        <v>0</v>
      </c>
    </row>
    <row r="1530" spans="2:3">
      <c r="B1530">
        <v>152.80000000000001</v>
      </c>
      <c r="C1530" s="73">
        <v>0</v>
      </c>
    </row>
    <row r="1531" spans="2:3">
      <c r="B1531">
        <v>152.9</v>
      </c>
      <c r="C1531" s="73">
        <v>0</v>
      </c>
    </row>
    <row r="1532" spans="2:3">
      <c r="B1532">
        <v>153</v>
      </c>
      <c r="C1532" s="73">
        <v>0</v>
      </c>
    </row>
    <row r="1533" spans="2:3">
      <c r="B1533">
        <v>153.1</v>
      </c>
      <c r="C1533" s="73">
        <v>0</v>
      </c>
    </row>
    <row r="1534" spans="2:3">
      <c r="B1534">
        <v>153.19999999999999</v>
      </c>
      <c r="C1534" s="73">
        <v>0</v>
      </c>
    </row>
    <row r="1535" spans="2:3">
      <c r="B1535">
        <v>153.30000000000001</v>
      </c>
      <c r="C1535" s="73">
        <v>0</v>
      </c>
    </row>
    <row r="1536" spans="2:3">
      <c r="B1536">
        <v>153.4</v>
      </c>
      <c r="C1536" s="73">
        <v>0</v>
      </c>
    </row>
    <row r="1537" spans="2:3">
      <c r="B1537">
        <v>153.5</v>
      </c>
      <c r="C1537" s="73">
        <v>0</v>
      </c>
    </row>
    <row r="1538" spans="2:3">
      <c r="B1538">
        <v>153.6</v>
      </c>
      <c r="C1538" s="73">
        <v>0</v>
      </c>
    </row>
    <row r="1539" spans="2:3">
      <c r="B1539">
        <v>153.69999999999999</v>
      </c>
      <c r="C1539" s="73">
        <v>0</v>
      </c>
    </row>
    <row r="1540" spans="2:3">
      <c r="B1540">
        <v>153.80000000000001</v>
      </c>
      <c r="C1540" s="73">
        <v>0</v>
      </c>
    </row>
    <row r="1541" spans="2:3">
      <c r="B1541">
        <v>153.9</v>
      </c>
      <c r="C1541" s="73">
        <v>0</v>
      </c>
    </row>
    <row r="1542" spans="2:3">
      <c r="B1542">
        <v>154</v>
      </c>
      <c r="C1542" s="73">
        <v>0</v>
      </c>
    </row>
    <row r="1543" spans="2:3">
      <c r="B1543">
        <v>154.1</v>
      </c>
      <c r="C1543" s="73">
        <v>0</v>
      </c>
    </row>
    <row r="1544" spans="2:3">
      <c r="B1544">
        <v>154.19999999999999</v>
      </c>
      <c r="C1544" s="73">
        <v>0</v>
      </c>
    </row>
    <row r="1545" spans="2:3">
      <c r="B1545">
        <v>154.30000000000001</v>
      </c>
      <c r="C1545" s="73">
        <v>0</v>
      </c>
    </row>
    <row r="1546" spans="2:3">
      <c r="B1546">
        <v>154.4</v>
      </c>
      <c r="C1546" s="73">
        <v>0</v>
      </c>
    </row>
    <row r="1547" spans="2:3">
      <c r="B1547">
        <v>154.5</v>
      </c>
      <c r="C1547" s="73">
        <v>0</v>
      </c>
    </row>
    <row r="1548" spans="2:3">
      <c r="B1548">
        <v>154.6</v>
      </c>
      <c r="C1548" s="73">
        <v>0</v>
      </c>
    </row>
    <row r="1549" spans="2:3">
      <c r="B1549">
        <v>154.69999999999999</v>
      </c>
      <c r="C1549" s="73">
        <v>0</v>
      </c>
    </row>
    <row r="1550" spans="2:3">
      <c r="B1550">
        <v>154.80000000000001</v>
      </c>
      <c r="C1550" s="73">
        <v>0</v>
      </c>
    </row>
    <row r="1551" spans="2:3">
      <c r="B1551">
        <v>154.9</v>
      </c>
      <c r="C1551" s="73">
        <v>0</v>
      </c>
    </row>
    <row r="1552" spans="2:3">
      <c r="B1552">
        <v>155</v>
      </c>
      <c r="C1552" s="73">
        <v>0</v>
      </c>
    </row>
    <row r="1553" spans="2:3">
      <c r="B1553">
        <v>155.1</v>
      </c>
      <c r="C1553" s="73">
        <v>0</v>
      </c>
    </row>
    <row r="1554" spans="2:3">
      <c r="B1554">
        <v>155.19999999999999</v>
      </c>
      <c r="C1554" s="73">
        <v>0</v>
      </c>
    </row>
    <row r="1555" spans="2:3">
      <c r="B1555">
        <v>155.30000000000001</v>
      </c>
      <c r="C1555" s="73">
        <v>0</v>
      </c>
    </row>
    <row r="1556" spans="2:3">
      <c r="B1556">
        <v>155.4</v>
      </c>
      <c r="C1556" s="73">
        <v>0</v>
      </c>
    </row>
    <row r="1557" spans="2:3">
      <c r="B1557">
        <v>155.5</v>
      </c>
      <c r="C1557" s="73">
        <v>0</v>
      </c>
    </row>
    <row r="1558" spans="2:3">
      <c r="B1558">
        <v>155.6</v>
      </c>
      <c r="C1558" s="73">
        <v>0</v>
      </c>
    </row>
    <row r="1559" spans="2:3">
      <c r="B1559">
        <v>155.69999999999999</v>
      </c>
      <c r="C1559" s="73">
        <v>0</v>
      </c>
    </row>
    <row r="1560" spans="2:3">
      <c r="B1560">
        <v>155.80000000000001</v>
      </c>
      <c r="C1560" s="73">
        <v>0</v>
      </c>
    </row>
    <row r="1561" spans="2:3">
      <c r="B1561">
        <v>155.9</v>
      </c>
      <c r="C1561" s="73">
        <v>0</v>
      </c>
    </row>
    <row r="1562" spans="2:3">
      <c r="B1562">
        <v>156</v>
      </c>
      <c r="C1562" s="73">
        <v>0</v>
      </c>
    </row>
    <row r="1563" spans="2:3">
      <c r="B1563">
        <v>156.1</v>
      </c>
      <c r="C1563" s="73">
        <v>0</v>
      </c>
    </row>
    <row r="1564" spans="2:3">
      <c r="B1564">
        <v>156.19999999999999</v>
      </c>
      <c r="C1564" s="73">
        <v>0</v>
      </c>
    </row>
    <row r="1565" spans="2:3">
      <c r="B1565">
        <v>156.30000000000001</v>
      </c>
      <c r="C1565" s="73">
        <v>0</v>
      </c>
    </row>
    <row r="1566" spans="2:3">
      <c r="B1566">
        <v>156.4</v>
      </c>
      <c r="C1566" s="73">
        <v>0</v>
      </c>
    </row>
    <row r="1567" spans="2:3">
      <c r="B1567">
        <v>156.5</v>
      </c>
      <c r="C1567" s="73">
        <v>0</v>
      </c>
    </row>
    <row r="1568" spans="2:3">
      <c r="B1568">
        <v>156.6</v>
      </c>
      <c r="C1568" s="73">
        <v>0</v>
      </c>
    </row>
    <row r="1569" spans="2:3">
      <c r="B1569">
        <v>156.69999999999999</v>
      </c>
      <c r="C1569" s="73">
        <v>0</v>
      </c>
    </row>
    <row r="1570" spans="2:3">
      <c r="B1570">
        <v>156.80000000000001</v>
      </c>
      <c r="C1570" s="73">
        <v>0</v>
      </c>
    </row>
    <row r="1571" spans="2:3">
      <c r="B1571">
        <v>156.9</v>
      </c>
      <c r="C1571" s="73">
        <v>0</v>
      </c>
    </row>
    <row r="1572" spans="2:3">
      <c r="B1572">
        <v>157</v>
      </c>
      <c r="C1572" s="73">
        <v>0</v>
      </c>
    </row>
    <row r="1573" spans="2:3">
      <c r="B1573">
        <v>157.1</v>
      </c>
      <c r="C1573" s="73">
        <v>0</v>
      </c>
    </row>
    <row r="1574" spans="2:3">
      <c r="B1574">
        <v>157.19999999999999</v>
      </c>
      <c r="C1574" s="73">
        <v>0</v>
      </c>
    </row>
    <row r="1575" spans="2:3">
      <c r="B1575">
        <v>157.30000000000001</v>
      </c>
      <c r="C1575" s="73">
        <v>0</v>
      </c>
    </row>
    <row r="1576" spans="2:3">
      <c r="B1576">
        <v>157.4</v>
      </c>
      <c r="C1576" s="73">
        <v>0</v>
      </c>
    </row>
    <row r="1577" spans="2:3">
      <c r="B1577">
        <v>157.5</v>
      </c>
      <c r="C1577" s="73">
        <v>0</v>
      </c>
    </row>
    <row r="1578" spans="2:3">
      <c r="B1578">
        <v>157.6</v>
      </c>
      <c r="C1578" s="73">
        <v>0</v>
      </c>
    </row>
    <row r="1579" spans="2:3">
      <c r="B1579">
        <v>157.69999999999999</v>
      </c>
      <c r="C1579" s="73">
        <v>0</v>
      </c>
    </row>
    <row r="1580" spans="2:3">
      <c r="B1580">
        <v>157.80000000000001</v>
      </c>
      <c r="C1580" s="73">
        <v>0</v>
      </c>
    </row>
    <row r="1581" spans="2:3">
      <c r="B1581">
        <v>157.9</v>
      </c>
      <c r="C1581" s="73">
        <v>0</v>
      </c>
    </row>
    <row r="1582" spans="2:3">
      <c r="B1582">
        <v>158</v>
      </c>
      <c r="C1582" s="73">
        <v>0</v>
      </c>
    </row>
    <row r="1583" spans="2:3">
      <c r="B1583">
        <v>158.1</v>
      </c>
      <c r="C1583" s="73">
        <v>0</v>
      </c>
    </row>
    <row r="1584" spans="2:3">
      <c r="B1584">
        <v>158.19999999999999</v>
      </c>
      <c r="C1584" s="73">
        <v>0</v>
      </c>
    </row>
    <row r="1585" spans="2:3">
      <c r="B1585">
        <v>158.30000000000001</v>
      </c>
      <c r="C1585" s="73">
        <v>0</v>
      </c>
    </row>
    <row r="1586" spans="2:3">
      <c r="B1586">
        <v>158.4</v>
      </c>
      <c r="C1586" s="73">
        <v>0</v>
      </c>
    </row>
    <row r="1587" spans="2:3">
      <c r="B1587">
        <v>158.5</v>
      </c>
      <c r="C1587" s="73">
        <v>0</v>
      </c>
    </row>
    <row r="1588" spans="2:3">
      <c r="B1588">
        <v>158.6</v>
      </c>
      <c r="C1588" s="73">
        <v>0</v>
      </c>
    </row>
    <row r="1589" spans="2:3">
      <c r="B1589">
        <v>158.69999999999999</v>
      </c>
      <c r="C1589" s="73">
        <v>0</v>
      </c>
    </row>
    <row r="1590" spans="2:3">
      <c r="B1590">
        <v>158.80000000000001</v>
      </c>
      <c r="C1590" s="73">
        <v>0</v>
      </c>
    </row>
    <row r="1591" spans="2:3">
      <c r="B1591">
        <v>158.9</v>
      </c>
      <c r="C1591" s="73">
        <v>0</v>
      </c>
    </row>
    <row r="1592" spans="2:3">
      <c r="B1592">
        <v>159</v>
      </c>
      <c r="C1592" s="73">
        <v>0</v>
      </c>
    </row>
    <row r="1593" spans="2:3">
      <c r="B1593">
        <v>159.1</v>
      </c>
      <c r="C1593" s="73">
        <v>0</v>
      </c>
    </row>
    <row r="1594" spans="2:3">
      <c r="B1594">
        <v>159.19999999999999</v>
      </c>
      <c r="C1594" s="73">
        <v>0</v>
      </c>
    </row>
    <row r="1595" spans="2:3">
      <c r="B1595">
        <v>159.30000000000001</v>
      </c>
      <c r="C1595" s="73">
        <v>0</v>
      </c>
    </row>
    <row r="1596" spans="2:3">
      <c r="B1596">
        <v>159.4</v>
      </c>
      <c r="C1596" s="73">
        <v>0</v>
      </c>
    </row>
    <row r="1597" spans="2:3">
      <c r="B1597">
        <v>159.5</v>
      </c>
      <c r="C1597" s="73">
        <v>0</v>
      </c>
    </row>
    <row r="1598" spans="2:3">
      <c r="B1598">
        <v>159.6</v>
      </c>
      <c r="C1598" s="73">
        <v>0</v>
      </c>
    </row>
    <row r="1599" spans="2:3">
      <c r="B1599">
        <v>159.69999999999999</v>
      </c>
      <c r="C1599" s="73">
        <v>0</v>
      </c>
    </row>
    <row r="1600" spans="2:3">
      <c r="B1600">
        <v>159.80000000000001</v>
      </c>
      <c r="C1600" s="73">
        <v>0</v>
      </c>
    </row>
    <row r="1601" spans="2:3">
      <c r="B1601">
        <v>159.9</v>
      </c>
      <c r="C1601" s="73">
        <v>0</v>
      </c>
    </row>
    <row r="1602" spans="2:3">
      <c r="B1602">
        <v>160</v>
      </c>
      <c r="C1602" s="73">
        <v>0</v>
      </c>
    </row>
  </sheetData>
  <phoneticPr fontId="12" type="noConversion"/>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Survey WTP data</vt:lpstr>
      <vt:lpstr>Q2 Result</vt:lpstr>
      <vt:lpstr>Buy - No buy</vt:lpstr>
      <vt:lpstr>Demand Chart</vt:lpstr>
    </vt:vector>
  </TitlesOfParts>
  <Company>Columbia Business School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Ozge Sahin</dc:creator>
  <cp:lastModifiedBy>杨</cp:lastModifiedBy>
  <cp:lastPrinted>2010-03-28T18:52:34Z</cp:lastPrinted>
  <dcterms:created xsi:type="dcterms:W3CDTF">2005-04-17T15:52:00Z</dcterms:created>
  <dcterms:modified xsi:type="dcterms:W3CDTF">2018-04-04T00:57:56Z</dcterms:modified>
</cp:coreProperties>
</file>