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ang/Library/CloudStorage/OneDrive-SouthernMethodistUniversity/MathDoctor/6370 Parallel Computing/Projects/"/>
    </mc:Choice>
  </mc:AlternateContent>
  <xr:revisionPtr revIDLastSave="0" documentId="13_ncr:1_{A659D605-9A6C-B54A-9E5A-927383080ECC}" xr6:coauthVersionLast="47" xr6:coauthVersionMax="47" xr10:uidLastSave="{00000000-0000-0000-0000-000000000000}"/>
  <bookViews>
    <workbookView xWindow="0" yWindow="500" windowWidth="28800" windowHeight="16180" xr2:uid="{9B11E39E-0785-BA45-8DCF-E527AE880BE4}"/>
  </bookViews>
  <sheets>
    <sheet name="1ajj" sheetId="1" r:id="rId1"/>
    <sheet name="1a6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75" i="1" s="1"/>
  <c r="H69" i="1"/>
  <c r="H75" i="1" s="1"/>
  <c r="I69" i="1"/>
  <c r="I75" i="1" s="1"/>
  <c r="J69" i="1"/>
  <c r="J75" i="1" s="1"/>
  <c r="K69" i="1"/>
  <c r="K75" i="1" s="1"/>
  <c r="L69" i="1"/>
  <c r="L75" i="1" s="1"/>
  <c r="M69" i="1"/>
  <c r="M75" i="1" s="1"/>
  <c r="G70" i="1"/>
  <c r="G76" i="1" s="1"/>
  <c r="H70" i="1"/>
  <c r="H76" i="1" s="1"/>
  <c r="I70" i="1"/>
  <c r="I76" i="1" s="1"/>
  <c r="J70" i="1"/>
  <c r="J76" i="1" s="1"/>
  <c r="K70" i="1"/>
  <c r="K76" i="1" s="1"/>
  <c r="L70" i="1"/>
  <c r="L76" i="1" s="1"/>
  <c r="M70" i="1"/>
  <c r="M76" i="1" s="1"/>
  <c r="G71" i="1"/>
  <c r="G77" i="1" s="1"/>
  <c r="H71" i="1"/>
  <c r="H77" i="1" s="1"/>
  <c r="I71" i="1"/>
  <c r="I77" i="1" s="1"/>
  <c r="J71" i="1"/>
  <c r="J77" i="1" s="1"/>
  <c r="K71" i="1"/>
  <c r="K77" i="1" s="1"/>
  <c r="L71" i="1"/>
  <c r="L77" i="1" s="1"/>
  <c r="M71" i="1"/>
  <c r="M77" i="1" s="1"/>
  <c r="G72" i="1"/>
  <c r="G78" i="1" s="1"/>
  <c r="H72" i="1"/>
  <c r="H78" i="1" s="1"/>
  <c r="I72" i="1"/>
  <c r="I78" i="1" s="1"/>
  <c r="J72" i="1"/>
  <c r="J78" i="1" s="1"/>
  <c r="K72" i="1"/>
  <c r="K78" i="1" s="1"/>
  <c r="L72" i="1"/>
  <c r="L78" i="1" s="1"/>
  <c r="M72" i="1"/>
  <c r="M78" i="1" s="1"/>
  <c r="F70" i="1"/>
  <c r="F76" i="1" s="1"/>
  <c r="F71" i="1"/>
  <c r="F77" i="1" s="1"/>
  <c r="F72" i="1"/>
  <c r="F78" i="1" s="1"/>
  <c r="F69" i="1"/>
  <c r="F75" i="1" s="1"/>
  <c r="G22" i="1"/>
  <c r="G31" i="1" s="1"/>
  <c r="H22" i="1"/>
  <c r="H31" i="1" s="1"/>
  <c r="I22" i="1"/>
  <c r="I31" i="1" s="1"/>
  <c r="J22" i="1"/>
  <c r="J31" i="1" s="1"/>
  <c r="K22" i="1"/>
  <c r="K31" i="1" s="1"/>
  <c r="L22" i="1"/>
  <c r="L31" i="1" s="1"/>
  <c r="M22" i="1"/>
  <c r="M31" i="1" s="1"/>
  <c r="G23" i="1"/>
  <c r="G32" i="1" s="1"/>
  <c r="H23" i="1"/>
  <c r="H32" i="1" s="1"/>
  <c r="I23" i="1"/>
  <c r="I32" i="1" s="1"/>
  <c r="J23" i="1"/>
  <c r="J32" i="1" s="1"/>
  <c r="K23" i="1"/>
  <c r="K32" i="1" s="1"/>
  <c r="L23" i="1"/>
  <c r="L32" i="1" s="1"/>
  <c r="M23" i="1"/>
  <c r="M32" i="1" s="1"/>
  <c r="G24" i="1"/>
  <c r="G33" i="1" s="1"/>
  <c r="H24" i="1"/>
  <c r="H33" i="1" s="1"/>
  <c r="I24" i="1"/>
  <c r="I33" i="1" s="1"/>
  <c r="J24" i="1"/>
  <c r="J33" i="1" s="1"/>
  <c r="K24" i="1"/>
  <c r="K33" i="1" s="1"/>
  <c r="L24" i="1"/>
  <c r="L33" i="1" s="1"/>
  <c r="M24" i="1"/>
  <c r="M33" i="1" s="1"/>
  <c r="G25" i="1"/>
  <c r="G34" i="1" s="1"/>
  <c r="H25" i="1"/>
  <c r="H34" i="1" s="1"/>
  <c r="I25" i="1"/>
  <c r="I34" i="1" s="1"/>
  <c r="J25" i="1"/>
  <c r="J34" i="1" s="1"/>
  <c r="K25" i="1"/>
  <c r="K34" i="1" s="1"/>
  <c r="L25" i="1"/>
  <c r="L34" i="1" s="1"/>
  <c r="M25" i="1"/>
  <c r="M34" i="1" s="1"/>
  <c r="G26" i="1"/>
  <c r="G35" i="1" s="1"/>
  <c r="H26" i="1"/>
  <c r="H35" i="1" s="1"/>
  <c r="I26" i="1"/>
  <c r="I35" i="1" s="1"/>
  <c r="J26" i="1"/>
  <c r="J35" i="1" s="1"/>
  <c r="K26" i="1"/>
  <c r="K35" i="1" s="1"/>
  <c r="L26" i="1"/>
  <c r="L35" i="1" s="1"/>
  <c r="M26" i="1"/>
  <c r="M35" i="1" s="1"/>
  <c r="G27" i="1"/>
  <c r="G36" i="1" s="1"/>
  <c r="H27" i="1"/>
  <c r="H36" i="1" s="1"/>
  <c r="I27" i="1"/>
  <c r="I36" i="1" s="1"/>
  <c r="J27" i="1"/>
  <c r="J36" i="1" s="1"/>
  <c r="K27" i="1"/>
  <c r="K36" i="1" s="1"/>
  <c r="L27" i="1"/>
  <c r="L36" i="1" s="1"/>
  <c r="M27" i="1"/>
  <c r="M36" i="1" s="1"/>
  <c r="G28" i="1"/>
  <c r="G37" i="1" s="1"/>
  <c r="H28" i="1"/>
  <c r="H37" i="1" s="1"/>
  <c r="I28" i="1"/>
  <c r="I37" i="1" s="1"/>
  <c r="J28" i="1"/>
  <c r="J37" i="1" s="1"/>
  <c r="K28" i="1"/>
  <c r="K37" i="1" s="1"/>
  <c r="L28" i="1"/>
  <c r="L37" i="1" s="1"/>
  <c r="M28" i="1"/>
  <c r="M37" i="1" s="1"/>
  <c r="F23" i="1"/>
  <c r="F32" i="1" s="1"/>
  <c r="F24" i="1"/>
  <c r="F33" i="1" s="1"/>
  <c r="F25" i="1"/>
  <c r="F34" i="1" s="1"/>
  <c r="F26" i="1"/>
  <c r="F35" i="1" s="1"/>
  <c r="F27" i="1"/>
  <c r="F36" i="1" s="1"/>
  <c r="F28" i="1"/>
  <c r="F37" i="1" s="1"/>
  <c r="F22" i="1"/>
  <c r="F31" i="1" s="1"/>
  <c r="S7" i="2"/>
</calcChain>
</file>

<file path=xl/sharedStrings.xml><?xml version="1.0" encoding="utf-8"?>
<sst xmlns="http://schemas.openxmlformats.org/spreadsheetml/2006/main" count="161" uniqueCount="42">
  <si>
    <t>den</t>
  </si>
  <si>
    <t>nspt</t>
  </si>
  <si>
    <t>nface</t>
  </si>
  <si>
    <t>natm</t>
  </si>
  <si>
    <t>E</t>
  </si>
  <si>
    <t>Total area</t>
  </si>
  <si>
    <t>Iteration N</t>
  </si>
  <si>
    <t>Serial</t>
  </si>
  <si>
    <t>N=1</t>
  </si>
  <si>
    <t>N=2</t>
  </si>
  <si>
    <t>N=4</t>
  </si>
  <si>
    <t>N=8</t>
  </si>
  <si>
    <t>N=16</t>
  </si>
  <si>
    <t>N=32</t>
  </si>
  <si>
    <t>N=64</t>
  </si>
  <si>
    <t>N=128</t>
  </si>
  <si>
    <t>N=256</t>
  </si>
  <si>
    <t>MPI: salloc -p standard-mem-s -N8 -n256 --x11=first</t>
  </si>
  <si>
    <t>N=1/N=256</t>
  </si>
  <si>
    <t xml:space="preserve">OMP: </t>
  </si>
  <si>
    <t>time</t>
  </si>
  <si>
    <t>Serial (Phase 1 results)</t>
  </si>
  <si>
    <t>Serial/N=256</t>
  </si>
  <si>
    <t>OMP: export OMP_NUM_THREADS=N</t>
  </si>
  <si>
    <t xml:space="preserve">MPI: </t>
  </si>
  <si>
    <t>-------------------------------------------------------</t>
  </si>
  <si>
    <t>Primary job  terminated normally, but 1 process returned</t>
  </si>
  <si>
    <t>a non-zero exit code. Per user-direction, the job has been aborted.</t>
  </si>
  <si>
    <t>--------------------------------------------------------------------------</t>
  </si>
  <si>
    <t>mpiexec noticed that process rank 0 with PID 0 on node b141 exited on signal 9 (Killed).</t>
  </si>
  <si>
    <t>mpiexec noticed that process rank 95 with PID 25919 on node b143 exited on signal 9 (Killed).</t>
  </si>
  <si>
    <t>3 total processes killed (some possibly by mpiexec during cleanup)</t>
  </si>
  <si>
    <t>parallel performance in percentage</t>
  </si>
  <si>
    <t>KOKKOS: srun -p development -c 4 --mem=16G --gres=gpu:volta:1 --pty $SHELL</t>
  </si>
  <si>
    <t>Kokkos</t>
  </si>
  <si>
    <t>CUDA: srun -p v100x8 --gres=gpu:1 ./bimpb_cuda.exe </t>
  </si>
  <si>
    <t>Cuda</t>
  </si>
  <si>
    <t>CUDA</t>
  </si>
  <si>
    <t>Paral. speedup: N=1/N</t>
  </si>
  <si>
    <t xml:space="preserve">Paral. Effi. </t>
  </si>
  <si>
    <t>den/N</t>
  </si>
  <si>
    <t xml:space="preserve"> why OMP&gt; MPI at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</si>
</sst>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zh-CN" altLang="en-US"/>
              <a:t> </a:t>
            </a:r>
            <a:r>
              <a:rPr lang="en-US" altLang="zh-CN"/>
              <a:t>parallel</a:t>
            </a:r>
            <a:r>
              <a:rPr lang="zh-CN" altLang="en-US" baseline="0"/>
              <a:t> </a:t>
            </a:r>
            <a:r>
              <a:rPr lang="en-US" altLang="zh-CN" baseline="0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protein</a:t>
            </a:r>
            <a:r>
              <a:rPr lang="zh-CN" altLang="en-US" baseline="0"/>
              <a:t> </a:t>
            </a:r>
            <a:r>
              <a:rPr lang="en-US" altLang="zh-CN" baseline="0"/>
              <a:t>1ajj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'1ajj'!$F$31:$F$37</c:f>
              <c:numCache>
                <c:formatCode>0.00%</c:formatCode>
                <c:ptCount val="7"/>
                <c:pt idx="0">
                  <c:v>0.9759112267529747</c:v>
                </c:pt>
                <c:pt idx="1">
                  <c:v>0.96282939000631751</c:v>
                </c:pt>
                <c:pt idx="2">
                  <c:v>0.97739952313616807</c:v>
                </c:pt>
                <c:pt idx="3">
                  <c:v>0.97645239677214457</c:v>
                </c:pt>
                <c:pt idx="4">
                  <c:v>0.97201657341303549</c:v>
                </c:pt>
                <c:pt idx="5">
                  <c:v>0.98423978344826124</c:v>
                </c:pt>
                <c:pt idx="6">
                  <c:v>0.98505494891084311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4-824C-AAC2-3B9C172B23A9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'1ajj'!$G$31:$G$37</c:f>
              <c:numCache>
                <c:formatCode>0.00%</c:formatCode>
                <c:ptCount val="7"/>
                <c:pt idx="0">
                  <c:v>0.9477016641253988</c:v>
                </c:pt>
                <c:pt idx="1">
                  <c:v>0.97018508743259813</c:v>
                </c:pt>
                <c:pt idx="2">
                  <c:v>0.96779159664208136</c:v>
                </c:pt>
                <c:pt idx="3">
                  <c:v>0.96370180853058174</c:v>
                </c:pt>
                <c:pt idx="4">
                  <c:v>0.96788528935690554</c:v>
                </c:pt>
                <c:pt idx="5">
                  <c:v>0.96956031530553111</c:v>
                </c:pt>
                <c:pt idx="6">
                  <c:v>0.97222716383428165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4-824C-AAC2-3B9C172B23A9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'1ajj'!$H$31:$H$37</c:f>
              <c:numCache>
                <c:formatCode>0.00%</c:formatCode>
                <c:ptCount val="7"/>
                <c:pt idx="0">
                  <c:v>0.84295964188716399</c:v>
                </c:pt>
                <c:pt idx="1">
                  <c:v>0.89125215417769144</c:v>
                </c:pt>
                <c:pt idx="2">
                  <c:v>0.87632539525748065</c:v>
                </c:pt>
                <c:pt idx="3">
                  <c:v>0.8850022530441346</c:v>
                </c:pt>
                <c:pt idx="4">
                  <c:v>0.88609646260552077</c:v>
                </c:pt>
                <c:pt idx="5">
                  <c:v>0.91497805940977561</c:v>
                </c:pt>
                <c:pt idx="6">
                  <c:v>0.90165281802358266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4-824C-AAC2-3B9C172B23A9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'1ajj'!$I$31:$I$37</c:f>
              <c:numCache>
                <c:formatCode>0.00%</c:formatCode>
                <c:ptCount val="7"/>
                <c:pt idx="0">
                  <c:v>0.7977890934550067</c:v>
                </c:pt>
                <c:pt idx="1">
                  <c:v>0.81496794678865947</c:v>
                </c:pt>
                <c:pt idx="2">
                  <c:v>0.76996655315815432</c:v>
                </c:pt>
                <c:pt idx="3">
                  <c:v>0.78062310610436836</c:v>
                </c:pt>
                <c:pt idx="4">
                  <c:v>0.78137285579720939</c:v>
                </c:pt>
                <c:pt idx="5">
                  <c:v>0.86584256125496784</c:v>
                </c:pt>
                <c:pt idx="6">
                  <c:v>0.81052276351466002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54-824C-AAC2-3B9C172B23A9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'1ajj'!$J$31:$J$37</c:f>
              <c:numCache>
                <c:formatCode>0.00%</c:formatCode>
                <c:ptCount val="7"/>
                <c:pt idx="0">
                  <c:v>0.72876110986742493</c:v>
                </c:pt>
                <c:pt idx="1">
                  <c:v>0.76440450100419777</c:v>
                </c:pt>
                <c:pt idx="2">
                  <c:v>0.7501320322984002</c:v>
                </c:pt>
                <c:pt idx="3">
                  <c:v>0.7622096398709538</c:v>
                </c:pt>
                <c:pt idx="4">
                  <c:v>0.77355675472092877</c:v>
                </c:pt>
                <c:pt idx="5">
                  <c:v>0.8556383336972847</c:v>
                </c:pt>
                <c:pt idx="6">
                  <c:v>0.80523841308762745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4-824C-AAC2-3B9C172B23A9}"/>
            </c:ext>
          </c:extLst>
        </c:ser>
        <c:ser>
          <c:idx val="5"/>
          <c:order val="5"/>
          <c:tx>
            <c:v>N=64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'1ajj'!$K$31:$K$37</c:f>
              <c:numCache>
                <c:formatCode>0.00%</c:formatCode>
                <c:ptCount val="7"/>
                <c:pt idx="0">
                  <c:v>0.61029026373333861</c:v>
                </c:pt>
                <c:pt idx="1">
                  <c:v>0.56668924141187837</c:v>
                </c:pt>
                <c:pt idx="2">
                  <c:v>0.65553078217761129</c:v>
                </c:pt>
                <c:pt idx="3">
                  <c:v>0.70673287721811673</c:v>
                </c:pt>
                <c:pt idx="4">
                  <c:v>0.76529787368216873</c:v>
                </c:pt>
                <c:pt idx="5">
                  <c:v>0.84462508394863967</c:v>
                </c:pt>
                <c:pt idx="6">
                  <c:v>0.79179606548455495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54-824C-AAC2-3B9C172B23A9}"/>
            </c:ext>
          </c:extLst>
        </c:ser>
        <c:ser>
          <c:idx val="6"/>
          <c:order val="6"/>
          <c:tx>
            <c:v>N=128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'1ajj'!$L$31:$L$37</c:f>
              <c:numCache>
                <c:formatCode>0.00%</c:formatCode>
                <c:ptCount val="7"/>
                <c:pt idx="0">
                  <c:v>0.44414620019621565</c:v>
                </c:pt>
                <c:pt idx="1">
                  <c:v>0.29688103640540409</c:v>
                </c:pt>
                <c:pt idx="2">
                  <c:v>0.553977280361589</c:v>
                </c:pt>
                <c:pt idx="3">
                  <c:v>0.63771459142685083</c:v>
                </c:pt>
                <c:pt idx="4">
                  <c:v>0.74829820939028291</c:v>
                </c:pt>
                <c:pt idx="5">
                  <c:v>0.81691457969555092</c:v>
                </c:pt>
                <c:pt idx="6">
                  <c:v>0.77253612484739931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54-824C-AAC2-3B9C172B23A9}"/>
            </c:ext>
          </c:extLst>
        </c:ser>
        <c:ser>
          <c:idx val="7"/>
          <c:order val="7"/>
          <c:tx>
            <c:v>N=256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'1ajj'!$C$31:$C$37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'1ajj'!$M$31:$M$37</c:f>
              <c:numCache>
                <c:formatCode>0.00%</c:formatCode>
                <c:ptCount val="7"/>
                <c:pt idx="0">
                  <c:v>0.10197685460845363</c:v>
                </c:pt>
                <c:pt idx="1">
                  <c:v>0.10228350129940771</c:v>
                </c:pt>
                <c:pt idx="2">
                  <c:v>0.43458173371588421</c:v>
                </c:pt>
                <c:pt idx="3">
                  <c:v>0.53516435707398702</c:v>
                </c:pt>
                <c:pt idx="4">
                  <c:v>0.52361238255111542</c:v>
                </c:pt>
                <c:pt idx="5">
                  <c:v>0.77796499343954828</c:v>
                </c:pt>
                <c:pt idx="6">
                  <c:v>0.73730300107556623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54-824C-AAC2-3B9C172B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83408"/>
        <c:axId val="767128096"/>
      </c:scatterChart>
      <c:valAx>
        <c:axId val="7670834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28096"/>
        <c:crosses val="autoZero"/>
        <c:crossBetween val="midCat"/>
      </c:valAx>
      <c:valAx>
        <c:axId val="76712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r>
              <a:rPr lang="en-US" baseline="0"/>
              <a:t> parallel speedup for protein 1ajj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'1ajj'!$F$22:$F$28</c:f>
              <c:numCache>
                <c:formatCode>0.0000</c:formatCode>
                <c:ptCount val="7"/>
                <c:pt idx="0">
                  <c:v>1.9518224535059494</c:v>
                </c:pt>
                <c:pt idx="1">
                  <c:v>1.925658780012635</c:v>
                </c:pt>
                <c:pt idx="2">
                  <c:v>1.9547990462723361</c:v>
                </c:pt>
                <c:pt idx="3">
                  <c:v>1.9529047935442891</c:v>
                </c:pt>
                <c:pt idx="4">
                  <c:v>1.944033146826071</c:v>
                </c:pt>
                <c:pt idx="5">
                  <c:v>1.9684795668965225</c:v>
                </c:pt>
                <c:pt idx="6">
                  <c:v>1.9701098978216862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E-A141-8844-50AE0898FC38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'1ajj'!$G$22:$G$28</c:f>
              <c:numCache>
                <c:formatCode>0.0000</c:formatCode>
                <c:ptCount val="7"/>
                <c:pt idx="0">
                  <c:v>3.7908066565015952</c:v>
                </c:pt>
                <c:pt idx="1">
                  <c:v>3.8807403497303925</c:v>
                </c:pt>
                <c:pt idx="2">
                  <c:v>3.8711663865683255</c:v>
                </c:pt>
                <c:pt idx="3">
                  <c:v>3.854807234122327</c:v>
                </c:pt>
                <c:pt idx="4">
                  <c:v>3.8715411574276222</c:v>
                </c:pt>
                <c:pt idx="5">
                  <c:v>3.8782412612221244</c:v>
                </c:pt>
                <c:pt idx="6">
                  <c:v>3.8889086553371266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E-A141-8844-50AE0898FC38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'1ajj'!$H$22:$H$28</c:f>
              <c:numCache>
                <c:formatCode>0.0000</c:formatCode>
                <c:ptCount val="7"/>
                <c:pt idx="0">
                  <c:v>6.7436771350973119</c:v>
                </c:pt>
                <c:pt idx="1">
                  <c:v>7.1300172334215315</c:v>
                </c:pt>
                <c:pt idx="2">
                  <c:v>7.0106031620598452</c:v>
                </c:pt>
                <c:pt idx="3">
                  <c:v>7.0800180243530768</c:v>
                </c:pt>
                <c:pt idx="4">
                  <c:v>7.0887717008441662</c:v>
                </c:pt>
                <c:pt idx="5">
                  <c:v>7.3198244752782049</c:v>
                </c:pt>
                <c:pt idx="6">
                  <c:v>7.2132225441886613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E-A141-8844-50AE0898FC38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'1ajj'!$I$22:$I$28</c:f>
              <c:numCache>
                <c:formatCode>0.0000</c:formatCode>
                <c:ptCount val="7"/>
                <c:pt idx="0">
                  <c:v>12.764625495280107</c:v>
                </c:pt>
                <c:pt idx="1">
                  <c:v>13.039487148618552</c:v>
                </c:pt>
                <c:pt idx="2">
                  <c:v>12.319464850530469</c:v>
                </c:pt>
                <c:pt idx="3">
                  <c:v>12.489969697669894</c:v>
                </c:pt>
                <c:pt idx="4">
                  <c:v>12.50196569275535</c:v>
                </c:pt>
                <c:pt idx="5">
                  <c:v>13.853480980079485</c:v>
                </c:pt>
                <c:pt idx="6">
                  <c:v>12.96836421623456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E-A141-8844-50AE0898FC38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'1ajj'!$J$22:$J$28</c:f>
              <c:numCache>
                <c:formatCode>0.0000</c:formatCode>
                <c:ptCount val="7"/>
                <c:pt idx="0">
                  <c:v>23.320355515757598</c:v>
                </c:pt>
                <c:pt idx="1">
                  <c:v>24.460944032134329</c:v>
                </c:pt>
                <c:pt idx="2">
                  <c:v>24.004225033548806</c:v>
                </c:pt>
                <c:pt idx="3">
                  <c:v>24.390708475870522</c:v>
                </c:pt>
                <c:pt idx="4">
                  <c:v>24.753816151069721</c:v>
                </c:pt>
                <c:pt idx="5">
                  <c:v>27.380426678313111</c:v>
                </c:pt>
                <c:pt idx="6">
                  <c:v>25.767629218804078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E-A141-8844-50AE0898FC38}"/>
            </c:ext>
          </c:extLst>
        </c:ser>
        <c:ser>
          <c:idx val="5"/>
          <c:order val="5"/>
          <c:tx>
            <c:v>N=64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'1ajj'!$K$22:$K$28</c:f>
              <c:numCache>
                <c:formatCode>0.0000</c:formatCode>
                <c:ptCount val="7"/>
                <c:pt idx="0">
                  <c:v>39.058576878933671</c:v>
                </c:pt>
                <c:pt idx="1">
                  <c:v>36.268111450360216</c:v>
                </c:pt>
                <c:pt idx="2">
                  <c:v>41.953970059367123</c:v>
                </c:pt>
                <c:pt idx="3">
                  <c:v>45.230904141959471</c:v>
                </c:pt>
                <c:pt idx="4">
                  <c:v>48.979063915658799</c:v>
                </c:pt>
                <c:pt idx="5">
                  <c:v>54.056005372712939</c:v>
                </c:pt>
                <c:pt idx="6">
                  <c:v>50.674948191011516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E-A141-8844-50AE0898FC38}"/>
            </c:ext>
          </c:extLst>
        </c:ser>
        <c:ser>
          <c:idx val="6"/>
          <c:order val="6"/>
          <c:tx>
            <c:v>N=128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'1ajj'!$L$22:$L$28</c:f>
              <c:numCache>
                <c:formatCode>0.0000</c:formatCode>
                <c:ptCount val="7"/>
                <c:pt idx="0">
                  <c:v>56.850713625115603</c:v>
                </c:pt>
                <c:pt idx="1">
                  <c:v>38.000772659891723</c:v>
                </c:pt>
                <c:pt idx="2">
                  <c:v>70.909091886283392</c:v>
                </c:pt>
                <c:pt idx="3">
                  <c:v>81.627467702636906</c:v>
                </c:pt>
                <c:pt idx="4">
                  <c:v>95.782170801956212</c:v>
                </c:pt>
                <c:pt idx="5">
                  <c:v>104.56506620103052</c:v>
                </c:pt>
                <c:pt idx="6">
                  <c:v>98.884623980467111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2E-A141-8844-50AE0898FC38}"/>
            </c:ext>
          </c:extLst>
        </c:ser>
        <c:ser>
          <c:idx val="7"/>
          <c:order val="7"/>
          <c:tx>
            <c:v>N=256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'1ajj'!$C$22:$C$28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'1ajj'!$M$22:$M$28</c:f>
              <c:numCache>
                <c:formatCode>0.0000</c:formatCode>
                <c:ptCount val="7"/>
                <c:pt idx="0">
                  <c:v>26.106074779764128</c:v>
                </c:pt>
                <c:pt idx="1">
                  <c:v>26.184576332648373</c:v>
                </c:pt>
                <c:pt idx="2">
                  <c:v>111.25292383126636</c:v>
                </c:pt>
                <c:pt idx="3">
                  <c:v>137.00207541094068</c:v>
                </c:pt>
                <c:pt idx="4">
                  <c:v>134.04476993308555</c:v>
                </c:pt>
                <c:pt idx="5">
                  <c:v>199.15903832052436</c:v>
                </c:pt>
                <c:pt idx="6">
                  <c:v>188.74956827534496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2E-A141-8844-50AE0898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24336"/>
        <c:axId val="767247984"/>
      </c:scatterChart>
      <c:valAx>
        <c:axId val="7666243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47984"/>
        <c:crosses val="autoZero"/>
        <c:crossBetween val="midCat"/>
      </c:valAx>
      <c:valAx>
        <c:axId val="7672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OMP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parallel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speedup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protein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1ajj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'1ajj'!$F$69:$F$72</c:f>
              <c:numCache>
                <c:formatCode>0.00</c:formatCode>
                <c:ptCount val="4"/>
                <c:pt idx="0">
                  <c:v>1.9901910077627885</c:v>
                </c:pt>
                <c:pt idx="1">
                  <c:v>1.9894720448197674</c:v>
                </c:pt>
                <c:pt idx="2">
                  <c:v>1.9961622938255688</c:v>
                </c:pt>
                <c:pt idx="3">
                  <c:v>1.9957572797320695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8-2C4A-A040-1AB1524CC50D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'1ajj'!$G$69:$G$72</c:f>
              <c:numCache>
                <c:formatCode>0.00</c:formatCode>
                <c:ptCount val="4"/>
                <c:pt idx="0">
                  <c:v>3.9386840048893603</c:v>
                </c:pt>
                <c:pt idx="1">
                  <c:v>3.9543980165780379</c:v>
                </c:pt>
                <c:pt idx="2">
                  <c:v>3.9729512802174911</c:v>
                </c:pt>
                <c:pt idx="3">
                  <c:v>3.9782555682920888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8-2C4A-A040-1AB1524CC50D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'1ajj'!$H$69:$H$72</c:f>
              <c:numCache>
                <c:formatCode>0.00</c:formatCode>
                <c:ptCount val="4"/>
                <c:pt idx="0">
                  <c:v>7.7060520424067978</c:v>
                </c:pt>
                <c:pt idx="1">
                  <c:v>7.7842370458187133</c:v>
                </c:pt>
                <c:pt idx="2">
                  <c:v>7.8732041934057975</c:v>
                </c:pt>
                <c:pt idx="3">
                  <c:v>7.8850786009805747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8-2C4A-A040-1AB1524CC50D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'1ajj'!$I$69:$I$72</c:f>
              <c:numCache>
                <c:formatCode>0.00</c:formatCode>
                <c:ptCount val="4"/>
                <c:pt idx="0">
                  <c:v>13.092853486849828</c:v>
                </c:pt>
                <c:pt idx="1">
                  <c:v>14.196303428504688</c:v>
                </c:pt>
                <c:pt idx="2">
                  <c:v>15.450502814596812</c:v>
                </c:pt>
                <c:pt idx="3">
                  <c:v>15.540095940317901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8-2C4A-A040-1AB1524CC50D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'1ajj'!$J$69:$J$72</c:f>
              <c:numCache>
                <c:formatCode>0.00</c:formatCode>
                <c:ptCount val="4"/>
                <c:pt idx="0">
                  <c:v>18.418794247381591</c:v>
                </c:pt>
                <c:pt idx="1">
                  <c:v>19.18268747044306</c:v>
                </c:pt>
                <c:pt idx="2">
                  <c:v>20.334539769477928</c:v>
                </c:pt>
                <c:pt idx="3">
                  <c:v>21.831191612470505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8-2C4A-A040-1AB1524CC50D}"/>
            </c:ext>
          </c:extLst>
        </c:ser>
        <c:ser>
          <c:idx val="5"/>
          <c:order val="5"/>
          <c:tx>
            <c:v>N=64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'1ajj'!$K$69:$K$72</c:f>
              <c:numCache>
                <c:formatCode>0.00</c:formatCode>
                <c:ptCount val="4"/>
                <c:pt idx="0">
                  <c:v>21.43984599126161</c:v>
                </c:pt>
                <c:pt idx="1">
                  <c:v>23.187319939138209</c:v>
                </c:pt>
                <c:pt idx="2">
                  <c:v>24.607898845468206</c:v>
                </c:pt>
                <c:pt idx="3">
                  <c:v>25.305905086270695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8-2C4A-A040-1AB1524CC50D}"/>
            </c:ext>
          </c:extLst>
        </c:ser>
        <c:ser>
          <c:idx val="6"/>
          <c:order val="6"/>
          <c:tx>
            <c:v>N=128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'1ajj'!$L$69:$L$72</c:f>
              <c:numCache>
                <c:formatCode>0.00</c:formatCode>
                <c:ptCount val="4"/>
                <c:pt idx="0">
                  <c:v>22.05028897550687</c:v>
                </c:pt>
                <c:pt idx="1">
                  <c:v>24.096023994327531</c:v>
                </c:pt>
                <c:pt idx="2">
                  <c:v>25.645802947308486</c:v>
                </c:pt>
                <c:pt idx="3">
                  <c:v>26.028282644509858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A8-2C4A-A040-1AB1524CC50D}"/>
            </c:ext>
          </c:extLst>
        </c:ser>
        <c:ser>
          <c:idx val="7"/>
          <c:order val="7"/>
          <c:tx>
            <c:v>N=256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'1ajj'!$C$69:$C$72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'1ajj'!$M$69:$M$72</c:f>
              <c:numCache>
                <c:formatCode>0.00</c:formatCode>
                <c:ptCount val="4"/>
                <c:pt idx="0">
                  <c:v>21.254993023719354</c:v>
                </c:pt>
                <c:pt idx="1">
                  <c:v>23.295383872727488</c:v>
                </c:pt>
                <c:pt idx="2">
                  <c:v>25.880914781062287</c:v>
                </c:pt>
                <c:pt idx="3">
                  <c:v>26.244518442272184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A8-2C4A-A040-1AB1524C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24960"/>
        <c:axId val="770932608"/>
      </c:scatterChart>
      <c:valAx>
        <c:axId val="77082496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2608"/>
        <c:crosses val="autoZero"/>
        <c:crossBetween val="midCat"/>
      </c:valAx>
      <c:valAx>
        <c:axId val="770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OMP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parallel</a:t>
            </a:r>
            <a:r>
              <a:rPr 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efficiency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protein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1ajj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'1ajj'!$F$75:$F$78</c:f>
              <c:numCache>
                <c:formatCode>0.00%</c:formatCode>
                <c:ptCount val="4"/>
                <c:pt idx="0">
                  <c:v>0.99509550388139423</c:v>
                </c:pt>
                <c:pt idx="1">
                  <c:v>0.99473602240988368</c:v>
                </c:pt>
                <c:pt idx="2">
                  <c:v>0.99808114691278438</c:v>
                </c:pt>
                <c:pt idx="3">
                  <c:v>0.99787863986603476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8-8840-B5D4-5138DD33085B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'1ajj'!$G$75:$G$78</c:f>
              <c:numCache>
                <c:formatCode>0.00%</c:formatCode>
                <c:ptCount val="4"/>
                <c:pt idx="0">
                  <c:v>0.98467100122234008</c:v>
                </c:pt>
                <c:pt idx="1">
                  <c:v>0.98859950414450948</c:v>
                </c:pt>
                <c:pt idx="2">
                  <c:v>0.99323782005437278</c:v>
                </c:pt>
                <c:pt idx="3">
                  <c:v>0.9945638920730222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8-8840-B5D4-5138DD33085B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'1ajj'!$H$75:$H$78</c:f>
              <c:numCache>
                <c:formatCode>0.00%</c:formatCode>
                <c:ptCount val="4"/>
                <c:pt idx="0">
                  <c:v>0.96325650530084972</c:v>
                </c:pt>
                <c:pt idx="1">
                  <c:v>0.97302963072733917</c:v>
                </c:pt>
                <c:pt idx="2">
                  <c:v>0.98415052417572468</c:v>
                </c:pt>
                <c:pt idx="3">
                  <c:v>0.98563482512257183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8-8840-B5D4-5138DD33085B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'1ajj'!$I$75:$I$78</c:f>
              <c:numCache>
                <c:formatCode>0.00%</c:formatCode>
                <c:ptCount val="4"/>
                <c:pt idx="0">
                  <c:v>0.81830334292811424</c:v>
                </c:pt>
                <c:pt idx="1">
                  <c:v>0.887268964281543</c:v>
                </c:pt>
                <c:pt idx="2">
                  <c:v>0.96565642591230072</c:v>
                </c:pt>
                <c:pt idx="3">
                  <c:v>0.9712559962698688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8-8840-B5D4-5138DD33085B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'1ajj'!$J$75:$J$78</c:f>
              <c:numCache>
                <c:formatCode>0.00%</c:formatCode>
                <c:ptCount val="4"/>
                <c:pt idx="0">
                  <c:v>0.57558732023067471</c:v>
                </c:pt>
                <c:pt idx="1">
                  <c:v>0.59945898345134563</c:v>
                </c:pt>
                <c:pt idx="2">
                  <c:v>0.63545436779618525</c:v>
                </c:pt>
                <c:pt idx="3">
                  <c:v>0.68222473788970328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8-8840-B5D4-5138DD33085B}"/>
            </c:ext>
          </c:extLst>
        </c:ser>
        <c:ser>
          <c:idx val="5"/>
          <c:order val="5"/>
          <c:tx>
            <c:v>N=64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'1ajj'!$K$75:$K$78</c:f>
              <c:numCache>
                <c:formatCode>0.00%</c:formatCode>
                <c:ptCount val="4"/>
                <c:pt idx="0">
                  <c:v>0.33499759361346265</c:v>
                </c:pt>
                <c:pt idx="1">
                  <c:v>0.36230187404903452</c:v>
                </c:pt>
                <c:pt idx="2">
                  <c:v>0.38449841946044072</c:v>
                </c:pt>
                <c:pt idx="3">
                  <c:v>0.3954047669729796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78-8840-B5D4-5138DD33085B}"/>
            </c:ext>
          </c:extLst>
        </c:ser>
        <c:ser>
          <c:idx val="6"/>
          <c:order val="6"/>
          <c:tx>
            <c:v>N=128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'1ajj'!$L$75:$L$78</c:f>
              <c:numCache>
                <c:formatCode>0.00%</c:formatCode>
                <c:ptCount val="4"/>
                <c:pt idx="0">
                  <c:v>0.17226788262114742</c:v>
                </c:pt>
                <c:pt idx="1">
                  <c:v>0.18825018745568384</c:v>
                </c:pt>
                <c:pt idx="2">
                  <c:v>0.20035783552584754</c:v>
                </c:pt>
                <c:pt idx="3">
                  <c:v>0.20334595816023326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78-8840-B5D4-5138DD33085B}"/>
            </c:ext>
          </c:extLst>
        </c:ser>
        <c:ser>
          <c:idx val="7"/>
          <c:order val="7"/>
          <c:tx>
            <c:v>N=256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'1ajj'!$C$75:$C$78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'1ajj'!$M$75:$M$78</c:f>
              <c:numCache>
                <c:formatCode>0.00%</c:formatCode>
                <c:ptCount val="4"/>
                <c:pt idx="0">
                  <c:v>8.3027316498903728E-2</c:v>
                </c:pt>
                <c:pt idx="1">
                  <c:v>9.0997593252841749E-2</c:v>
                </c:pt>
                <c:pt idx="2">
                  <c:v>0.10109732336352456</c:v>
                </c:pt>
                <c:pt idx="3">
                  <c:v>0.10251765016512572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78-8840-B5D4-5138DD3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24960"/>
        <c:axId val="770932608"/>
      </c:scatterChart>
      <c:valAx>
        <c:axId val="77082496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2608"/>
        <c:crosses val="autoZero"/>
        <c:crossBetween val="midCat"/>
      </c:valAx>
      <c:valAx>
        <c:axId val="77093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19</xdr:row>
      <xdr:rowOff>12700</xdr:rowOff>
    </xdr:from>
    <xdr:to>
      <xdr:col>21</xdr:col>
      <xdr:colOff>12700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313E9-E555-F5B6-6021-B4920CE5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260350</xdr:colOff>
      <xdr:row>2</xdr:row>
      <xdr:rowOff>120650</xdr:rowOff>
    </xdr:from>
    <xdr:to>
      <xdr:col>31</xdr:col>
      <xdr:colOff>749300</xdr:colOff>
      <xdr:row>26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C9BF51-E8A0-630A-58A5-26C2532BC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45</xdr:row>
      <xdr:rowOff>57150</xdr:rowOff>
    </xdr:from>
    <xdr:to>
      <xdr:col>25</xdr:col>
      <xdr:colOff>584200</xdr:colOff>
      <xdr:row>64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71B1EF-D8B8-EE27-DE9A-B18F46BC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1079500</xdr:colOff>
      <xdr:row>80</xdr:row>
      <xdr:rowOff>0</xdr:rowOff>
    </xdr:from>
    <xdr:to>
      <xdr:col>16</xdr:col>
      <xdr:colOff>1016000</xdr:colOff>
      <xdr:row>96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E1ABA6-6FC0-104D-BCC7-9840DB4CD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4949-CA88-704F-9129-FEADACDAAEB3}">
  <dimension ref="A1:Z117"/>
  <sheetViews>
    <sheetView tabSelected="1" topLeftCell="A88" workbookViewId="0">
      <selection activeCell="A102" sqref="A102:XFD112"/>
    </sheetView>
  </sheetViews>
  <sheetFormatPr baseColWidth="10" defaultRowHeight="18" x14ac:dyDescent="0.2"/>
  <cols>
    <col min="1" max="1" width="10.83203125" style="2"/>
    <col min="2" max="2" width="11.1640625" style="2" bestFit="1" customWidth="1"/>
    <col min="3" max="5" width="11.5" style="2" bestFit="1" customWidth="1"/>
    <col min="6" max="6" width="17.5" style="2" bestFit="1" customWidth="1"/>
    <col min="7" max="7" width="17.6640625" style="2" bestFit="1" customWidth="1"/>
    <col min="8" max="8" width="16.1640625" style="2" bestFit="1" customWidth="1"/>
    <col min="9" max="9" width="16" style="12" bestFit="1" customWidth="1"/>
    <col min="10" max="10" width="16.1640625" style="12" bestFit="1" customWidth="1"/>
    <col min="11" max="11" width="16" style="2" bestFit="1" customWidth="1"/>
    <col min="12" max="12" width="14.83203125" style="12" bestFit="1" customWidth="1"/>
    <col min="13" max="13" width="14.83203125" style="2" bestFit="1" customWidth="1"/>
    <col min="14" max="14" width="14.83203125" style="12" bestFit="1" customWidth="1"/>
    <col min="15" max="15" width="14.83203125" style="2" bestFit="1" customWidth="1"/>
    <col min="16" max="16" width="13.5" style="12" bestFit="1" customWidth="1"/>
    <col min="17" max="17" width="13.5" style="2" bestFit="1" customWidth="1"/>
    <col min="18" max="18" width="13.33203125" style="12" bestFit="1" customWidth="1"/>
    <col min="19" max="19" width="13.6640625" style="2" bestFit="1" customWidth="1"/>
    <col min="20" max="20" width="12.33203125" style="12" bestFit="1" customWidth="1"/>
    <col min="21" max="21" width="13.6640625" style="2" bestFit="1" customWidth="1"/>
    <col min="22" max="22" width="11.1640625" style="12" bestFit="1" customWidth="1"/>
    <col min="23" max="23" width="11" style="2" bestFit="1" customWidth="1"/>
    <col min="24" max="24" width="11.1640625" style="12" bestFit="1" customWidth="1"/>
    <col min="25" max="25" width="11" style="2" bestFit="1" customWidth="1"/>
    <col min="26" max="26" width="11.1640625" style="12" bestFit="1" customWidth="1"/>
    <col min="27" max="27" width="11" style="2" bestFit="1" customWidth="1"/>
    <col min="28" max="16384" width="10.83203125" style="2"/>
  </cols>
  <sheetData>
    <row r="1" spans="1:26" x14ac:dyDescent="0.2">
      <c r="A1" s="34" t="s">
        <v>17</v>
      </c>
      <c r="B1" s="34"/>
      <c r="C1" s="34"/>
      <c r="D1" s="34"/>
      <c r="E1" s="34"/>
      <c r="F1" s="34"/>
      <c r="T1" s="2"/>
      <c r="U1" s="12"/>
      <c r="V1" s="2"/>
      <c r="X1" s="2"/>
      <c r="Z1" s="2"/>
    </row>
    <row r="2" spans="1:26" x14ac:dyDescent="0.2">
      <c r="A2" s="33"/>
      <c r="B2" s="33"/>
      <c r="C2" s="33"/>
      <c r="D2" s="33"/>
      <c r="E2" s="33"/>
      <c r="F2" s="33"/>
      <c r="K2" s="12"/>
      <c r="L2" s="2" t="s">
        <v>32</v>
      </c>
      <c r="M2" s="12"/>
      <c r="N2" s="2"/>
      <c r="O2" s="12"/>
      <c r="P2" s="2"/>
      <c r="Q2" s="12"/>
      <c r="R2" s="2"/>
      <c r="S2" s="12"/>
      <c r="W2" s="12"/>
      <c r="X2" s="2"/>
      <c r="Z2" s="2"/>
    </row>
    <row r="3" spans="1:26" ht="19" x14ac:dyDescent="0.2">
      <c r="B3" s="5" t="s">
        <v>3</v>
      </c>
      <c r="C3" s="5" t="s">
        <v>0</v>
      </c>
      <c r="D3" s="5" t="s">
        <v>1</v>
      </c>
      <c r="E3" s="5" t="s">
        <v>2</v>
      </c>
      <c r="F3" s="5" t="s">
        <v>4</v>
      </c>
      <c r="G3" s="5" t="s">
        <v>5</v>
      </c>
      <c r="H3" s="5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T3" s="2"/>
      <c r="V3" s="2"/>
      <c r="X3" s="2"/>
      <c r="Z3" s="2"/>
    </row>
    <row r="4" spans="1:26" x14ac:dyDescent="0.2">
      <c r="B4" s="5">
        <v>519</v>
      </c>
      <c r="C4" s="5">
        <v>1</v>
      </c>
      <c r="D4" s="5">
        <v>3020</v>
      </c>
      <c r="E4" s="5">
        <v>6036</v>
      </c>
      <c r="F4" s="11">
        <v>-1274.122521</v>
      </c>
      <c r="G4" s="11">
        <v>2075.9982140000002</v>
      </c>
      <c r="H4" s="5">
        <v>10</v>
      </c>
      <c r="I4" s="11">
        <v>13.16033</v>
      </c>
      <c r="J4" s="11">
        <v>13.646559</v>
      </c>
      <c r="K4" s="11">
        <v>6.9917009999999999</v>
      </c>
      <c r="L4" s="11">
        <v>3.5999089999999998</v>
      </c>
      <c r="M4" s="11">
        <v>2.0236079999999999</v>
      </c>
      <c r="N4" s="11">
        <v>1.0690919999999999</v>
      </c>
      <c r="O4" s="11">
        <v>0.58517799999999998</v>
      </c>
      <c r="P4" s="11">
        <v>0.349387</v>
      </c>
      <c r="Q4" s="11">
        <v>0.24004200000000001</v>
      </c>
      <c r="R4" s="11">
        <v>0.52273499999999995</v>
      </c>
      <c r="T4" s="2"/>
      <c r="V4" s="2"/>
      <c r="X4" s="2"/>
      <c r="Z4" s="2"/>
    </row>
    <row r="5" spans="1:26" x14ac:dyDescent="0.2">
      <c r="B5" s="5">
        <v>519</v>
      </c>
      <c r="C5" s="5">
        <v>2</v>
      </c>
      <c r="D5" s="5">
        <v>4604</v>
      </c>
      <c r="E5" s="5">
        <v>9204</v>
      </c>
      <c r="F5" s="11">
        <v>-1183.326217</v>
      </c>
      <c r="G5" s="11">
        <v>2127.7654680000001</v>
      </c>
      <c r="H5" s="5">
        <v>9</v>
      </c>
      <c r="I5" s="11">
        <v>27.374185000000001</v>
      </c>
      <c r="J5" s="11">
        <v>28.377875</v>
      </c>
      <c r="K5" s="11">
        <v>14.73671</v>
      </c>
      <c r="L5" s="11">
        <v>7.3124900000000004</v>
      </c>
      <c r="M5" s="11">
        <v>3.980057</v>
      </c>
      <c r="N5" s="11">
        <v>2.1763029999999999</v>
      </c>
      <c r="O5" s="11">
        <v>1.1601300000000001</v>
      </c>
      <c r="P5" s="11">
        <v>0.782447</v>
      </c>
      <c r="Q5" s="11">
        <v>0.74677099999999996</v>
      </c>
      <c r="R5" s="11">
        <v>1.083763</v>
      </c>
      <c r="T5" s="2"/>
      <c r="V5" s="2"/>
      <c r="X5" s="2"/>
      <c r="Z5" s="2"/>
    </row>
    <row r="6" spans="1:26" x14ac:dyDescent="0.2">
      <c r="B6" s="5">
        <v>519</v>
      </c>
      <c r="C6" s="5">
        <v>5</v>
      </c>
      <c r="D6" s="5">
        <v>10781</v>
      </c>
      <c r="E6" s="5">
        <v>21558</v>
      </c>
      <c r="F6" s="11">
        <v>-1155.8154</v>
      </c>
      <c r="G6" s="11">
        <v>2155.7152540000002</v>
      </c>
      <c r="H6" s="5">
        <v>8</v>
      </c>
      <c r="I6" s="11">
        <v>132.71911800000001</v>
      </c>
      <c r="J6" s="11">
        <v>125.33798899999999</v>
      </c>
      <c r="K6" s="11">
        <v>64.118093999999999</v>
      </c>
      <c r="L6" s="11">
        <v>32.377319</v>
      </c>
      <c r="M6" s="11">
        <v>17.878346000000001</v>
      </c>
      <c r="N6" s="11">
        <v>10.17398</v>
      </c>
      <c r="O6" s="11">
        <v>5.2214970000000003</v>
      </c>
      <c r="P6" s="11">
        <v>2.9875120000000002</v>
      </c>
      <c r="Q6" s="11">
        <v>1.767587</v>
      </c>
      <c r="R6" s="11">
        <v>1.1266039999999999</v>
      </c>
      <c r="T6" s="2"/>
      <c r="V6" s="2"/>
      <c r="X6" s="2"/>
      <c r="Z6" s="2"/>
    </row>
    <row r="7" spans="1:26" x14ac:dyDescent="0.2">
      <c r="B7" s="5">
        <v>519</v>
      </c>
      <c r="C7" s="5">
        <v>10</v>
      </c>
      <c r="D7" s="5">
        <v>20259</v>
      </c>
      <c r="E7" s="5">
        <v>40514</v>
      </c>
      <c r="F7" s="11">
        <v>-1145.7590620000001</v>
      </c>
      <c r="G7" s="11">
        <v>2166.6732689999999</v>
      </c>
      <c r="H7" s="5">
        <v>8</v>
      </c>
      <c r="I7" s="11">
        <v>472.79198300000002</v>
      </c>
      <c r="J7" s="11">
        <v>441.62043599999998</v>
      </c>
      <c r="K7" s="11">
        <v>226.13515899999999</v>
      </c>
      <c r="L7" s="11">
        <v>114.563559</v>
      </c>
      <c r="M7" s="11">
        <v>62.375608999999997</v>
      </c>
      <c r="N7" s="11">
        <v>35.358007000000001</v>
      </c>
      <c r="O7" s="11">
        <v>18.106093000000001</v>
      </c>
      <c r="P7" s="11">
        <v>9.7636880000000001</v>
      </c>
      <c r="Q7" s="11">
        <v>5.4101939999999997</v>
      </c>
      <c r="R7" s="11">
        <v>3.2234579999999999</v>
      </c>
      <c r="T7" s="2"/>
      <c r="V7" s="2"/>
      <c r="X7" s="2"/>
      <c r="Z7" s="2"/>
    </row>
    <row r="8" spans="1:26" x14ac:dyDescent="0.2">
      <c r="B8" s="5">
        <v>519</v>
      </c>
      <c r="C8" s="5">
        <v>20</v>
      </c>
      <c r="D8" s="5">
        <v>40909</v>
      </c>
      <c r="E8" s="5">
        <v>81814</v>
      </c>
      <c r="F8" s="11">
        <v>-1142.489466</v>
      </c>
      <c r="G8" s="11">
        <v>2171.5429290000002</v>
      </c>
      <c r="H8" s="5">
        <v>8</v>
      </c>
      <c r="I8" s="11">
        <v>1874.7856380000001</v>
      </c>
      <c r="J8" s="11">
        <v>1798.1158190000001</v>
      </c>
      <c r="K8" s="11">
        <v>924.94092599999999</v>
      </c>
      <c r="L8" s="11">
        <v>464.44445400000001</v>
      </c>
      <c r="M8" s="11">
        <v>253.65689499999999</v>
      </c>
      <c r="N8" s="11">
        <v>143.82664800000001</v>
      </c>
      <c r="O8" s="11">
        <v>72.639944</v>
      </c>
      <c r="P8" s="11">
        <v>36.711927000000003</v>
      </c>
      <c r="Q8" s="11">
        <v>18.772970000000001</v>
      </c>
      <c r="R8" s="11">
        <v>13.414293000000001</v>
      </c>
      <c r="T8" s="2"/>
      <c r="V8" s="2"/>
      <c r="X8" s="2"/>
      <c r="Z8" s="2"/>
    </row>
    <row r="9" spans="1:26" x14ac:dyDescent="0.2">
      <c r="B9" s="7">
        <v>519</v>
      </c>
      <c r="C9" s="8">
        <v>30</v>
      </c>
      <c r="D9" s="8">
        <v>62489</v>
      </c>
      <c r="E9" s="8">
        <v>124974</v>
      </c>
      <c r="F9" s="17">
        <v>-1141.364536</v>
      </c>
      <c r="G9" s="17">
        <v>2173.2231160000001</v>
      </c>
      <c r="H9" s="8">
        <v>8</v>
      </c>
      <c r="I9" s="17">
        <v>4561.4823100000003</v>
      </c>
      <c r="J9" s="17">
        <v>4647.3946809999998</v>
      </c>
      <c r="K9" s="13">
        <v>2360.905726</v>
      </c>
      <c r="L9" s="13">
        <v>1198.325315</v>
      </c>
      <c r="M9" s="17">
        <v>634.90520800000002</v>
      </c>
      <c r="N9" s="17">
        <v>335.467648</v>
      </c>
      <c r="O9" s="17">
        <v>169.734195</v>
      </c>
      <c r="P9" s="17">
        <v>85.973697999999999</v>
      </c>
      <c r="Q9" s="17">
        <v>44.445003</v>
      </c>
      <c r="R9" s="17">
        <v>23.335093000000001</v>
      </c>
      <c r="T9" s="2"/>
      <c r="V9" s="2"/>
      <c r="X9" s="2"/>
      <c r="Z9" s="2"/>
    </row>
    <row r="10" spans="1:26" x14ac:dyDescent="0.2">
      <c r="B10" s="2">
        <v>519</v>
      </c>
      <c r="C10" s="5">
        <v>40</v>
      </c>
      <c r="D10" s="2">
        <v>82846</v>
      </c>
      <c r="E10" s="2">
        <v>165688</v>
      </c>
      <c r="F10" s="12">
        <v>-1139.150611</v>
      </c>
      <c r="G10" s="12">
        <v>2174.351017</v>
      </c>
      <c r="H10" s="5">
        <v>8</v>
      </c>
      <c r="I10" s="12">
        <v>7443.1036519999998</v>
      </c>
      <c r="J10" s="12">
        <v>7622.1265910000002</v>
      </c>
      <c r="K10" s="12">
        <v>3868.8839640000001</v>
      </c>
      <c r="L10" s="12">
        <v>1959.965447</v>
      </c>
      <c r="M10" s="12">
        <v>1056.6881229999999</v>
      </c>
      <c r="N10" s="12">
        <v>587.74772700000005</v>
      </c>
      <c r="O10" s="12">
        <v>295.80240099999997</v>
      </c>
      <c r="P10" s="12">
        <v>150.41212400000001</v>
      </c>
      <c r="Q10" s="12">
        <v>77.081008999999995</v>
      </c>
      <c r="R10" s="12">
        <v>40.382219999999997</v>
      </c>
      <c r="T10" s="2"/>
      <c r="V10" s="2"/>
      <c r="X10" s="2"/>
      <c r="Z10" s="2"/>
    </row>
    <row r="11" spans="1:26" x14ac:dyDescent="0.2">
      <c r="C11" s="5"/>
      <c r="D11" s="23"/>
      <c r="E11" s="23"/>
      <c r="F11" s="24"/>
      <c r="G11" s="24"/>
      <c r="H11" s="5"/>
      <c r="I11" s="25"/>
      <c r="J11" s="23"/>
      <c r="K11" s="23"/>
      <c r="L11" s="6"/>
      <c r="M11" s="23"/>
      <c r="N11" s="6"/>
      <c r="O11" s="23"/>
      <c r="P11" s="23"/>
      <c r="Q11" s="23"/>
      <c r="R11" s="23"/>
      <c r="S11" s="23"/>
      <c r="T11" s="23"/>
      <c r="V11" s="2"/>
      <c r="X11" s="2"/>
      <c r="Z11" s="2"/>
    </row>
    <row r="12" spans="1:26" ht="19" x14ac:dyDescent="0.2">
      <c r="C12" s="5" t="s">
        <v>0</v>
      </c>
      <c r="D12" s="11" t="s">
        <v>7</v>
      </c>
      <c r="E12" s="11" t="s">
        <v>8</v>
      </c>
      <c r="F12" s="11" t="s">
        <v>9</v>
      </c>
      <c r="G12" s="11" t="s">
        <v>10</v>
      </c>
      <c r="H12" s="11" t="s">
        <v>11</v>
      </c>
      <c r="I12" s="11" t="s">
        <v>12</v>
      </c>
      <c r="J12" s="11" t="s">
        <v>13</v>
      </c>
      <c r="K12" s="11" t="s">
        <v>14</v>
      </c>
      <c r="L12" s="11" t="s">
        <v>15</v>
      </c>
      <c r="M12" s="11" t="s">
        <v>16</v>
      </c>
      <c r="N12" s="6"/>
      <c r="O12" s="23"/>
      <c r="P12" s="6"/>
      <c r="Q12" s="23"/>
      <c r="R12" s="6"/>
      <c r="S12" s="23"/>
      <c r="T12" s="23"/>
      <c r="U12" s="6"/>
      <c r="V12" s="23"/>
      <c r="W12" s="6"/>
      <c r="X12" s="6"/>
      <c r="Z12" s="2"/>
    </row>
    <row r="13" spans="1:26" x14ac:dyDescent="0.2">
      <c r="C13" s="5">
        <v>1</v>
      </c>
      <c r="D13" s="11">
        <v>13.16033</v>
      </c>
      <c r="E13" s="11">
        <v>13.646559</v>
      </c>
      <c r="F13" s="11">
        <v>6.9917009999999999</v>
      </c>
      <c r="G13" s="11">
        <v>3.5999089999999998</v>
      </c>
      <c r="H13" s="11">
        <v>2.0236079999999999</v>
      </c>
      <c r="I13" s="11">
        <v>1.0690919999999999</v>
      </c>
      <c r="J13" s="11">
        <v>0.58517799999999998</v>
      </c>
      <c r="K13" s="11">
        <v>0.349387</v>
      </c>
      <c r="L13" s="11">
        <v>0.24004200000000001</v>
      </c>
      <c r="M13" s="11">
        <v>0.52273499999999995</v>
      </c>
      <c r="N13" s="6"/>
      <c r="O13" s="23"/>
      <c r="P13" s="6"/>
      <c r="Q13" s="23"/>
      <c r="R13" s="6"/>
      <c r="S13" s="23"/>
      <c r="T13" s="6"/>
      <c r="U13" s="23"/>
      <c r="V13" s="6"/>
      <c r="W13" s="23"/>
      <c r="X13" s="6"/>
      <c r="Y13" s="23"/>
      <c r="Z13" s="6"/>
    </row>
    <row r="14" spans="1:26" x14ac:dyDescent="0.2">
      <c r="C14" s="5">
        <v>2</v>
      </c>
      <c r="D14" s="11">
        <v>27.374185000000001</v>
      </c>
      <c r="E14" s="11">
        <v>28.377875</v>
      </c>
      <c r="F14" s="11">
        <v>14.73671</v>
      </c>
      <c r="G14" s="11">
        <v>7.3124900000000004</v>
      </c>
      <c r="H14" s="11">
        <v>3.980057</v>
      </c>
      <c r="I14" s="11">
        <v>2.1763029999999999</v>
      </c>
      <c r="J14" s="11">
        <v>1.1601300000000001</v>
      </c>
      <c r="K14" s="11">
        <v>0.782447</v>
      </c>
      <c r="L14" s="11">
        <v>0.74677099999999996</v>
      </c>
      <c r="M14" s="11">
        <v>1.083763</v>
      </c>
      <c r="N14" s="6"/>
      <c r="O14" s="23"/>
      <c r="P14" s="6"/>
      <c r="Q14" s="23"/>
      <c r="R14" s="6"/>
      <c r="S14" s="23"/>
      <c r="T14" s="6"/>
      <c r="U14" s="23"/>
      <c r="V14" s="6"/>
      <c r="W14" s="23"/>
      <c r="X14" s="6"/>
      <c r="Y14" s="23"/>
      <c r="Z14" s="6"/>
    </row>
    <row r="15" spans="1:26" x14ac:dyDescent="0.2">
      <c r="C15" s="5">
        <v>5</v>
      </c>
      <c r="D15" s="11">
        <v>132.71911800000001</v>
      </c>
      <c r="E15" s="11">
        <v>125.33798899999999</v>
      </c>
      <c r="F15" s="11">
        <v>64.118093999999999</v>
      </c>
      <c r="G15" s="11">
        <v>32.377319</v>
      </c>
      <c r="H15" s="11">
        <v>17.878346000000001</v>
      </c>
      <c r="I15" s="11">
        <v>10.17398</v>
      </c>
      <c r="J15" s="11">
        <v>5.2214970000000003</v>
      </c>
      <c r="K15" s="11">
        <v>2.9875120000000002</v>
      </c>
      <c r="L15" s="11">
        <v>1.767587</v>
      </c>
      <c r="M15" s="11">
        <v>1.1266039999999999</v>
      </c>
      <c r="N15" s="6"/>
      <c r="O15" s="23"/>
      <c r="P15" s="6"/>
      <c r="Q15" s="23"/>
      <c r="R15" s="6"/>
      <c r="S15" s="23"/>
      <c r="T15" s="6"/>
      <c r="U15" s="23"/>
      <c r="V15" s="6"/>
      <c r="W15" s="23"/>
      <c r="X15" s="6"/>
      <c r="Y15" s="23"/>
      <c r="Z15" s="6"/>
    </row>
    <row r="16" spans="1:26" x14ac:dyDescent="0.2">
      <c r="C16" s="5">
        <v>10</v>
      </c>
      <c r="D16" s="11">
        <v>472.79198300000002</v>
      </c>
      <c r="E16" s="11">
        <v>441.62043599999998</v>
      </c>
      <c r="F16" s="11">
        <v>226.13515899999999</v>
      </c>
      <c r="G16" s="11">
        <v>114.563559</v>
      </c>
      <c r="H16" s="11">
        <v>62.375608999999997</v>
      </c>
      <c r="I16" s="11">
        <v>35.358007000000001</v>
      </c>
      <c r="J16" s="11">
        <v>18.106093000000001</v>
      </c>
      <c r="K16" s="11">
        <v>9.7636880000000001</v>
      </c>
      <c r="L16" s="11">
        <v>5.4101939999999997</v>
      </c>
      <c r="M16" s="11">
        <v>3.2234579999999999</v>
      </c>
      <c r="N16" s="6"/>
      <c r="O16" s="23"/>
      <c r="P16" s="6"/>
      <c r="Q16" s="23"/>
      <c r="R16" s="6"/>
      <c r="S16" s="23"/>
      <c r="T16" s="6"/>
      <c r="U16" s="23"/>
      <c r="V16" s="6"/>
      <c r="W16" s="23"/>
      <c r="X16" s="6"/>
      <c r="Y16" s="23"/>
      <c r="Z16" s="6"/>
    </row>
    <row r="17" spans="3:26" x14ac:dyDescent="0.2">
      <c r="C17" s="5">
        <v>20</v>
      </c>
      <c r="D17" s="11">
        <v>1874.7856380000001</v>
      </c>
      <c r="E17" s="11">
        <v>1798.1158190000001</v>
      </c>
      <c r="F17" s="11">
        <v>924.94092599999999</v>
      </c>
      <c r="G17" s="11">
        <v>464.44445400000001</v>
      </c>
      <c r="H17" s="11">
        <v>253.65689499999999</v>
      </c>
      <c r="I17" s="11">
        <v>143.82664800000001</v>
      </c>
      <c r="J17" s="11">
        <v>72.639944</v>
      </c>
      <c r="K17" s="11">
        <v>36.711927000000003</v>
      </c>
      <c r="L17" s="11">
        <v>18.772970000000001</v>
      </c>
      <c r="M17" s="11">
        <v>13.414293000000001</v>
      </c>
      <c r="N17" s="6"/>
      <c r="O17" s="23"/>
      <c r="P17" s="6"/>
      <c r="Q17" s="23"/>
      <c r="R17" s="6"/>
      <c r="S17" s="23"/>
      <c r="T17" s="6"/>
      <c r="U17" s="23"/>
      <c r="V17" s="6"/>
      <c r="W17" s="23"/>
      <c r="X17" s="6"/>
      <c r="Y17" s="23"/>
      <c r="Z17" s="6"/>
    </row>
    <row r="18" spans="3:26" x14ac:dyDescent="0.2">
      <c r="C18" s="5">
        <v>30</v>
      </c>
      <c r="D18" s="11">
        <v>4561.4823100000003</v>
      </c>
      <c r="E18" s="11">
        <v>4647.3946809999998</v>
      </c>
      <c r="F18" s="12">
        <v>2360.905726</v>
      </c>
      <c r="G18" s="12">
        <v>1198.325315</v>
      </c>
      <c r="H18" s="11">
        <v>634.90520800000002</v>
      </c>
      <c r="I18" s="11">
        <v>335.467648</v>
      </c>
      <c r="J18" s="11">
        <v>169.734195</v>
      </c>
      <c r="K18" s="11">
        <v>85.973697999999999</v>
      </c>
      <c r="L18" s="11">
        <v>44.445003</v>
      </c>
      <c r="M18" s="11">
        <v>23.335093000000001</v>
      </c>
      <c r="N18" s="6"/>
      <c r="O18" s="23"/>
      <c r="P18" s="6"/>
      <c r="Q18" s="23"/>
      <c r="R18" s="6"/>
      <c r="S18" s="23"/>
      <c r="T18" s="6"/>
      <c r="U18" s="23"/>
      <c r="V18" s="6"/>
      <c r="W18" s="23"/>
      <c r="X18" s="6"/>
      <c r="Y18" s="23"/>
      <c r="Z18" s="6"/>
    </row>
    <row r="19" spans="3:26" x14ac:dyDescent="0.2">
      <c r="C19" s="5">
        <v>40</v>
      </c>
      <c r="D19" s="12">
        <v>7443.1036519999998</v>
      </c>
      <c r="E19" s="26">
        <v>7622.1265910000002</v>
      </c>
      <c r="F19" s="26">
        <v>3868.8839640000001</v>
      </c>
      <c r="G19" s="12">
        <v>1959.965447</v>
      </c>
      <c r="H19" s="12">
        <v>1056.6881229999999</v>
      </c>
      <c r="I19" s="12">
        <v>587.74772700000005</v>
      </c>
      <c r="J19" s="12">
        <v>295.80240099999997</v>
      </c>
      <c r="K19" s="12">
        <v>150.41212400000001</v>
      </c>
      <c r="L19" s="12">
        <v>77.081008999999995</v>
      </c>
      <c r="M19" s="12">
        <v>40.382219999999997</v>
      </c>
      <c r="N19" s="6"/>
      <c r="O19" s="23"/>
      <c r="P19" s="6"/>
      <c r="Q19" s="23"/>
      <c r="R19" s="6"/>
      <c r="S19" s="23"/>
      <c r="T19" s="6"/>
      <c r="U19" s="23"/>
      <c r="V19" s="6"/>
      <c r="W19" s="23"/>
      <c r="X19" s="6"/>
      <c r="Y19" s="23"/>
      <c r="Z19" s="6"/>
    </row>
    <row r="20" spans="3:26" x14ac:dyDescent="0.2">
      <c r="C20" s="5"/>
      <c r="D20" s="25"/>
      <c r="E20" s="23"/>
      <c r="F20" s="23"/>
      <c r="G20" s="12"/>
      <c r="H20" s="12"/>
      <c r="K20" s="12"/>
      <c r="M20" s="12"/>
      <c r="N20" s="6"/>
      <c r="O20" s="23"/>
      <c r="P20" s="6"/>
      <c r="Q20" s="23"/>
      <c r="R20" s="6"/>
      <c r="S20" s="23"/>
      <c r="T20" s="6"/>
      <c r="U20" s="23"/>
      <c r="V20" s="6"/>
      <c r="W20" s="23"/>
      <c r="X20" s="6"/>
      <c r="Y20" s="23"/>
      <c r="Z20" s="6"/>
    </row>
    <row r="21" spans="3:26" ht="19" x14ac:dyDescent="0.2">
      <c r="C21" s="5" t="s">
        <v>0</v>
      </c>
      <c r="D21" s="25" t="s">
        <v>38</v>
      </c>
      <c r="E21" s="23"/>
      <c r="F21" s="5">
        <v>2</v>
      </c>
      <c r="G21" s="5">
        <v>4</v>
      </c>
      <c r="H21" s="5">
        <v>8</v>
      </c>
      <c r="I21" s="5">
        <v>16</v>
      </c>
      <c r="J21" s="5">
        <v>32</v>
      </c>
      <c r="K21" s="5">
        <v>64</v>
      </c>
      <c r="L21" s="5">
        <v>128</v>
      </c>
      <c r="M21" s="5">
        <v>256</v>
      </c>
      <c r="N21" s="6"/>
      <c r="O21" s="23"/>
      <c r="P21" s="6"/>
      <c r="Q21" s="23"/>
      <c r="R21" s="6"/>
      <c r="S21" s="23"/>
      <c r="T21" s="6"/>
      <c r="U21" s="23"/>
      <c r="V21" s="6"/>
      <c r="W21" s="23"/>
      <c r="X21" s="6"/>
      <c r="Y21" s="23"/>
      <c r="Z21" s="6"/>
    </row>
    <row r="22" spans="3:26" x14ac:dyDescent="0.2">
      <c r="C22" s="5">
        <v>1</v>
      </c>
      <c r="D22" s="25"/>
      <c r="E22" s="23"/>
      <c r="F22" s="24">
        <f>$E13/F13</f>
        <v>1.9518224535059494</v>
      </c>
      <c r="G22" s="24">
        <f t="shared" ref="G22:M22" si="0">$E13/G13</f>
        <v>3.7908066565015952</v>
      </c>
      <c r="H22" s="24">
        <f t="shared" si="0"/>
        <v>6.7436771350973119</v>
      </c>
      <c r="I22" s="24">
        <f t="shared" si="0"/>
        <v>12.764625495280107</v>
      </c>
      <c r="J22" s="24">
        <f t="shared" si="0"/>
        <v>23.320355515757598</v>
      </c>
      <c r="K22" s="24">
        <f t="shared" si="0"/>
        <v>39.058576878933671</v>
      </c>
      <c r="L22" s="24">
        <f t="shared" si="0"/>
        <v>56.850713625115603</v>
      </c>
      <c r="M22" s="24">
        <f t="shared" si="0"/>
        <v>26.106074779764128</v>
      </c>
      <c r="N22" s="6"/>
      <c r="O22" s="23"/>
      <c r="P22" s="6"/>
      <c r="Q22" s="23"/>
      <c r="R22" s="6"/>
      <c r="S22" s="23"/>
      <c r="T22" s="6"/>
      <c r="U22" s="23"/>
      <c r="V22" s="6"/>
      <c r="W22" s="23"/>
      <c r="X22" s="6"/>
      <c r="Y22" s="23"/>
      <c r="Z22" s="6"/>
    </row>
    <row r="23" spans="3:26" x14ac:dyDescent="0.2">
      <c r="C23" s="5">
        <v>2</v>
      </c>
      <c r="D23" s="25"/>
      <c r="E23" s="23"/>
      <c r="F23" s="24">
        <f t="shared" ref="F23:M23" si="1">$E14/F14</f>
        <v>1.925658780012635</v>
      </c>
      <c r="G23" s="24">
        <f t="shared" si="1"/>
        <v>3.8807403497303925</v>
      </c>
      <c r="H23" s="24">
        <f t="shared" si="1"/>
        <v>7.1300172334215315</v>
      </c>
      <c r="I23" s="24">
        <f t="shared" si="1"/>
        <v>13.039487148618552</v>
      </c>
      <c r="J23" s="24">
        <f t="shared" si="1"/>
        <v>24.460944032134329</v>
      </c>
      <c r="K23" s="24">
        <f t="shared" si="1"/>
        <v>36.268111450360216</v>
      </c>
      <c r="L23" s="24">
        <f t="shared" si="1"/>
        <v>38.000772659891723</v>
      </c>
      <c r="M23" s="24">
        <f t="shared" si="1"/>
        <v>26.184576332648373</v>
      </c>
      <c r="N23" s="6"/>
      <c r="O23" s="23"/>
      <c r="P23" s="6"/>
      <c r="Q23" s="23"/>
      <c r="R23" s="6"/>
      <c r="S23" s="23"/>
      <c r="T23" s="6"/>
      <c r="U23" s="23"/>
      <c r="V23" s="6"/>
      <c r="W23" s="23"/>
      <c r="X23" s="6"/>
      <c r="Y23" s="23"/>
      <c r="Z23" s="6"/>
    </row>
    <row r="24" spans="3:26" x14ac:dyDescent="0.2">
      <c r="C24" s="5">
        <v>5</v>
      </c>
      <c r="D24" s="25"/>
      <c r="E24" s="23"/>
      <c r="F24" s="24">
        <f t="shared" ref="F24:M28" si="2">$E15/F15</f>
        <v>1.9547990462723361</v>
      </c>
      <c r="G24" s="24">
        <f t="shared" si="2"/>
        <v>3.8711663865683255</v>
      </c>
      <c r="H24" s="24">
        <f t="shared" si="2"/>
        <v>7.0106031620598452</v>
      </c>
      <c r="I24" s="24">
        <f t="shared" si="2"/>
        <v>12.319464850530469</v>
      </c>
      <c r="J24" s="24">
        <f t="shared" si="2"/>
        <v>24.004225033548806</v>
      </c>
      <c r="K24" s="24">
        <f t="shared" si="2"/>
        <v>41.953970059367123</v>
      </c>
      <c r="L24" s="24">
        <f t="shared" si="2"/>
        <v>70.909091886283392</v>
      </c>
      <c r="M24" s="24">
        <f t="shared" si="2"/>
        <v>111.25292383126636</v>
      </c>
      <c r="N24" s="6"/>
      <c r="O24" s="23"/>
      <c r="P24" s="6"/>
      <c r="Q24" s="23"/>
      <c r="R24" s="6"/>
      <c r="S24" s="23"/>
      <c r="T24" s="6"/>
      <c r="U24" s="23"/>
      <c r="V24" s="6"/>
      <c r="W24" s="23"/>
      <c r="X24" s="6"/>
      <c r="Y24" s="23"/>
      <c r="Z24" s="6"/>
    </row>
    <row r="25" spans="3:26" x14ac:dyDescent="0.2">
      <c r="C25" s="5">
        <v>10</v>
      </c>
      <c r="D25" s="25"/>
      <c r="E25" s="23"/>
      <c r="F25" s="24">
        <f t="shared" si="2"/>
        <v>1.9529047935442891</v>
      </c>
      <c r="G25" s="24">
        <f t="shared" si="2"/>
        <v>3.854807234122327</v>
      </c>
      <c r="H25" s="24">
        <f t="shared" si="2"/>
        <v>7.0800180243530768</v>
      </c>
      <c r="I25" s="24">
        <f t="shared" si="2"/>
        <v>12.489969697669894</v>
      </c>
      <c r="J25" s="24">
        <f t="shared" si="2"/>
        <v>24.390708475870522</v>
      </c>
      <c r="K25" s="24">
        <f t="shared" si="2"/>
        <v>45.230904141959471</v>
      </c>
      <c r="L25" s="24">
        <f t="shared" si="2"/>
        <v>81.627467702636906</v>
      </c>
      <c r="M25" s="24">
        <f t="shared" si="2"/>
        <v>137.00207541094068</v>
      </c>
      <c r="N25" s="6"/>
      <c r="O25" s="23"/>
      <c r="P25" s="6"/>
      <c r="Q25" s="23"/>
      <c r="R25" s="6"/>
      <c r="S25" s="23"/>
      <c r="T25" s="6"/>
      <c r="U25" s="23"/>
      <c r="V25" s="6"/>
      <c r="W25" s="23"/>
      <c r="X25" s="6"/>
      <c r="Y25" s="23"/>
      <c r="Z25" s="6"/>
    </row>
    <row r="26" spans="3:26" x14ac:dyDescent="0.2">
      <c r="C26" s="5">
        <v>20</v>
      </c>
      <c r="D26" s="25"/>
      <c r="E26" s="23"/>
      <c r="F26" s="24">
        <f t="shared" si="2"/>
        <v>1.944033146826071</v>
      </c>
      <c r="G26" s="24">
        <f t="shared" si="2"/>
        <v>3.8715411574276222</v>
      </c>
      <c r="H26" s="24">
        <f t="shared" si="2"/>
        <v>7.0887717008441662</v>
      </c>
      <c r="I26" s="24">
        <f t="shared" si="2"/>
        <v>12.50196569275535</v>
      </c>
      <c r="J26" s="24">
        <f t="shared" si="2"/>
        <v>24.753816151069721</v>
      </c>
      <c r="K26" s="24">
        <f t="shared" si="2"/>
        <v>48.979063915658799</v>
      </c>
      <c r="L26" s="24">
        <f t="shared" si="2"/>
        <v>95.782170801956212</v>
      </c>
      <c r="M26" s="24">
        <f t="shared" si="2"/>
        <v>134.04476993308555</v>
      </c>
      <c r="N26" s="6"/>
      <c r="O26" s="23"/>
      <c r="P26" s="6"/>
      <c r="Q26" s="23"/>
      <c r="R26" s="6"/>
      <c r="S26" s="23"/>
      <c r="T26" s="6"/>
      <c r="U26" s="23"/>
      <c r="V26" s="6"/>
      <c r="W26" s="23"/>
      <c r="X26" s="6"/>
      <c r="Y26" s="23"/>
      <c r="Z26" s="6"/>
    </row>
    <row r="27" spans="3:26" x14ac:dyDescent="0.2">
      <c r="C27" s="8">
        <v>30</v>
      </c>
      <c r="D27" s="25"/>
      <c r="E27" s="23"/>
      <c r="F27" s="24">
        <f t="shared" si="2"/>
        <v>1.9684795668965225</v>
      </c>
      <c r="G27" s="24">
        <f t="shared" si="2"/>
        <v>3.8782412612221244</v>
      </c>
      <c r="H27" s="24">
        <f t="shared" si="2"/>
        <v>7.3198244752782049</v>
      </c>
      <c r="I27" s="24">
        <f t="shared" si="2"/>
        <v>13.853480980079485</v>
      </c>
      <c r="J27" s="24">
        <f t="shared" si="2"/>
        <v>27.380426678313111</v>
      </c>
      <c r="K27" s="24">
        <f t="shared" si="2"/>
        <v>54.056005372712939</v>
      </c>
      <c r="L27" s="24">
        <f t="shared" si="2"/>
        <v>104.56506620103052</v>
      </c>
      <c r="M27" s="24">
        <f t="shared" si="2"/>
        <v>199.15903832052436</v>
      </c>
      <c r="N27" s="6"/>
      <c r="O27" s="23"/>
      <c r="P27" s="6"/>
      <c r="Q27" s="23"/>
      <c r="R27" s="6"/>
      <c r="S27" s="23"/>
      <c r="T27" s="6"/>
      <c r="U27" s="23"/>
      <c r="V27" s="6"/>
      <c r="W27" s="23"/>
      <c r="X27" s="6"/>
      <c r="Y27" s="23"/>
      <c r="Z27" s="6"/>
    </row>
    <row r="28" spans="3:26" x14ac:dyDescent="0.2">
      <c r="C28" s="5">
        <v>40</v>
      </c>
      <c r="D28" s="25"/>
      <c r="E28" s="23"/>
      <c r="F28" s="24">
        <f t="shared" si="2"/>
        <v>1.9701098978216862</v>
      </c>
      <c r="G28" s="24">
        <f t="shared" si="2"/>
        <v>3.8889086553371266</v>
      </c>
      <c r="H28" s="24">
        <f t="shared" si="2"/>
        <v>7.2132225441886613</v>
      </c>
      <c r="I28" s="24">
        <f t="shared" si="2"/>
        <v>12.96836421623456</v>
      </c>
      <c r="J28" s="24">
        <f t="shared" si="2"/>
        <v>25.767629218804078</v>
      </c>
      <c r="K28" s="24">
        <f t="shared" si="2"/>
        <v>50.674948191011516</v>
      </c>
      <c r="L28" s="24">
        <f t="shared" si="2"/>
        <v>98.884623980467111</v>
      </c>
      <c r="M28" s="24">
        <f t="shared" si="2"/>
        <v>188.74956827534496</v>
      </c>
      <c r="N28" s="6"/>
      <c r="O28" s="23"/>
      <c r="P28" s="6"/>
      <c r="Q28" s="23"/>
      <c r="R28" s="6"/>
      <c r="S28" s="23"/>
      <c r="T28" s="6"/>
      <c r="U28" s="23"/>
      <c r="V28" s="6"/>
      <c r="W28" s="23"/>
      <c r="X28" s="6"/>
      <c r="Y28" s="23"/>
      <c r="Z28" s="6"/>
    </row>
    <row r="29" spans="3:26" x14ac:dyDescent="0.2">
      <c r="C29" s="5"/>
      <c r="D29" s="25"/>
      <c r="E29" s="23"/>
      <c r="F29" s="24"/>
      <c r="G29" s="24"/>
      <c r="H29" s="24"/>
      <c r="I29" s="24"/>
      <c r="J29" s="24"/>
      <c r="K29" s="24"/>
      <c r="L29" s="24"/>
      <c r="M29" s="24"/>
      <c r="N29" s="6"/>
      <c r="O29" s="23"/>
      <c r="P29" s="6"/>
      <c r="Q29" s="23"/>
      <c r="R29" s="6"/>
      <c r="S29" s="23"/>
      <c r="T29" s="6"/>
      <c r="U29" s="23"/>
      <c r="V29" s="6"/>
      <c r="W29" s="23"/>
      <c r="X29" s="6"/>
      <c r="Y29" s="23"/>
      <c r="Z29" s="6"/>
    </row>
    <row r="30" spans="3:26" ht="19" x14ac:dyDescent="0.2">
      <c r="C30" s="5" t="s">
        <v>0</v>
      </c>
      <c r="D30" s="25" t="s">
        <v>39</v>
      </c>
      <c r="E30" s="23"/>
      <c r="F30" s="5">
        <v>2</v>
      </c>
      <c r="G30" s="5">
        <v>4</v>
      </c>
      <c r="H30" s="5">
        <v>8</v>
      </c>
      <c r="I30" s="5">
        <v>16</v>
      </c>
      <c r="J30" s="5">
        <v>32</v>
      </c>
      <c r="K30" s="5">
        <v>64</v>
      </c>
      <c r="L30" s="5">
        <v>128</v>
      </c>
      <c r="M30" s="5">
        <v>256</v>
      </c>
      <c r="N30" s="6"/>
      <c r="O30" s="23"/>
      <c r="P30" s="6"/>
      <c r="Q30" s="23"/>
      <c r="R30" s="6"/>
      <c r="S30" s="23"/>
      <c r="T30" s="6"/>
      <c r="U30" s="23"/>
      <c r="V30" s="6"/>
      <c r="W30" s="23"/>
      <c r="X30" s="6"/>
      <c r="Y30" s="23"/>
      <c r="Z30" s="6"/>
    </row>
    <row r="31" spans="3:26" x14ac:dyDescent="0.2">
      <c r="C31" s="5">
        <v>1</v>
      </c>
      <c r="D31" s="25"/>
      <c r="E31" s="23"/>
      <c r="F31" s="28">
        <f>F22/F$21</f>
        <v>0.9759112267529747</v>
      </c>
      <c r="G31" s="28">
        <f t="shared" ref="G31:M31" si="3">G22/G$21</f>
        <v>0.9477016641253988</v>
      </c>
      <c r="H31" s="28">
        <f t="shared" si="3"/>
        <v>0.84295964188716399</v>
      </c>
      <c r="I31" s="28">
        <f t="shared" si="3"/>
        <v>0.7977890934550067</v>
      </c>
      <c r="J31" s="28">
        <f t="shared" si="3"/>
        <v>0.72876110986742493</v>
      </c>
      <c r="K31" s="28">
        <f t="shared" si="3"/>
        <v>0.61029026373333861</v>
      </c>
      <c r="L31" s="28">
        <f t="shared" si="3"/>
        <v>0.44414620019621565</v>
      </c>
      <c r="M31" s="28">
        <f t="shared" si="3"/>
        <v>0.10197685460845363</v>
      </c>
      <c r="N31" s="6"/>
      <c r="O31" s="23"/>
      <c r="P31" s="6"/>
      <c r="Q31" s="23"/>
      <c r="R31" s="6"/>
      <c r="S31" s="23"/>
      <c r="T31" s="6"/>
      <c r="U31" s="23"/>
      <c r="V31" s="6"/>
      <c r="W31" s="23"/>
      <c r="X31" s="6"/>
      <c r="Y31" s="23"/>
      <c r="Z31" s="6"/>
    </row>
    <row r="32" spans="3:26" x14ac:dyDescent="0.2">
      <c r="C32" s="5">
        <v>2</v>
      </c>
      <c r="D32" s="25"/>
      <c r="E32" s="23"/>
      <c r="F32" s="28">
        <f t="shared" ref="F32:M37" si="4">F23/F$21</f>
        <v>0.96282939000631751</v>
      </c>
      <c r="G32" s="28">
        <f t="shared" si="4"/>
        <v>0.97018508743259813</v>
      </c>
      <c r="H32" s="28">
        <f t="shared" si="4"/>
        <v>0.89125215417769144</v>
      </c>
      <c r="I32" s="28">
        <f t="shared" si="4"/>
        <v>0.81496794678865947</v>
      </c>
      <c r="J32" s="28">
        <f t="shared" si="4"/>
        <v>0.76440450100419777</v>
      </c>
      <c r="K32" s="28">
        <f t="shared" si="4"/>
        <v>0.56668924141187837</v>
      </c>
      <c r="L32" s="28">
        <f t="shared" si="4"/>
        <v>0.29688103640540409</v>
      </c>
      <c r="M32" s="28">
        <f t="shared" si="4"/>
        <v>0.10228350129940771</v>
      </c>
      <c r="N32" s="6"/>
      <c r="O32" s="23"/>
      <c r="P32" s="6"/>
      <c r="Q32" s="23"/>
      <c r="R32" s="6"/>
      <c r="S32" s="23"/>
      <c r="T32" s="6"/>
      <c r="U32" s="23"/>
      <c r="V32" s="6"/>
      <c r="W32" s="23"/>
      <c r="X32" s="6"/>
      <c r="Y32" s="23"/>
      <c r="Z32" s="6"/>
    </row>
    <row r="33" spans="3:26" x14ac:dyDescent="0.2">
      <c r="C33" s="5">
        <v>5</v>
      </c>
      <c r="D33" s="25"/>
      <c r="E33" s="23"/>
      <c r="F33" s="28">
        <f t="shared" si="4"/>
        <v>0.97739952313616807</v>
      </c>
      <c r="G33" s="28">
        <f t="shared" si="4"/>
        <v>0.96779159664208136</v>
      </c>
      <c r="H33" s="28">
        <f t="shared" si="4"/>
        <v>0.87632539525748065</v>
      </c>
      <c r="I33" s="28">
        <f t="shared" si="4"/>
        <v>0.76996655315815432</v>
      </c>
      <c r="J33" s="28">
        <f t="shared" si="4"/>
        <v>0.7501320322984002</v>
      </c>
      <c r="K33" s="28">
        <f t="shared" si="4"/>
        <v>0.65553078217761129</v>
      </c>
      <c r="L33" s="28">
        <f t="shared" si="4"/>
        <v>0.553977280361589</v>
      </c>
      <c r="M33" s="28">
        <f t="shared" si="4"/>
        <v>0.43458173371588421</v>
      </c>
      <c r="N33" s="6"/>
      <c r="O33" s="23"/>
      <c r="P33" s="6"/>
      <c r="Q33" s="23"/>
      <c r="R33" s="6"/>
      <c r="S33" s="23"/>
      <c r="T33" s="6"/>
      <c r="U33" s="23"/>
      <c r="V33" s="6"/>
      <c r="W33" s="23"/>
      <c r="X33" s="6"/>
      <c r="Y33" s="23"/>
      <c r="Z33" s="6"/>
    </row>
    <row r="34" spans="3:26" x14ac:dyDescent="0.2">
      <c r="C34" s="5">
        <v>10</v>
      </c>
      <c r="D34" s="25"/>
      <c r="E34" s="23"/>
      <c r="F34" s="28">
        <f t="shared" si="4"/>
        <v>0.97645239677214457</v>
      </c>
      <c r="G34" s="28">
        <f t="shared" si="4"/>
        <v>0.96370180853058174</v>
      </c>
      <c r="H34" s="28">
        <f t="shared" si="4"/>
        <v>0.8850022530441346</v>
      </c>
      <c r="I34" s="28">
        <f t="shared" si="4"/>
        <v>0.78062310610436836</v>
      </c>
      <c r="J34" s="28">
        <f t="shared" si="4"/>
        <v>0.7622096398709538</v>
      </c>
      <c r="K34" s="28">
        <f t="shared" si="4"/>
        <v>0.70673287721811673</v>
      </c>
      <c r="L34" s="28">
        <f t="shared" si="4"/>
        <v>0.63771459142685083</v>
      </c>
      <c r="M34" s="28">
        <f t="shared" si="4"/>
        <v>0.53516435707398702</v>
      </c>
      <c r="N34" s="6"/>
      <c r="O34" s="23"/>
      <c r="P34" s="6"/>
      <c r="Q34" s="23"/>
      <c r="R34" s="6"/>
      <c r="S34" s="23"/>
      <c r="T34" s="6"/>
      <c r="U34" s="23"/>
      <c r="V34" s="6"/>
      <c r="W34" s="23"/>
      <c r="X34" s="6"/>
      <c r="Y34" s="23"/>
      <c r="Z34" s="6"/>
    </row>
    <row r="35" spans="3:26" x14ac:dyDescent="0.2">
      <c r="C35" s="5">
        <v>20</v>
      </c>
      <c r="D35" s="25"/>
      <c r="E35" s="23"/>
      <c r="F35" s="28">
        <f t="shared" si="4"/>
        <v>0.97201657341303549</v>
      </c>
      <c r="G35" s="28">
        <f t="shared" si="4"/>
        <v>0.96788528935690554</v>
      </c>
      <c r="H35" s="28">
        <f t="shared" si="4"/>
        <v>0.88609646260552077</v>
      </c>
      <c r="I35" s="28">
        <f t="shared" si="4"/>
        <v>0.78137285579720939</v>
      </c>
      <c r="J35" s="28">
        <f t="shared" si="4"/>
        <v>0.77355675472092877</v>
      </c>
      <c r="K35" s="28">
        <f t="shared" si="4"/>
        <v>0.76529787368216873</v>
      </c>
      <c r="L35" s="28">
        <f t="shared" si="4"/>
        <v>0.74829820939028291</v>
      </c>
      <c r="M35" s="28">
        <f t="shared" si="4"/>
        <v>0.52361238255111542</v>
      </c>
      <c r="N35" s="6"/>
      <c r="O35" s="23"/>
      <c r="P35" s="6"/>
      <c r="Q35" s="23"/>
      <c r="R35" s="6"/>
      <c r="S35" s="23"/>
      <c r="T35" s="6"/>
      <c r="U35" s="23"/>
      <c r="V35" s="6"/>
      <c r="W35" s="23"/>
      <c r="X35" s="6"/>
      <c r="Y35" s="23"/>
      <c r="Z35" s="6"/>
    </row>
    <row r="36" spans="3:26" x14ac:dyDescent="0.2">
      <c r="C36" s="8">
        <v>30</v>
      </c>
      <c r="D36" s="25"/>
      <c r="E36" s="23"/>
      <c r="F36" s="28">
        <f t="shared" si="4"/>
        <v>0.98423978344826124</v>
      </c>
      <c r="G36" s="28">
        <f t="shared" si="4"/>
        <v>0.96956031530553111</v>
      </c>
      <c r="H36" s="28">
        <f t="shared" si="4"/>
        <v>0.91497805940977561</v>
      </c>
      <c r="I36" s="28">
        <f t="shared" si="4"/>
        <v>0.86584256125496784</v>
      </c>
      <c r="J36" s="28">
        <f t="shared" si="4"/>
        <v>0.8556383336972847</v>
      </c>
      <c r="K36" s="28">
        <f t="shared" si="4"/>
        <v>0.84462508394863967</v>
      </c>
      <c r="L36" s="28">
        <f t="shared" si="4"/>
        <v>0.81691457969555092</v>
      </c>
      <c r="M36" s="28">
        <f t="shared" si="4"/>
        <v>0.77796499343954828</v>
      </c>
      <c r="N36" s="6"/>
      <c r="O36" s="23"/>
      <c r="P36" s="6"/>
      <c r="Q36" s="23"/>
      <c r="R36" s="6"/>
      <c r="S36" s="23"/>
      <c r="T36" s="6"/>
      <c r="U36" s="23"/>
      <c r="V36" s="6"/>
      <c r="W36" s="23"/>
      <c r="X36" s="6"/>
      <c r="Y36" s="23"/>
      <c r="Z36" s="6"/>
    </row>
    <row r="37" spans="3:26" x14ac:dyDescent="0.2">
      <c r="C37" s="5">
        <v>40</v>
      </c>
      <c r="D37" s="25"/>
      <c r="E37" s="23"/>
      <c r="F37" s="28">
        <f t="shared" si="4"/>
        <v>0.98505494891084311</v>
      </c>
      <c r="G37" s="28">
        <f t="shared" si="4"/>
        <v>0.97222716383428165</v>
      </c>
      <c r="H37" s="28">
        <f t="shared" si="4"/>
        <v>0.90165281802358266</v>
      </c>
      <c r="I37" s="28">
        <f t="shared" si="4"/>
        <v>0.81052276351466002</v>
      </c>
      <c r="J37" s="28">
        <f t="shared" si="4"/>
        <v>0.80523841308762745</v>
      </c>
      <c r="K37" s="28">
        <f t="shared" si="4"/>
        <v>0.79179606548455495</v>
      </c>
      <c r="L37" s="28">
        <f t="shared" si="4"/>
        <v>0.77253612484739931</v>
      </c>
      <c r="M37" s="28">
        <f t="shared" si="4"/>
        <v>0.73730300107556623</v>
      </c>
      <c r="N37" s="6"/>
      <c r="O37" s="23"/>
      <c r="P37" s="6"/>
      <c r="Q37" s="23"/>
      <c r="R37" s="6"/>
      <c r="S37" s="23"/>
      <c r="T37" s="6"/>
      <c r="U37" s="23"/>
      <c r="V37" s="6"/>
      <c r="W37" s="23"/>
      <c r="X37" s="6"/>
      <c r="Y37" s="23"/>
      <c r="Z37" s="6"/>
    </row>
    <row r="38" spans="3:26" x14ac:dyDescent="0.2">
      <c r="C38" s="5"/>
      <c r="D38" s="25"/>
      <c r="E38" s="23"/>
      <c r="F38" s="24"/>
      <c r="G38" s="24"/>
      <c r="H38" s="24"/>
      <c r="I38" s="24"/>
      <c r="J38" s="24"/>
      <c r="K38" s="24"/>
      <c r="L38" s="24"/>
      <c r="M38" s="24"/>
      <c r="N38" s="6"/>
      <c r="O38" s="23"/>
      <c r="P38" s="6"/>
      <c r="Q38" s="23"/>
      <c r="R38" s="6"/>
      <c r="S38" s="23"/>
      <c r="T38" s="6"/>
      <c r="U38" s="23"/>
      <c r="V38" s="6"/>
      <c r="W38" s="23"/>
      <c r="X38" s="6"/>
      <c r="Y38" s="23"/>
      <c r="Z38" s="6"/>
    </row>
    <row r="39" spans="3:26" x14ac:dyDescent="0.2">
      <c r="C39" s="5"/>
      <c r="D39" s="25"/>
      <c r="E39" s="23"/>
      <c r="F39" s="24"/>
      <c r="G39" s="24"/>
      <c r="H39" s="24"/>
      <c r="I39" s="24"/>
      <c r="J39" s="24"/>
      <c r="K39" s="24"/>
      <c r="L39" s="24"/>
      <c r="M39" s="24"/>
      <c r="N39" s="6"/>
      <c r="O39" s="23"/>
      <c r="P39" s="6"/>
      <c r="Q39" s="23"/>
      <c r="R39" s="6"/>
      <c r="S39" s="23"/>
      <c r="T39" s="6"/>
      <c r="U39" s="23"/>
      <c r="V39" s="6"/>
      <c r="W39" s="23"/>
      <c r="X39" s="6"/>
      <c r="Y39" s="23"/>
      <c r="Z39" s="6"/>
    </row>
    <row r="40" spans="3:26" x14ac:dyDescent="0.2">
      <c r="C40" s="5"/>
      <c r="D40" s="25"/>
      <c r="E40" s="23"/>
      <c r="F40" s="24"/>
      <c r="G40" s="24"/>
      <c r="H40" s="24"/>
      <c r="I40" s="24"/>
      <c r="J40" s="24"/>
      <c r="K40" s="24"/>
      <c r="L40" s="24"/>
      <c r="M40" s="24"/>
      <c r="N40" s="6"/>
      <c r="O40" s="23"/>
      <c r="P40" s="6"/>
      <c r="Q40" s="23"/>
      <c r="R40" s="6"/>
      <c r="S40" s="23"/>
      <c r="T40" s="6"/>
      <c r="U40" s="23"/>
      <c r="V40" s="6"/>
      <c r="W40" s="23"/>
      <c r="X40" s="6"/>
      <c r="Y40" s="23"/>
      <c r="Z40" s="6"/>
    </row>
    <row r="41" spans="3:26" x14ac:dyDescent="0.2">
      <c r="C41" s="5"/>
      <c r="D41" s="25"/>
      <c r="E41" s="23"/>
      <c r="F41" s="24"/>
      <c r="G41" s="24"/>
      <c r="H41" s="24"/>
      <c r="I41" s="24"/>
      <c r="J41" s="24"/>
      <c r="K41" s="24"/>
      <c r="L41" s="24"/>
      <c r="M41" s="24"/>
      <c r="N41" s="6"/>
      <c r="O41" s="23"/>
      <c r="P41" s="6"/>
      <c r="Q41" s="23"/>
      <c r="R41" s="6"/>
      <c r="S41" s="23"/>
      <c r="T41" s="6"/>
      <c r="U41" s="23"/>
      <c r="V41" s="6"/>
      <c r="W41" s="23"/>
      <c r="X41" s="6"/>
      <c r="Y41" s="23"/>
      <c r="Z41" s="6"/>
    </row>
    <row r="42" spans="3:26" x14ac:dyDescent="0.2">
      <c r="C42" s="5"/>
      <c r="D42" s="25"/>
      <c r="E42" s="23"/>
      <c r="F42" s="24"/>
      <c r="G42" s="24"/>
      <c r="H42" s="24"/>
      <c r="I42" s="24"/>
      <c r="J42" s="24"/>
      <c r="K42" s="24"/>
      <c r="L42" s="24"/>
      <c r="M42" s="24"/>
      <c r="N42" s="6"/>
      <c r="O42" s="23"/>
      <c r="P42" s="6"/>
      <c r="Q42" s="23"/>
      <c r="R42" s="6"/>
      <c r="S42" s="23"/>
      <c r="T42" s="6"/>
      <c r="U42" s="23"/>
      <c r="V42" s="6"/>
      <c r="W42" s="23"/>
      <c r="X42" s="6"/>
      <c r="Y42" s="23"/>
      <c r="Z42" s="6"/>
    </row>
    <row r="43" spans="3:26" x14ac:dyDescent="0.2">
      <c r="C43" s="5"/>
      <c r="D43" s="25"/>
      <c r="E43" s="23"/>
      <c r="F43" s="24"/>
      <c r="G43" s="24"/>
      <c r="H43" s="24"/>
      <c r="I43" s="24"/>
      <c r="J43" s="24"/>
      <c r="K43" s="24"/>
      <c r="L43" s="24"/>
      <c r="M43" s="24"/>
      <c r="N43" s="6"/>
      <c r="O43" s="23"/>
      <c r="P43" s="6"/>
      <c r="Q43" s="23"/>
      <c r="R43" s="6"/>
      <c r="S43" s="23"/>
      <c r="T43" s="6"/>
      <c r="U43" s="23"/>
      <c r="V43" s="6"/>
      <c r="W43" s="23"/>
      <c r="X43" s="6"/>
      <c r="Y43" s="23"/>
      <c r="Z43" s="6"/>
    </row>
    <row r="44" spans="3:26" x14ac:dyDescent="0.2">
      <c r="C44" s="5"/>
      <c r="D44" s="25"/>
      <c r="E44" s="23"/>
      <c r="F44" s="24"/>
      <c r="G44" s="24"/>
      <c r="H44" s="24"/>
      <c r="I44" s="24"/>
      <c r="J44" s="24"/>
      <c r="K44" s="24"/>
      <c r="L44" s="24"/>
      <c r="M44" s="24"/>
      <c r="N44" s="6"/>
      <c r="O44" s="23"/>
      <c r="P44" s="6"/>
      <c r="Q44" s="23"/>
      <c r="R44" s="6"/>
      <c r="S44" s="23"/>
      <c r="T44" s="6"/>
      <c r="U44" s="23"/>
      <c r="V44" s="6"/>
      <c r="W44" s="23"/>
      <c r="X44" s="6"/>
      <c r="Y44" s="23"/>
      <c r="Z44" s="6"/>
    </row>
    <row r="45" spans="3:26" x14ac:dyDescent="0.2">
      <c r="C45" s="5"/>
      <c r="D45" s="25"/>
      <c r="E45" s="23"/>
      <c r="F45" s="23"/>
      <c r="G45" s="12"/>
      <c r="H45" s="12"/>
      <c r="K45" s="12"/>
      <c r="M45" s="12"/>
      <c r="N45" s="6"/>
      <c r="O45" s="23"/>
      <c r="P45" s="6"/>
      <c r="Q45" s="23"/>
      <c r="R45" s="6"/>
      <c r="S45" s="23"/>
      <c r="T45" s="6"/>
      <c r="U45" s="23"/>
      <c r="V45" s="6"/>
      <c r="W45" s="23"/>
      <c r="X45" s="6"/>
      <c r="Y45" s="23"/>
      <c r="Z45" s="6"/>
    </row>
    <row r="46" spans="3:26" x14ac:dyDescent="0.2">
      <c r="C46" s="5"/>
      <c r="D46" s="25"/>
      <c r="E46" s="23"/>
      <c r="F46" s="23"/>
      <c r="G46" s="12"/>
      <c r="H46" s="12"/>
      <c r="K46" s="12"/>
      <c r="M46" s="12"/>
      <c r="N46" s="6"/>
      <c r="O46" s="23"/>
      <c r="P46" s="6"/>
      <c r="Q46" s="23"/>
      <c r="R46" s="6"/>
      <c r="S46" s="23"/>
      <c r="T46" s="6"/>
      <c r="U46" s="23"/>
      <c r="V46" s="6"/>
      <c r="W46" s="23"/>
      <c r="X46" s="6"/>
      <c r="Y46" s="23"/>
      <c r="Z46" s="6"/>
    </row>
    <row r="47" spans="3:26" x14ac:dyDescent="0.2">
      <c r="C47" s="5"/>
      <c r="D47" s="25"/>
      <c r="E47" s="23"/>
      <c r="F47" s="23"/>
      <c r="G47" s="12"/>
      <c r="H47" s="12"/>
      <c r="K47" s="12"/>
      <c r="M47" s="12"/>
      <c r="N47" s="6"/>
      <c r="O47" s="23"/>
      <c r="P47" s="6"/>
      <c r="Q47" s="23"/>
      <c r="R47" s="6"/>
      <c r="S47" s="23"/>
      <c r="T47" s="6"/>
      <c r="U47" s="23"/>
      <c r="V47" s="6"/>
      <c r="W47" s="23"/>
      <c r="X47" s="6"/>
      <c r="Y47" s="23"/>
      <c r="Z47" s="6"/>
    </row>
    <row r="48" spans="3:26" x14ac:dyDescent="0.2">
      <c r="C48" s="5"/>
      <c r="D48" s="23"/>
      <c r="E48" s="23"/>
      <c r="F48" s="24"/>
      <c r="G48" s="24"/>
      <c r="H48" s="5"/>
      <c r="I48" s="25"/>
      <c r="J48" s="23"/>
      <c r="K48" s="23"/>
      <c r="L48" s="6"/>
      <c r="M48" s="23"/>
      <c r="N48" s="6"/>
      <c r="O48" s="23"/>
      <c r="P48" s="6"/>
      <c r="Q48" s="23"/>
      <c r="R48" s="6"/>
      <c r="S48" s="23"/>
      <c r="T48" s="6"/>
      <c r="U48" s="23"/>
      <c r="V48" s="6"/>
      <c r="W48" s="23"/>
      <c r="X48" s="6"/>
      <c r="Y48" s="23"/>
      <c r="Z48" s="6"/>
    </row>
    <row r="49" spans="1:26" x14ac:dyDescent="0.2">
      <c r="K49" s="12"/>
      <c r="L49" s="2"/>
      <c r="M49" s="12"/>
      <c r="N49" s="2"/>
      <c r="O49" s="12"/>
      <c r="P49" s="2"/>
      <c r="Q49" s="12"/>
      <c r="Z49" s="2"/>
    </row>
    <row r="50" spans="1:26" s="7" customFormat="1" x14ac:dyDescent="0.2">
      <c r="C50" s="8"/>
      <c r="D50" s="8"/>
      <c r="E50" s="8"/>
      <c r="F50" s="8"/>
      <c r="G50" s="8"/>
      <c r="H50" s="8"/>
      <c r="I50" s="17"/>
      <c r="J50" s="17"/>
      <c r="K50" s="13"/>
      <c r="L50" s="9"/>
      <c r="M50" s="13"/>
      <c r="N50" s="9"/>
      <c r="O50" s="17"/>
      <c r="P50" s="17"/>
      <c r="Q50" s="17"/>
      <c r="R50" s="9"/>
      <c r="S50" s="17"/>
      <c r="T50" s="9"/>
      <c r="U50" s="17"/>
      <c r="V50" s="9"/>
      <c r="W50" s="17"/>
      <c r="X50" s="9"/>
    </row>
    <row r="51" spans="1:26" x14ac:dyDescent="0.2">
      <c r="K51" s="12"/>
      <c r="O51" s="12"/>
      <c r="V51" s="2"/>
      <c r="X51" s="2"/>
      <c r="Z51" s="2"/>
    </row>
    <row r="52" spans="1:26" x14ac:dyDescent="0.2">
      <c r="A52" s="34" t="s">
        <v>23</v>
      </c>
      <c r="B52" s="34"/>
      <c r="C52" s="34"/>
      <c r="D52" s="34"/>
      <c r="E52" s="34"/>
      <c r="F52" s="34"/>
      <c r="K52" s="12"/>
      <c r="M52" s="12"/>
      <c r="O52" s="12"/>
      <c r="P52" s="2"/>
      <c r="Q52" s="12"/>
      <c r="R52" s="2"/>
      <c r="S52" s="12"/>
      <c r="T52" s="2"/>
      <c r="V52" s="2"/>
      <c r="X52" s="2"/>
      <c r="Z52" s="2"/>
    </row>
    <row r="53" spans="1:26" ht="19" x14ac:dyDescent="0.2">
      <c r="B53" s="5" t="s">
        <v>3</v>
      </c>
      <c r="C53" s="5" t="s">
        <v>0</v>
      </c>
      <c r="D53" s="5" t="s">
        <v>1</v>
      </c>
      <c r="E53" s="5" t="s">
        <v>2</v>
      </c>
      <c r="F53" s="5" t="s">
        <v>4</v>
      </c>
      <c r="G53" s="5" t="s">
        <v>5</v>
      </c>
      <c r="H53" s="5" t="s">
        <v>6</v>
      </c>
      <c r="I53" s="11" t="s">
        <v>7</v>
      </c>
      <c r="J53" s="11" t="s">
        <v>8</v>
      </c>
      <c r="K53" s="11" t="s">
        <v>9</v>
      </c>
      <c r="L53" s="11" t="s">
        <v>10</v>
      </c>
      <c r="M53" s="11" t="s">
        <v>11</v>
      </c>
      <c r="N53" s="11" t="s">
        <v>12</v>
      </c>
      <c r="O53" s="11" t="s">
        <v>13</v>
      </c>
      <c r="P53" s="2" t="s">
        <v>14</v>
      </c>
      <c r="Q53" s="12" t="s">
        <v>15</v>
      </c>
      <c r="R53" s="2"/>
      <c r="S53" s="12"/>
      <c r="T53" s="2"/>
      <c r="V53" s="2"/>
      <c r="X53" s="2"/>
      <c r="Z53" s="2"/>
    </row>
    <row r="54" spans="1:26" x14ac:dyDescent="0.2">
      <c r="B54" s="5">
        <v>519</v>
      </c>
      <c r="C54" s="5">
        <v>1</v>
      </c>
      <c r="D54" s="5">
        <v>3020</v>
      </c>
      <c r="E54" s="5">
        <v>6036</v>
      </c>
      <c r="F54" s="11">
        <v>-1274.122521</v>
      </c>
      <c r="G54" s="11">
        <v>2075.9982140000002</v>
      </c>
      <c r="H54" s="5">
        <v>10</v>
      </c>
      <c r="I54" s="30">
        <v>17.060811999999999</v>
      </c>
      <c r="J54" s="30">
        <v>17.061807999999999</v>
      </c>
      <c r="K54" s="30">
        <v>8.5729500000000005</v>
      </c>
      <c r="L54" s="30">
        <v>4.331855</v>
      </c>
      <c r="M54" s="30">
        <v>2.2140789999999999</v>
      </c>
      <c r="N54" s="30">
        <v>1.303139</v>
      </c>
      <c r="O54" s="30">
        <v>0.92632599999999998</v>
      </c>
      <c r="P54" s="30">
        <v>0.79579900000000003</v>
      </c>
      <c r="Q54" s="30">
        <v>0.77376800000000001</v>
      </c>
      <c r="R54" s="2"/>
      <c r="S54" s="12"/>
      <c r="T54" s="2"/>
      <c r="V54" s="2"/>
      <c r="X54" s="2"/>
      <c r="Z54" s="2"/>
    </row>
    <row r="55" spans="1:26" x14ac:dyDescent="0.2">
      <c r="B55" s="5">
        <v>519</v>
      </c>
      <c r="C55" s="5">
        <v>2</v>
      </c>
      <c r="D55" s="5">
        <v>4604</v>
      </c>
      <c r="E55" s="5">
        <v>9204</v>
      </c>
      <c r="F55" s="11">
        <v>-1183.326217</v>
      </c>
      <c r="G55" s="11">
        <v>2127.7654680000001</v>
      </c>
      <c r="H55" s="5">
        <v>9</v>
      </c>
      <c r="I55" s="30">
        <v>35.629359000000001</v>
      </c>
      <c r="J55" s="30">
        <v>35.614308999999999</v>
      </c>
      <c r="K55" s="30">
        <v>17.901387</v>
      </c>
      <c r="L55" s="30">
        <v>9.0062529999999992</v>
      </c>
      <c r="M55" s="30">
        <v>4.575183</v>
      </c>
      <c r="N55" s="30">
        <v>2.5087030000000001</v>
      </c>
      <c r="O55" s="30">
        <v>1.8565860000000001</v>
      </c>
      <c r="P55" s="30">
        <v>1.5359389999999999</v>
      </c>
      <c r="Q55" s="30">
        <v>1.478016</v>
      </c>
      <c r="R55" s="2"/>
      <c r="S55" s="12"/>
      <c r="T55" s="2"/>
      <c r="V55" s="2"/>
      <c r="X55" s="2"/>
      <c r="Z55" s="2"/>
    </row>
    <row r="56" spans="1:26" x14ac:dyDescent="0.2">
      <c r="B56" s="5">
        <v>519</v>
      </c>
      <c r="C56" s="5">
        <v>5</v>
      </c>
      <c r="D56" s="5">
        <v>10781</v>
      </c>
      <c r="E56" s="5">
        <v>21558</v>
      </c>
      <c r="F56" s="11">
        <v>-1155.8154</v>
      </c>
      <c r="G56" s="11">
        <v>2155.7152540000002</v>
      </c>
      <c r="H56" s="5">
        <v>8</v>
      </c>
      <c r="I56" s="30">
        <v>173.14327499999999</v>
      </c>
      <c r="J56" s="30">
        <v>172.94965300000001</v>
      </c>
      <c r="K56" s="30">
        <v>86.641077999999993</v>
      </c>
      <c r="L56" s="30">
        <v>43.531782999999997</v>
      </c>
      <c r="M56" s="30">
        <v>21.96687</v>
      </c>
      <c r="N56" s="30">
        <v>11.193788</v>
      </c>
      <c r="O56" s="30">
        <v>8.5052160000000008</v>
      </c>
      <c r="P56" s="30">
        <v>7.0282169999999997</v>
      </c>
      <c r="Q56" s="30">
        <v>6.7437800000000001</v>
      </c>
      <c r="R56" s="2"/>
      <c r="S56" s="12"/>
      <c r="T56" s="2"/>
      <c r="V56" s="2"/>
      <c r="X56" s="2"/>
      <c r="Z56" s="2"/>
    </row>
    <row r="57" spans="1:26" x14ac:dyDescent="0.2">
      <c r="B57" s="5">
        <v>519</v>
      </c>
      <c r="C57" s="5">
        <v>10</v>
      </c>
      <c r="D57" s="5">
        <v>20259</v>
      </c>
      <c r="E57" s="5">
        <v>40514</v>
      </c>
      <c r="F57" s="11">
        <v>-1145.7590620000001</v>
      </c>
      <c r="G57" s="11">
        <v>2166.6732689999999</v>
      </c>
      <c r="H57" s="5">
        <v>8</v>
      </c>
      <c r="I57" s="30">
        <v>610.26326600000004</v>
      </c>
      <c r="J57" s="30">
        <v>609.45028600000001</v>
      </c>
      <c r="K57" s="30">
        <v>305.37294900000001</v>
      </c>
      <c r="L57" s="30">
        <v>153.195358</v>
      </c>
      <c r="M57" s="30">
        <v>77.291593000000006</v>
      </c>
      <c r="N57" s="30">
        <v>39.217922999999999</v>
      </c>
      <c r="O57" s="30">
        <v>27.916492000000002</v>
      </c>
      <c r="P57" s="30">
        <v>24.083323</v>
      </c>
      <c r="Q57" s="30">
        <v>23.414925</v>
      </c>
      <c r="R57" s="2"/>
      <c r="S57" s="12"/>
      <c r="T57" s="2"/>
      <c r="V57" s="2"/>
      <c r="X57" s="2"/>
      <c r="Z57" s="2"/>
    </row>
    <row r="58" spans="1:26" x14ac:dyDescent="0.2">
      <c r="B58" s="2">
        <v>519</v>
      </c>
      <c r="C58" s="5">
        <v>20</v>
      </c>
      <c r="D58" s="22">
        <v>40909</v>
      </c>
      <c r="E58" s="22">
        <v>81814</v>
      </c>
      <c r="F58" s="30">
        <v>-1142.489466</v>
      </c>
      <c r="G58" s="30">
        <v>2171.5429290000002</v>
      </c>
      <c r="H58" s="5">
        <v>8</v>
      </c>
      <c r="I58" s="11"/>
      <c r="J58" s="11"/>
      <c r="K58" s="11"/>
      <c r="L58" s="11"/>
      <c r="M58" s="30">
        <v>314.67218500000001</v>
      </c>
      <c r="N58" s="30">
        <v>159.23716899999999</v>
      </c>
      <c r="O58" s="30">
        <v>122.223733</v>
      </c>
      <c r="Q58" s="30">
        <v>94.377718999999999</v>
      </c>
      <c r="R58" s="2"/>
      <c r="S58" s="12"/>
      <c r="T58" s="2"/>
      <c r="V58" s="2"/>
      <c r="X58" s="2"/>
      <c r="Z58" s="2"/>
    </row>
    <row r="59" spans="1:26" s="7" customFormat="1" x14ac:dyDescent="0.2">
      <c r="B59" s="7">
        <v>519</v>
      </c>
      <c r="C59" s="8">
        <v>30</v>
      </c>
      <c r="D59" s="7">
        <v>62489</v>
      </c>
      <c r="E59" s="7">
        <v>124974</v>
      </c>
      <c r="F59" s="13">
        <v>-1141.364536</v>
      </c>
      <c r="G59" s="13">
        <v>2173.2231160000001</v>
      </c>
      <c r="H59" s="8">
        <v>8</v>
      </c>
      <c r="I59" s="17"/>
      <c r="J59" s="17"/>
      <c r="K59" s="17"/>
      <c r="L59" s="17"/>
      <c r="M59" s="13">
        <v>733.24667899999997</v>
      </c>
      <c r="N59" s="13">
        <v>374.02057100000002</v>
      </c>
      <c r="O59" s="13">
        <v>273.14774799999998</v>
      </c>
      <c r="P59" s="13"/>
      <c r="Q59" s="13">
        <v>217.89780500000001</v>
      </c>
      <c r="R59" s="13"/>
      <c r="T59" s="13"/>
    </row>
    <row r="60" spans="1:26" x14ac:dyDescent="0.2">
      <c r="B60" s="2">
        <v>519</v>
      </c>
      <c r="C60" s="5">
        <v>40</v>
      </c>
      <c r="D60" s="22">
        <v>82846</v>
      </c>
      <c r="E60" s="22">
        <v>165688</v>
      </c>
      <c r="F60" s="30">
        <v>-1139.150611</v>
      </c>
      <c r="G60" s="30">
        <v>2174.351017</v>
      </c>
      <c r="H60" s="5">
        <v>8</v>
      </c>
      <c r="I60" s="11"/>
      <c r="J60" s="11"/>
      <c r="K60" s="11"/>
      <c r="L60" s="11"/>
      <c r="M60" s="11"/>
      <c r="N60" s="30">
        <v>1287.2509540000001</v>
      </c>
      <c r="O60" s="30">
        <v>656.46631500000001</v>
      </c>
      <c r="P60" s="30">
        <v>420.71821799999998</v>
      </c>
      <c r="Q60" s="12"/>
      <c r="R60" s="2"/>
      <c r="S60" s="12"/>
      <c r="T60" s="2"/>
      <c r="U60" s="12"/>
      <c r="V60" s="2"/>
      <c r="W60" s="12"/>
      <c r="X60" s="2"/>
      <c r="Z60" s="2"/>
    </row>
    <row r="61" spans="1:26" x14ac:dyDescent="0.2">
      <c r="C61" s="5"/>
      <c r="D61" s="22"/>
      <c r="E61" s="22"/>
      <c r="F61" s="22"/>
      <c r="G61" s="22"/>
      <c r="H61" s="5"/>
      <c r="I61" s="11"/>
      <c r="J61" s="11"/>
      <c r="K61" s="5"/>
      <c r="L61" s="11"/>
      <c r="M61" s="5"/>
      <c r="N61" s="11"/>
      <c r="O61" s="22"/>
      <c r="P61" s="22"/>
      <c r="Q61" s="22"/>
      <c r="Z61" s="2"/>
    </row>
    <row r="62" spans="1:26" ht="19" x14ac:dyDescent="0.2">
      <c r="C62" s="5" t="s">
        <v>0</v>
      </c>
      <c r="D62" s="11" t="s">
        <v>7</v>
      </c>
      <c r="E62" s="11" t="s">
        <v>8</v>
      </c>
      <c r="F62" s="11" t="s">
        <v>9</v>
      </c>
      <c r="G62" s="11" t="s">
        <v>10</v>
      </c>
      <c r="H62" s="11" t="s">
        <v>11</v>
      </c>
      <c r="I62" s="11" t="s">
        <v>12</v>
      </c>
      <c r="J62" s="11" t="s">
        <v>13</v>
      </c>
      <c r="K62" s="11" t="s">
        <v>14</v>
      </c>
      <c r="L62" s="11" t="s">
        <v>15</v>
      </c>
      <c r="M62" s="11" t="s">
        <v>16</v>
      </c>
      <c r="N62" s="11"/>
      <c r="O62" s="22"/>
      <c r="P62" s="11"/>
      <c r="Q62" s="22"/>
      <c r="S62" s="3"/>
    </row>
    <row r="63" spans="1:26" x14ac:dyDescent="0.2">
      <c r="C63" s="5">
        <v>1</v>
      </c>
      <c r="D63" s="30">
        <v>17.060811999999999</v>
      </c>
      <c r="E63" s="30">
        <v>17.061807999999999</v>
      </c>
      <c r="F63" s="30">
        <v>8.5729500000000005</v>
      </c>
      <c r="G63" s="30">
        <v>4.331855</v>
      </c>
      <c r="H63" s="30">
        <v>2.2140789999999999</v>
      </c>
      <c r="I63" s="30">
        <v>1.303139</v>
      </c>
      <c r="J63" s="30">
        <v>0.92632599999999998</v>
      </c>
      <c r="K63" s="30">
        <v>0.79579900000000003</v>
      </c>
      <c r="L63" s="30">
        <v>0.77376800000000001</v>
      </c>
      <c r="M63" s="30">
        <v>0.80271999999999999</v>
      </c>
      <c r="N63" s="11"/>
      <c r="O63" s="22"/>
      <c r="P63" s="11"/>
      <c r="Q63" s="22"/>
      <c r="S63" s="3"/>
    </row>
    <row r="64" spans="1:26" x14ac:dyDescent="0.2">
      <c r="C64" s="5">
        <v>2</v>
      </c>
      <c r="D64" s="30">
        <v>35.629359000000001</v>
      </c>
      <c r="E64" s="30">
        <v>35.614308999999999</v>
      </c>
      <c r="F64" s="30">
        <v>17.901387</v>
      </c>
      <c r="G64" s="30">
        <v>9.0062529999999992</v>
      </c>
      <c r="H64" s="30">
        <v>4.575183</v>
      </c>
      <c r="I64" s="30">
        <v>2.5087030000000001</v>
      </c>
      <c r="J64" s="30">
        <v>1.8565860000000001</v>
      </c>
      <c r="K64" s="30">
        <v>1.5359389999999999</v>
      </c>
      <c r="L64" s="30">
        <v>1.478016</v>
      </c>
      <c r="M64" s="30">
        <v>1.5288139999999999</v>
      </c>
      <c r="N64" s="11"/>
      <c r="O64" s="22"/>
      <c r="P64" s="11"/>
      <c r="Q64" s="22"/>
      <c r="S64" s="3"/>
    </row>
    <row r="65" spans="3:23" x14ac:dyDescent="0.2">
      <c r="C65" s="5">
        <v>5</v>
      </c>
      <c r="D65" s="30">
        <v>173.14327499999999</v>
      </c>
      <c r="E65" s="30">
        <v>172.94965300000001</v>
      </c>
      <c r="F65" s="30">
        <v>86.641077999999993</v>
      </c>
      <c r="G65" s="30">
        <v>43.531782999999997</v>
      </c>
      <c r="H65" s="30">
        <v>21.96687</v>
      </c>
      <c r="I65" s="30">
        <v>11.193788</v>
      </c>
      <c r="J65" s="30">
        <v>8.5052160000000008</v>
      </c>
      <c r="K65" s="30">
        <v>7.0282169999999997</v>
      </c>
      <c r="L65" s="30">
        <v>6.7437800000000001</v>
      </c>
      <c r="M65" s="30">
        <v>6.6825169999999998</v>
      </c>
      <c r="N65" s="11"/>
      <c r="O65" s="22"/>
      <c r="P65" s="11"/>
      <c r="Q65" s="22"/>
      <c r="S65" s="3"/>
    </row>
    <row r="66" spans="3:23" x14ac:dyDescent="0.2">
      <c r="C66" s="5">
        <v>10</v>
      </c>
      <c r="D66" s="30">
        <v>610.26326600000004</v>
      </c>
      <c r="E66" s="30">
        <v>609.45028600000001</v>
      </c>
      <c r="F66" s="30">
        <v>305.37294900000001</v>
      </c>
      <c r="G66" s="30">
        <v>153.195358</v>
      </c>
      <c r="H66" s="30">
        <v>77.291593000000006</v>
      </c>
      <c r="I66" s="30">
        <v>39.217922999999999</v>
      </c>
      <c r="J66" s="30">
        <v>27.916492000000002</v>
      </c>
      <c r="K66" s="30">
        <v>24.083323</v>
      </c>
      <c r="L66" s="30">
        <v>23.414925</v>
      </c>
      <c r="M66" s="30">
        <v>23.222003000000001</v>
      </c>
      <c r="N66" s="11"/>
      <c r="O66" s="22"/>
      <c r="P66" s="11"/>
      <c r="Q66" s="22"/>
      <c r="S66" s="3"/>
    </row>
    <row r="67" spans="3:23" x14ac:dyDescent="0.2">
      <c r="C67" s="25" t="s">
        <v>38</v>
      </c>
      <c r="D67" s="23"/>
      <c r="E67" s="22"/>
      <c r="F67" s="22"/>
      <c r="G67" s="22"/>
      <c r="H67" s="5"/>
      <c r="I67" s="11"/>
      <c r="J67" s="11"/>
      <c r="K67" s="5"/>
      <c r="L67" s="11"/>
      <c r="M67" s="5"/>
      <c r="N67" s="11"/>
      <c r="O67" s="22"/>
      <c r="P67" s="11"/>
      <c r="Q67" s="22"/>
      <c r="S67" s="3"/>
    </row>
    <row r="68" spans="3:23" ht="19" x14ac:dyDescent="0.2">
      <c r="C68" s="5" t="s">
        <v>40</v>
      </c>
      <c r="D68" s="25" t="s">
        <v>38</v>
      </c>
      <c r="E68" s="23"/>
      <c r="F68" s="5">
        <v>2</v>
      </c>
      <c r="G68" s="5">
        <v>4</v>
      </c>
      <c r="H68" s="5">
        <v>8</v>
      </c>
      <c r="I68" s="5">
        <v>16</v>
      </c>
      <c r="J68" s="5">
        <v>32</v>
      </c>
      <c r="K68" s="5">
        <v>64</v>
      </c>
      <c r="L68" s="5">
        <v>128</v>
      </c>
      <c r="M68" s="5">
        <v>256</v>
      </c>
      <c r="N68" s="11"/>
      <c r="O68" s="21"/>
      <c r="P68" s="11"/>
      <c r="Q68" s="21"/>
      <c r="S68" s="3"/>
    </row>
    <row r="69" spans="3:23" ht="19" x14ac:dyDescent="0.2">
      <c r="C69" s="5">
        <v>1</v>
      </c>
      <c r="D69" s="30"/>
      <c r="E69" s="30"/>
      <c r="F69" s="30">
        <f>$E63/F63</f>
        <v>1.9901910077627885</v>
      </c>
      <c r="G69" s="30">
        <f t="shared" ref="G69:M69" si="5">$E63/G63</f>
        <v>3.9386840048893603</v>
      </c>
      <c r="H69" s="30">
        <f t="shared" si="5"/>
        <v>7.7060520424067978</v>
      </c>
      <c r="I69" s="30">
        <f t="shared" si="5"/>
        <v>13.092853486849828</v>
      </c>
      <c r="J69" s="30">
        <f t="shared" si="5"/>
        <v>18.418794247381591</v>
      </c>
      <c r="K69" s="30">
        <f t="shared" si="5"/>
        <v>21.43984599126161</v>
      </c>
      <c r="L69" s="30">
        <f t="shared" si="5"/>
        <v>22.05028897550687</v>
      </c>
      <c r="M69" s="30">
        <f t="shared" si="5"/>
        <v>21.254993023719354</v>
      </c>
      <c r="N69" s="14"/>
      <c r="O69" s="3"/>
      <c r="P69" s="14"/>
      <c r="Q69" s="3"/>
      <c r="S69" s="3"/>
    </row>
    <row r="70" spans="3:23" ht="19" x14ac:dyDescent="0.2">
      <c r="C70" s="5">
        <v>2</v>
      </c>
      <c r="D70" s="30"/>
      <c r="E70" s="30"/>
      <c r="F70" s="30">
        <f t="shared" ref="F70:M72" si="6">$E64/F64</f>
        <v>1.9894720448197674</v>
      </c>
      <c r="G70" s="30">
        <f t="shared" si="6"/>
        <v>3.9543980165780379</v>
      </c>
      <c r="H70" s="30">
        <f t="shared" si="6"/>
        <v>7.7842370458187133</v>
      </c>
      <c r="I70" s="30">
        <f t="shared" si="6"/>
        <v>14.196303428504688</v>
      </c>
      <c r="J70" s="30">
        <f t="shared" si="6"/>
        <v>19.18268747044306</v>
      </c>
      <c r="K70" s="30">
        <f t="shared" si="6"/>
        <v>23.187319939138209</v>
      </c>
      <c r="L70" s="30">
        <f t="shared" si="6"/>
        <v>24.096023994327531</v>
      </c>
      <c r="M70" s="30">
        <f t="shared" si="6"/>
        <v>23.295383872727488</v>
      </c>
      <c r="N70" s="14"/>
      <c r="O70" s="3"/>
      <c r="P70" s="14"/>
      <c r="Q70" s="3"/>
      <c r="S70" s="3"/>
    </row>
    <row r="71" spans="3:23" ht="19" x14ac:dyDescent="0.2">
      <c r="C71" s="5">
        <v>5</v>
      </c>
      <c r="D71" s="30"/>
      <c r="E71" s="30"/>
      <c r="F71" s="30">
        <f t="shared" si="6"/>
        <v>1.9961622938255688</v>
      </c>
      <c r="G71" s="30">
        <f t="shared" si="6"/>
        <v>3.9729512802174911</v>
      </c>
      <c r="H71" s="30">
        <f t="shared" si="6"/>
        <v>7.8732041934057975</v>
      </c>
      <c r="I71" s="30">
        <f t="shared" si="6"/>
        <v>15.450502814596812</v>
      </c>
      <c r="J71" s="30">
        <f t="shared" si="6"/>
        <v>20.334539769477928</v>
      </c>
      <c r="K71" s="30">
        <f t="shared" si="6"/>
        <v>24.607898845468206</v>
      </c>
      <c r="L71" s="30">
        <f t="shared" si="6"/>
        <v>25.645802947308486</v>
      </c>
      <c r="M71" s="30">
        <f t="shared" si="6"/>
        <v>25.880914781062287</v>
      </c>
      <c r="N71" s="14"/>
      <c r="O71" s="3"/>
      <c r="P71" s="14"/>
      <c r="Q71" s="3"/>
      <c r="S71" s="3"/>
    </row>
    <row r="72" spans="3:23" ht="19" x14ac:dyDescent="0.2">
      <c r="C72" s="5">
        <v>10</v>
      </c>
      <c r="D72" s="30"/>
      <c r="E72" s="30"/>
      <c r="F72" s="30">
        <f t="shared" si="6"/>
        <v>1.9957572797320695</v>
      </c>
      <c r="G72" s="30">
        <f t="shared" si="6"/>
        <v>3.9782555682920888</v>
      </c>
      <c r="H72" s="30">
        <f t="shared" si="6"/>
        <v>7.8850786009805747</v>
      </c>
      <c r="I72" s="30">
        <f t="shared" si="6"/>
        <v>15.540095940317901</v>
      </c>
      <c r="J72" s="30">
        <f t="shared" si="6"/>
        <v>21.831191612470505</v>
      </c>
      <c r="K72" s="30">
        <f t="shared" si="6"/>
        <v>25.305905086270695</v>
      </c>
      <c r="L72" s="30">
        <f t="shared" si="6"/>
        <v>26.028282644509858</v>
      </c>
      <c r="M72" s="30">
        <f t="shared" si="6"/>
        <v>26.244518442272184</v>
      </c>
      <c r="N72" s="14"/>
      <c r="O72" s="3"/>
      <c r="P72" s="14"/>
      <c r="Q72" s="3"/>
      <c r="S72" s="3"/>
    </row>
    <row r="73" spans="3:23" ht="19" x14ac:dyDescent="0.2">
      <c r="C73" s="4"/>
      <c r="D73" s="3"/>
      <c r="E73" s="3"/>
      <c r="F73" s="3"/>
      <c r="G73" s="3"/>
      <c r="H73" s="4"/>
      <c r="I73" s="14"/>
      <c r="J73" s="14"/>
      <c r="K73" s="4"/>
      <c r="L73" s="14"/>
      <c r="M73" s="4"/>
      <c r="N73" s="14"/>
      <c r="O73" s="3"/>
      <c r="P73" s="14"/>
      <c r="Q73" s="3"/>
      <c r="S73" s="3"/>
    </row>
    <row r="74" spans="3:23" ht="19" x14ac:dyDescent="0.2">
      <c r="C74" s="5" t="s">
        <v>0</v>
      </c>
      <c r="D74" s="25" t="s">
        <v>39</v>
      </c>
      <c r="E74" s="23"/>
      <c r="F74" s="5">
        <v>2</v>
      </c>
      <c r="G74" s="5">
        <v>4</v>
      </c>
      <c r="H74" s="5">
        <v>8</v>
      </c>
      <c r="I74" s="5">
        <v>16</v>
      </c>
      <c r="J74" s="5">
        <v>32</v>
      </c>
      <c r="K74" s="5">
        <v>64</v>
      </c>
      <c r="L74" s="5">
        <v>128</v>
      </c>
      <c r="M74" s="5">
        <v>256</v>
      </c>
      <c r="N74" s="14"/>
      <c r="O74" s="3"/>
      <c r="P74" s="14"/>
      <c r="Q74" s="3"/>
      <c r="S74" s="3"/>
    </row>
    <row r="75" spans="3:23" x14ac:dyDescent="0.2">
      <c r="C75" s="5">
        <v>1</v>
      </c>
      <c r="D75" s="30"/>
      <c r="E75" s="30"/>
      <c r="F75" s="31">
        <f>F69/F$68</f>
        <v>0.99509550388139423</v>
      </c>
      <c r="G75" s="31">
        <f t="shared" ref="G75:M75" si="7">G69/G$68</f>
        <v>0.98467100122234008</v>
      </c>
      <c r="H75" s="31">
        <f t="shared" si="7"/>
        <v>0.96325650530084972</v>
      </c>
      <c r="I75" s="31">
        <f t="shared" si="7"/>
        <v>0.81830334292811424</v>
      </c>
      <c r="J75" s="31">
        <f t="shared" si="7"/>
        <v>0.57558732023067471</v>
      </c>
      <c r="K75" s="31">
        <f t="shared" si="7"/>
        <v>0.33499759361346265</v>
      </c>
      <c r="L75" s="31">
        <f t="shared" si="7"/>
        <v>0.17226788262114742</v>
      </c>
      <c r="M75" s="31">
        <f t="shared" si="7"/>
        <v>8.3027316498903728E-2</v>
      </c>
      <c r="Q75" s="33" t="s">
        <v>41</v>
      </c>
      <c r="R75" s="33"/>
      <c r="S75" s="33"/>
      <c r="T75" s="33"/>
      <c r="U75" s="33"/>
      <c r="V75" s="33"/>
      <c r="W75" s="33"/>
    </row>
    <row r="76" spans="3:23" x14ac:dyDescent="0.2">
      <c r="C76" s="5">
        <v>2</v>
      </c>
      <c r="D76" s="30"/>
      <c r="E76" s="30"/>
      <c r="F76" s="31">
        <f t="shared" ref="F76:M78" si="8">F70/F$68</f>
        <v>0.99473602240988368</v>
      </c>
      <c r="G76" s="31">
        <f t="shared" si="8"/>
        <v>0.98859950414450948</v>
      </c>
      <c r="H76" s="31">
        <f t="shared" si="8"/>
        <v>0.97302963072733917</v>
      </c>
      <c r="I76" s="31">
        <f t="shared" si="8"/>
        <v>0.887268964281543</v>
      </c>
      <c r="J76" s="31">
        <f t="shared" si="8"/>
        <v>0.59945898345134563</v>
      </c>
      <c r="K76" s="31">
        <f t="shared" si="8"/>
        <v>0.36230187404903452</v>
      </c>
      <c r="L76" s="31">
        <f t="shared" si="8"/>
        <v>0.18825018745568384</v>
      </c>
      <c r="M76" s="31">
        <f t="shared" si="8"/>
        <v>9.0997593252841749E-2</v>
      </c>
      <c r="Q76" s="33"/>
      <c r="R76" s="33"/>
      <c r="S76" s="33"/>
      <c r="T76" s="33"/>
      <c r="U76" s="33"/>
      <c r="V76" s="33"/>
      <c r="W76" s="33"/>
    </row>
    <row r="77" spans="3:23" x14ac:dyDescent="0.2">
      <c r="C77" s="5">
        <v>5</v>
      </c>
      <c r="D77" s="30"/>
      <c r="E77" s="30"/>
      <c r="F77" s="31">
        <f t="shared" si="8"/>
        <v>0.99808114691278438</v>
      </c>
      <c r="G77" s="31">
        <f t="shared" si="8"/>
        <v>0.99323782005437278</v>
      </c>
      <c r="H77" s="31">
        <f t="shared" si="8"/>
        <v>0.98415052417572468</v>
      </c>
      <c r="I77" s="31">
        <f t="shared" si="8"/>
        <v>0.96565642591230072</v>
      </c>
      <c r="J77" s="31">
        <f t="shared" si="8"/>
        <v>0.63545436779618525</v>
      </c>
      <c r="K77" s="31">
        <f t="shared" si="8"/>
        <v>0.38449841946044072</v>
      </c>
      <c r="L77" s="31">
        <f t="shared" si="8"/>
        <v>0.20035783552584754</v>
      </c>
      <c r="M77" s="31">
        <f t="shared" si="8"/>
        <v>0.10109732336352456</v>
      </c>
      <c r="Q77" s="33"/>
      <c r="R77" s="33"/>
      <c r="S77" s="33"/>
      <c r="T77" s="33"/>
      <c r="U77" s="33"/>
      <c r="V77" s="33"/>
      <c r="W77" s="33"/>
    </row>
    <row r="78" spans="3:23" x14ac:dyDescent="0.2">
      <c r="C78" s="5">
        <v>10</v>
      </c>
      <c r="D78" s="30"/>
      <c r="E78" s="30"/>
      <c r="F78" s="31">
        <f t="shared" si="8"/>
        <v>0.99787863986603476</v>
      </c>
      <c r="G78" s="31">
        <f t="shared" si="8"/>
        <v>0.9945638920730222</v>
      </c>
      <c r="H78" s="31">
        <f t="shared" si="8"/>
        <v>0.98563482512257183</v>
      </c>
      <c r="I78" s="31">
        <f t="shared" si="8"/>
        <v>0.9712559962698688</v>
      </c>
      <c r="J78" s="31">
        <f t="shared" si="8"/>
        <v>0.68222473788970328</v>
      </c>
      <c r="K78" s="31">
        <f t="shared" si="8"/>
        <v>0.3954047669729796</v>
      </c>
      <c r="L78" s="31">
        <f t="shared" si="8"/>
        <v>0.20334595816023326</v>
      </c>
      <c r="M78" s="31">
        <f t="shared" si="8"/>
        <v>0.10251765016512572</v>
      </c>
      <c r="Q78" s="33"/>
      <c r="R78" s="33"/>
      <c r="S78" s="33"/>
      <c r="T78" s="33"/>
      <c r="U78" s="33"/>
      <c r="V78" s="33"/>
      <c r="W78" s="33"/>
    </row>
    <row r="80" spans="3:23" x14ac:dyDescent="0.2">
      <c r="Q80" s="33"/>
      <c r="R80" s="33"/>
      <c r="S80" s="33"/>
      <c r="T80" s="33"/>
      <c r="U80" s="33"/>
    </row>
    <row r="81" spans="1:21" x14ac:dyDescent="0.2">
      <c r="Q81" s="33"/>
      <c r="R81" s="33"/>
      <c r="S81" s="33"/>
      <c r="T81" s="33"/>
      <c r="U81" s="33"/>
    </row>
    <row r="92" spans="1:21" x14ac:dyDescent="0.2">
      <c r="A92" s="34" t="s">
        <v>35</v>
      </c>
      <c r="B92" s="34"/>
      <c r="C92" s="34"/>
      <c r="D92" s="34"/>
      <c r="E92" s="34"/>
      <c r="F92" s="34"/>
      <c r="K92"/>
      <c r="L92" s="15"/>
      <c r="M92"/>
    </row>
    <row r="93" spans="1:21" ht="19" x14ac:dyDescent="0.2">
      <c r="B93" s="5" t="s">
        <v>3</v>
      </c>
      <c r="C93" s="5" t="s">
        <v>0</v>
      </c>
      <c r="D93" s="5" t="s">
        <v>1</v>
      </c>
      <c r="E93" s="5" t="s">
        <v>2</v>
      </c>
      <c r="F93" s="5" t="s">
        <v>4</v>
      </c>
      <c r="G93" s="5" t="s">
        <v>5</v>
      </c>
      <c r="H93" s="5" t="s">
        <v>6</v>
      </c>
      <c r="I93" s="11" t="s">
        <v>36</v>
      </c>
      <c r="J93" s="10" t="s">
        <v>34</v>
      </c>
    </row>
    <row r="94" spans="1:21" x14ac:dyDescent="0.2">
      <c r="B94" s="5">
        <v>519</v>
      </c>
      <c r="C94" s="5">
        <v>1</v>
      </c>
      <c r="D94" s="2">
        <v>3020</v>
      </c>
      <c r="E94" s="2">
        <v>6036</v>
      </c>
      <c r="F94" s="19">
        <v>-1274.122521</v>
      </c>
      <c r="G94" s="19">
        <v>2075.9982140000002</v>
      </c>
      <c r="H94" s="5">
        <v>10</v>
      </c>
      <c r="I94" s="20">
        <v>0.273619</v>
      </c>
      <c r="J94" s="19">
        <v>0.119534</v>
      </c>
    </row>
    <row r="95" spans="1:21" ht="19" thickBot="1" x14ac:dyDescent="0.25">
      <c r="B95" s="5">
        <v>519</v>
      </c>
      <c r="C95" s="5">
        <v>2</v>
      </c>
      <c r="D95" s="2">
        <v>4604</v>
      </c>
      <c r="E95" s="2">
        <v>9204</v>
      </c>
      <c r="F95" s="19">
        <v>-1183.326217</v>
      </c>
      <c r="G95" s="19">
        <v>2127.7654680000001</v>
      </c>
      <c r="H95" s="5">
        <v>9</v>
      </c>
      <c r="I95" s="20">
        <v>0.29928300000000002</v>
      </c>
      <c r="J95" s="19">
        <v>0.14782799999999999</v>
      </c>
    </row>
    <row r="96" spans="1:21" ht="19" thickBot="1" x14ac:dyDescent="0.25">
      <c r="B96" s="5">
        <v>519</v>
      </c>
      <c r="C96" s="5">
        <v>5</v>
      </c>
      <c r="D96" s="2">
        <v>10781</v>
      </c>
      <c r="E96" s="1">
        <v>21558</v>
      </c>
      <c r="F96" s="19">
        <v>-1155.8154</v>
      </c>
      <c r="G96" s="10">
        <v>2155.7152540000002</v>
      </c>
      <c r="H96" s="5">
        <v>8</v>
      </c>
      <c r="I96" s="20">
        <v>0.47210800000000003</v>
      </c>
      <c r="J96" s="19">
        <v>0.31</v>
      </c>
    </row>
    <row r="97" spans="1:12" x14ac:dyDescent="0.2">
      <c r="B97" s="5">
        <v>519</v>
      </c>
      <c r="C97" s="5">
        <v>10</v>
      </c>
      <c r="D97" s="2">
        <v>20259</v>
      </c>
      <c r="E97" s="2">
        <v>40514</v>
      </c>
      <c r="F97" s="19">
        <v>-1145.7590620000001</v>
      </c>
      <c r="G97" s="19">
        <v>2166.6732689999999</v>
      </c>
      <c r="H97" s="5">
        <v>8</v>
      </c>
      <c r="I97" s="20">
        <v>0.69449799999999995</v>
      </c>
      <c r="J97" s="19">
        <v>0.59342200000000001</v>
      </c>
      <c r="K97" s="3"/>
      <c r="L97" s="16"/>
    </row>
    <row r="98" spans="1:12" x14ac:dyDescent="0.2">
      <c r="B98" s="2">
        <v>519</v>
      </c>
      <c r="C98" s="5">
        <v>20</v>
      </c>
      <c r="D98" s="2">
        <v>40909</v>
      </c>
      <c r="E98" s="2">
        <v>81814</v>
      </c>
      <c r="F98" s="10">
        <v>-1142.489466</v>
      </c>
      <c r="G98" s="19">
        <v>2171.5429290000002</v>
      </c>
      <c r="H98" s="5">
        <v>8</v>
      </c>
      <c r="I98" s="20">
        <v>1.8884879999999999</v>
      </c>
      <c r="J98" s="19">
        <v>1.7796829999999999</v>
      </c>
    </row>
    <row r="99" spans="1:12" x14ac:dyDescent="0.2">
      <c r="B99" s="2">
        <v>519</v>
      </c>
      <c r="C99" s="5">
        <v>30</v>
      </c>
      <c r="D99" s="2">
        <v>62489</v>
      </c>
      <c r="E99" s="5">
        <v>124974</v>
      </c>
      <c r="F99" s="19">
        <v>-1141.364536</v>
      </c>
      <c r="G99" s="10">
        <v>2173.2231160000001</v>
      </c>
      <c r="H99" s="5">
        <v>8</v>
      </c>
      <c r="I99" s="20">
        <v>4.7058359999999997</v>
      </c>
      <c r="J99" s="19">
        <v>4.6558919999999997</v>
      </c>
    </row>
    <row r="100" spans="1:12" x14ac:dyDescent="0.2">
      <c r="B100" s="2">
        <v>519</v>
      </c>
      <c r="C100" s="2">
        <v>40</v>
      </c>
      <c r="D100" s="18">
        <v>82846</v>
      </c>
      <c r="E100" s="18">
        <v>165688</v>
      </c>
      <c r="F100" s="20">
        <v>-1139.150611</v>
      </c>
      <c r="G100" s="20">
        <v>2174.351017</v>
      </c>
      <c r="H100" s="2">
        <v>8</v>
      </c>
      <c r="I100" s="20">
        <v>7.3379890000000003</v>
      </c>
      <c r="J100" s="19">
        <v>7.0144489999999999</v>
      </c>
    </row>
    <row r="107" spans="1:12" x14ac:dyDescent="0.2">
      <c r="A107" s="34" t="s">
        <v>33</v>
      </c>
      <c r="B107" s="34"/>
      <c r="C107" s="34"/>
      <c r="D107" s="34"/>
      <c r="E107" s="34"/>
      <c r="F107" s="34"/>
      <c r="G107" s="34"/>
    </row>
    <row r="108" spans="1:12" ht="19" x14ac:dyDescent="0.2">
      <c r="B108" s="5" t="s">
        <v>3</v>
      </c>
      <c r="C108" s="5" t="s">
        <v>0</v>
      </c>
      <c r="D108" s="5" t="s">
        <v>1</v>
      </c>
      <c r="E108" s="5" t="s">
        <v>2</v>
      </c>
      <c r="F108" s="10" t="s">
        <v>4</v>
      </c>
      <c r="G108" s="10" t="s">
        <v>5</v>
      </c>
      <c r="H108" s="5" t="s">
        <v>6</v>
      </c>
      <c r="I108" s="10" t="s">
        <v>34</v>
      </c>
      <c r="J108" s="11"/>
    </row>
    <row r="109" spans="1:12" x14ac:dyDescent="0.2">
      <c r="B109" s="5">
        <v>519</v>
      </c>
      <c r="C109" s="5">
        <v>1</v>
      </c>
      <c r="D109" s="2">
        <v>3020</v>
      </c>
      <c r="E109" s="2">
        <v>6036</v>
      </c>
      <c r="F109" s="19">
        <v>-1274.122521</v>
      </c>
      <c r="G109" s="19">
        <v>2075.9982140000002</v>
      </c>
      <c r="H109" s="5">
        <v>10</v>
      </c>
      <c r="I109" s="19">
        <v>0.119534</v>
      </c>
    </row>
    <row r="110" spans="1:12" ht="19" thickBot="1" x14ac:dyDescent="0.25">
      <c r="B110" s="5">
        <v>519</v>
      </c>
      <c r="C110" s="5">
        <v>2</v>
      </c>
      <c r="D110" s="2">
        <v>4604</v>
      </c>
      <c r="E110" s="2">
        <v>9204</v>
      </c>
      <c r="F110" s="19">
        <v>-1183.326217</v>
      </c>
      <c r="G110" s="19">
        <v>2127.7654680000001</v>
      </c>
      <c r="H110" s="5">
        <v>9</v>
      </c>
      <c r="I110" s="19">
        <v>0.14782799999999999</v>
      </c>
    </row>
    <row r="111" spans="1:12" ht="19" thickBot="1" x14ac:dyDescent="0.25">
      <c r="B111" s="5">
        <v>519</v>
      </c>
      <c r="C111" s="5">
        <v>5</v>
      </c>
      <c r="D111" s="2">
        <v>10781</v>
      </c>
      <c r="E111" s="1">
        <v>21558</v>
      </c>
      <c r="F111" s="19">
        <v>-1155.8154</v>
      </c>
      <c r="G111" s="10">
        <v>2155.7152540000002</v>
      </c>
      <c r="H111" s="5">
        <v>8</v>
      </c>
      <c r="I111" s="19">
        <v>0.31</v>
      </c>
      <c r="J111" s="11"/>
    </row>
    <row r="112" spans="1:12" x14ac:dyDescent="0.2">
      <c r="B112" s="5">
        <v>519</v>
      </c>
      <c r="C112" s="5">
        <v>10</v>
      </c>
      <c r="D112" s="2">
        <v>20259</v>
      </c>
      <c r="E112" s="2">
        <v>40514</v>
      </c>
      <c r="F112" s="19">
        <v>-1145.7590620000001</v>
      </c>
      <c r="G112" s="19">
        <v>2166.6732689999999</v>
      </c>
      <c r="H112" s="5">
        <v>8</v>
      </c>
      <c r="I112" s="19">
        <v>0.59342200000000001</v>
      </c>
      <c r="K112" s="3"/>
    </row>
    <row r="113" spans="2:9" x14ac:dyDescent="0.2">
      <c r="B113" s="2">
        <v>519</v>
      </c>
      <c r="C113" s="5">
        <v>20</v>
      </c>
      <c r="D113" s="2">
        <v>40909</v>
      </c>
      <c r="E113" s="2">
        <v>81814</v>
      </c>
      <c r="F113" s="10">
        <v>-1142.489466</v>
      </c>
      <c r="G113" s="19">
        <v>2171.5429290000002</v>
      </c>
      <c r="H113" s="5">
        <v>8</v>
      </c>
      <c r="I113" s="19">
        <v>1.7796829999999999</v>
      </c>
    </row>
    <row r="114" spans="2:9" x14ac:dyDescent="0.2">
      <c r="B114" s="2">
        <v>519</v>
      </c>
      <c r="C114" s="2">
        <v>30</v>
      </c>
      <c r="D114" s="2">
        <v>62489</v>
      </c>
      <c r="E114" s="2">
        <v>124974</v>
      </c>
      <c r="F114" s="19">
        <v>-1141.364536</v>
      </c>
      <c r="G114" s="19">
        <v>2173.2231160000001</v>
      </c>
      <c r="H114" s="2">
        <v>8</v>
      </c>
      <c r="I114" s="19">
        <v>4.6558919999999997</v>
      </c>
    </row>
    <row r="115" spans="2:9" x14ac:dyDescent="0.2">
      <c r="B115" s="2">
        <v>519</v>
      </c>
      <c r="C115" s="5">
        <v>40</v>
      </c>
      <c r="D115" s="2">
        <v>82846</v>
      </c>
      <c r="E115" s="5">
        <v>165688</v>
      </c>
      <c r="F115" s="19">
        <v>-1139.150611</v>
      </c>
      <c r="G115" s="19">
        <v>2174.351017</v>
      </c>
      <c r="H115" s="5">
        <v>8</v>
      </c>
      <c r="I115" s="19">
        <v>7.0144489999999999</v>
      </c>
    </row>
    <row r="116" spans="2:9" x14ac:dyDescent="0.2">
      <c r="C116" s="5"/>
      <c r="D116" s="3"/>
      <c r="E116" s="5"/>
      <c r="F116" s="3"/>
      <c r="G116" s="3"/>
      <c r="H116" s="5"/>
      <c r="I116" s="3"/>
    </row>
    <row r="117" spans="2:9" x14ac:dyDescent="0.2">
      <c r="D117" s="3"/>
      <c r="E117" s="3"/>
      <c r="F117" s="3"/>
      <c r="G117" s="3"/>
      <c r="I117" s="3"/>
    </row>
  </sheetData>
  <mergeCells count="8">
    <mergeCell ref="A107:G107"/>
    <mergeCell ref="A1:F1"/>
    <mergeCell ref="A52:F52"/>
    <mergeCell ref="A92:F92"/>
    <mergeCell ref="Q75:W78"/>
    <mergeCell ref="Q80:U80"/>
    <mergeCell ref="Q81:U8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670D-DD0A-A241-8109-2AD48EC60719}">
  <dimension ref="A2:T68"/>
  <sheetViews>
    <sheetView workbookViewId="0">
      <selection activeCell="K53" sqref="K53"/>
    </sheetView>
  </sheetViews>
  <sheetFormatPr baseColWidth="10" defaultRowHeight="18" x14ac:dyDescent="0.2"/>
  <cols>
    <col min="1" max="1" width="10.83203125" style="2"/>
    <col min="2" max="5" width="11.1640625" style="2" bestFit="1" customWidth="1"/>
    <col min="6" max="6" width="12" style="2" bestFit="1" customWidth="1"/>
    <col min="7" max="7" width="14.5" style="2" bestFit="1" customWidth="1"/>
    <col min="8" max="8" width="13.5" style="2" bestFit="1" customWidth="1"/>
    <col min="9" max="9" width="13.6640625" style="2" bestFit="1" customWidth="1"/>
    <col min="10" max="10" width="13.5" style="2" bestFit="1" customWidth="1"/>
    <col min="11" max="16" width="12.33203125" style="2" bestFit="1" customWidth="1"/>
    <col min="17" max="18" width="11.1640625" style="2" bestFit="1" customWidth="1"/>
    <col min="19" max="16384" width="10.83203125" style="2"/>
  </cols>
  <sheetData>
    <row r="2" spans="2:20" x14ac:dyDescent="0.2">
      <c r="B2" s="29" t="s">
        <v>24</v>
      </c>
    </row>
    <row r="3" spans="2:20" ht="19" x14ac:dyDescent="0.2">
      <c r="B3" s="5" t="s">
        <v>3</v>
      </c>
      <c r="C3" s="5" t="s">
        <v>0</v>
      </c>
      <c r="D3" s="5" t="s">
        <v>1</v>
      </c>
      <c r="E3" s="5" t="s">
        <v>2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2" t="s">
        <v>18</v>
      </c>
    </row>
    <row r="4" spans="2:20" x14ac:dyDescent="0.2">
      <c r="B4" s="5">
        <v>2065</v>
      </c>
      <c r="C4" s="5">
        <v>1</v>
      </c>
      <c r="D4" s="5">
        <v>10134</v>
      </c>
      <c r="E4" s="5">
        <v>20264</v>
      </c>
      <c r="F4" s="25">
        <v>-2913.4452849999998</v>
      </c>
      <c r="G4" s="25">
        <v>6697.2639650000001</v>
      </c>
      <c r="H4" s="5">
        <v>23</v>
      </c>
      <c r="I4" s="5"/>
      <c r="J4" s="5"/>
      <c r="K4" s="5"/>
      <c r="L4" s="5"/>
      <c r="M4" s="5"/>
      <c r="N4" s="5"/>
      <c r="O4" s="25">
        <v>13.992350999999999</v>
      </c>
      <c r="P4" s="25">
        <v>7.1502929999999996</v>
      </c>
      <c r="Q4" s="25">
        <v>3.7625030000000002</v>
      </c>
      <c r="R4" s="25">
        <v>2.1107990000000001</v>
      </c>
    </row>
    <row r="5" spans="2:20" x14ac:dyDescent="0.2">
      <c r="B5" s="5">
        <v>2065</v>
      </c>
      <c r="C5" s="5">
        <v>2</v>
      </c>
      <c r="D5" s="5">
        <v>15181</v>
      </c>
      <c r="E5" s="5">
        <v>30358</v>
      </c>
      <c r="F5" s="25">
        <v>-2531.6355250000001</v>
      </c>
      <c r="G5" s="5"/>
      <c r="H5" s="5">
        <v>20</v>
      </c>
      <c r="I5" s="5"/>
      <c r="J5" s="5"/>
      <c r="K5" s="5"/>
      <c r="L5" s="5"/>
      <c r="M5" s="5"/>
      <c r="N5" s="5"/>
      <c r="O5" s="25">
        <v>26.602862999999999</v>
      </c>
      <c r="P5" s="25">
        <v>14.564771</v>
      </c>
      <c r="Q5" s="25">
        <v>9.8773769999999992</v>
      </c>
      <c r="R5" s="25">
        <v>6.6376359999999996</v>
      </c>
    </row>
    <row r="6" spans="2:20" x14ac:dyDescent="0.2">
      <c r="B6" s="5">
        <v>2065</v>
      </c>
      <c r="C6" s="5">
        <v>5</v>
      </c>
      <c r="D6" s="5">
        <v>35011</v>
      </c>
      <c r="E6" s="5">
        <v>70018</v>
      </c>
      <c r="F6" s="25">
        <v>-2440.191957</v>
      </c>
      <c r="G6" s="5"/>
      <c r="H6" s="5">
        <v>12</v>
      </c>
      <c r="I6" s="5"/>
      <c r="J6" s="5"/>
      <c r="K6" s="5"/>
      <c r="L6" s="5"/>
      <c r="M6" s="5"/>
      <c r="N6" s="5"/>
      <c r="O6" s="5"/>
      <c r="P6" s="5"/>
      <c r="Q6" s="25">
        <v>25.185524000000001</v>
      </c>
      <c r="R6" s="25">
        <v>14.539688999999999</v>
      </c>
    </row>
    <row r="7" spans="2:20" x14ac:dyDescent="0.2">
      <c r="B7" s="5">
        <v>2065</v>
      </c>
      <c r="C7" s="5">
        <v>10</v>
      </c>
      <c r="D7" s="5">
        <v>66100</v>
      </c>
      <c r="E7" s="5">
        <v>132196</v>
      </c>
      <c r="F7" s="2">
        <v>-2404.0727940000002</v>
      </c>
      <c r="G7" s="2">
        <v>6973.6436819999999</v>
      </c>
      <c r="H7" s="5">
        <v>11</v>
      </c>
      <c r="I7" s="5"/>
      <c r="J7" s="2">
        <v>7281.8685500000001</v>
      </c>
      <c r="K7" s="2">
        <v>3645.1799810000002</v>
      </c>
      <c r="L7" s="2">
        <v>1947.216193</v>
      </c>
      <c r="M7" s="2">
        <v>1076.54198</v>
      </c>
      <c r="N7" s="2">
        <v>562.60888499999999</v>
      </c>
      <c r="O7" s="2">
        <v>284.15542199999999</v>
      </c>
      <c r="P7" s="2">
        <v>143.978104</v>
      </c>
      <c r="Q7" s="2">
        <v>74.037049999999994</v>
      </c>
      <c r="R7" s="2">
        <v>38.892440000000001</v>
      </c>
      <c r="S7" s="2">
        <f>J7/R7</f>
        <v>187.23095156796541</v>
      </c>
    </row>
    <row r="8" spans="2:20" x14ac:dyDescent="0.2">
      <c r="B8" s="5">
        <v>2065</v>
      </c>
      <c r="C8" s="5">
        <v>20</v>
      </c>
      <c r="D8" s="25">
        <v>132502</v>
      </c>
      <c r="E8" s="25">
        <v>265000</v>
      </c>
      <c r="F8" s="5"/>
      <c r="G8" s="25">
        <v>6989.4389019999999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T8" s="25" t="s">
        <v>25</v>
      </c>
    </row>
    <row r="9" spans="2:20" x14ac:dyDescent="0.2">
      <c r="B9" s="2">
        <v>2065</v>
      </c>
      <c r="C9" s="5">
        <v>30</v>
      </c>
      <c r="D9" s="5"/>
      <c r="E9" s="5"/>
      <c r="F9" s="5"/>
      <c r="G9" s="5"/>
      <c r="H9" s="5"/>
      <c r="I9" s="5"/>
      <c r="J9" s="5"/>
      <c r="M9" s="5"/>
      <c r="N9" s="5"/>
      <c r="O9" s="5"/>
      <c r="P9" s="5"/>
      <c r="Q9" s="5"/>
      <c r="R9" s="5"/>
      <c r="T9" s="25" t="s">
        <v>26</v>
      </c>
    </row>
    <row r="10" spans="2:20" x14ac:dyDescent="0.2">
      <c r="C10" s="2">
        <v>40</v>
      </c>
      <c r="T10" s="25" t="s">
        <v>27</v>
      </c>
    </row>
    <row r="11" spans="2:20" x14ac:dyDescent="0.2">
      <c r="T11" s="25" t="s">
        <v>25</v>
      </c>
    </row>
    <row r="12" spans="2:20" x14ac:dyDescent="0.2">
      <c r="B12" s="2" t="s">
        <v>19</v>
      </c>
      <c r="T12" s="25" t="s">
        <v>28</v>
      </c>
    </row>
    <row r="13" spans="2:20" ht="38" x14ac:dyDescent="0.2">
      <c r="C13" s="5" t="s">
        <v>0</v>
      </c>
      <c r="D13" s="5" t="s">
        <v>1</v>
      </c>
      <c r="E13" s="5" t="s">
        <v>2</v>
      </c>
      <c r="F13" s="5" t="s">
        <v>3</v>
      </c>
      <c r="G13" s="5" t="s">
        <v>4</v>
      </c>
      <c r="H13" s="5" t="s">
        <v>5</v>
      </c>
      <c r="I13" s="5" t="s">
        <v>6</v>
      </c>
      <c r="J13" s="5" t="s">
        <v>21</v>
      </c>
      <c r="K13" s="5" t="s">
        <v>8</v>
      </c>
      <c r="L13" s="5" t="s">
        <v>13</v>
      </c>
      <c r="M13" s="5" t="s">
        <v>14</v>
      </c>
      <c r="N13" s="5" t="s">
        <v>15</v>
      </c>
      <c r="O13" s="5" t="s">
        <v>16</v>
      </c>
      <c r="P13" s="5" t="s">
        <v>22</v>
      </c>
      <c r="T13" s="25" t="s">
        <v>29</v>
      </c>
    </row>
    <row r="14" spans="2:20" x14ac:dyDescent="0.2">
      <c r="C14" s="5">
        <v>1</v>
      </c>
      <c r="D14" s="5">
        <v>10134</v>
      </c>
      <c r="E14" s="5">
        <v>20264</v>
      </c>
      <c r="F14" s="5">
        <v>2065</v>
      </c>
      <c r="G14" s="5">
        <v>-2913.4452849999998</v>
      </c>
      <c r="H14" s="5">
        <v>6697.2639650000001</v>
      </c>
      <c r="I14" s="5">
        <v>23</v>
      </c>
      <c r="J14" s="5">
        <v>476.243807</v>
      </c>
      <c r="K14" s="5">
        <v>478.732688</v>
      </c>
      <c r="L14" s="5">
        <v>24.316866999999998</v>
      </c>
      <c r="M14" s="5">
        <v>20.919428</v>
      </c>
      <c r="N14" s="5">
        <v>20.045470000000002</v>
      </c>
      <c r="O14" s="5">
        <v>19.799887999999999</v>
      </c>
      <c r="P14" s="5">
        <v>24.052853599999999</v>
      </c>
    </row>
    <row r="15" spans="2:20" x14ac:dyDescent="0.2">
      <c r="C15" s="5">
        <v>2</v>
      </c>
      <c r="D15" s="5">
        <v>15181</v>
      </c>
      <c r="E15" s="5">
        <v>30358</v>
      </c>
      <c r="F15" s="5">
        <v>2065</v>
      </c>
      <c r="G15" s="5">
        <v>-2531.6355250000001</v>
      </c>
      <c r="H15" s="5">
        <v>6847.4139349999996</v>
      </c>
      <c r="I15" s="5">
        <v>20</v>
      </c>
      <c r="J15" s="5">
        <v>898.91860399999996</v>
      </c>
      <c r="K15" s="5">
        <v>902.37809900000002</v>
      </c>
      <c r="L15" s="5">
        <v>45.008060999999998</v>
      </c>
      <c r="M15" s="5">
        <v>38.907929000000003</v>
      </c>
      <c r="N15" s="5">
        <v>36.508474999999997</v>
      </c>
      <c r="O15" s="5">
        <v>35.809939999999997</v>
      </c>
      <c r="P15" s="5">
        <v>25.102488399999999</v>
      </c>
    </row>
    <row r="16" spans="2:20" x14ac:dyDescent="0.2">
      <c r="C16" s="5">
        <v>5</v>
      </c>
      <c r="D16" s="5">
        <v>35011</v>
      </c>
      <c r="E16" s="5">
        <v>70018</v>
      </c>
      <c r="F16" s="5">
        <v>2065</v>
      </c>
      <c r="G16" s="5">
        <v>-2440.191957</v>
      </c>
      <c r="H16" s="5">
        <v>6938.2871450000002</v>
      </c>
      <c r="I16" s="5">
        <v>12</v>
      </c>
      <c r="J16" s="5">
        <v>2959.7349749999998</v>
      </c>
      <c r="K16" s="5"/>
      <c r="L16" s="5">
        <v>131.52358899999999</v>
      </c>
      <c r="M16" s="5">
        <v>119.82042199999999</v>
      </c>
      <c r="N16" s="5">
        <v>115.195866</v>
      </c>
      <c r="O16" s="5">
        <v>113.337012</v>
      </c>
      <c r="P16" s="5">
        <v>26.114460999999999</v>
      </c>
    </row>
    <row r="17" spans="1:20" x14ac:dyDescent="0.2">
      <c r="C17" s="5">
        <v>10</v>
      </c>
      <c r="D17" s="5">
        <v>66100</v>
      </c>
      <c r="E17" s="5">
        <v>132196</v>
      </c>
      <c r="F17" s="5">
        <v>2065</v>
      </c>
      <c r="G17" s="5">
        <v>-2404.0727940000002</v>
      </c>
      <c r="H17" s="5">
        <v>6973.6436819999999</v>
      </c>
      <c r="I17" s="5">
        <v>11</v>
      </c>
      <c r="J17" s="5">
        <v>9605.8532159999995</v>
      </c>
      <c r="K17" s="5"/>
      <c r="L17" s="5"/>
      <c r="M17" s="5"/>
      <c r="N17" s="5"/>
      <c r="O17" s="5">
        <v>373.34837700000003</v>
      </c>
      <c r="P17" s="5">
        <v>25.728927200000001</v>
      </c>
      <c r="T17" s="25" t="s">
        <v>26</v>
      </c>
    </row>
    <row r="18" spans="1:20" x14ac:dyDescent="0.2">
      <c r="C18" s="5">
        <v>20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T18" s="25" t="s">
        <v>27</v>
      </c>
    </row>
    <row r="19" spans="1:20" x14ac:dyDescent="0.2">
      <c r="T19" s="25" t="s">
        <v>25</v>
      </c>
    </row>
    <row r="20" spans="1:20" x14ac:dyDescent="0.2">
      <c r="T20" s="25" t="s">
        <v>28</v>
      </c>
    </row>
    <row r="21" spans="1:20" x14ac:dyDescent="0.2">
      <c r="T21" s="25" t="s">
        <v>30</v>
      </c>
    </row>
    <row r="22" spans="1:20" x14ac:dyDescent="0.2">
      <c r="T22" s="25" t="s">
        <v>28</v>
      </c>
    </row>
    <row r="23" spans="1:20" x14ac:dyDescent="0.2">
      <c r="T23" s="25" t="s">
        <v>31</v>
      </c>
    </row>
    <row r="29" spans="1:20" x14ac:dyDescent="0.2">
      <c r="A29" s="34" t="s">
        <v>35</v>
      </c>
      <c r="B29" s="34"/>
      <c r="C29" s="34"/>
      <c r="D29" s="34"/>
      <c r="E29" s="34"/>
      <c r="F29" s="34"/>
    </row>
    <row r="30" spans="1:20" ht="19" x14ac:dyDescent="0.2">
      <c r="A30" s="23"/>
      <c r="B30" s="27" t="s">
        <v>3</v>
      </c>
      <c r="C30" s="27" t="s">
        <v>0</v>
      </c>
      <c r="D30" s="27" t="s">
        <v>1</v>
      </c>
      <c r="E30" s="27" t="s">
        <v>2</v>
      </c>
      <c r="F30" s="27" t="s">
        <v>4</v>
      </c>
      <c r="G30" s="27" t="s">
        <v>5</v>
      </c>
      <c r="H30" s="27" t="s">
        <v>6</v>
      </c>
      <c r="I30" s="27" t="s">
        <v>37</v>
      </c>
      <c r="J30" s="32" t="s">
        <v>34</v>
      </c>
    </row>
    <row r="31" spans="1:20" x14ac:dyDescent="0.2">
      <c r="A31" s="23"/>
      <c r="B31" s="27">
        <v>2065</v>
      </c>
      <c r="C31" s="27">
        <v>1</v>
      </c>
      <c r="D31" s="23">
        <v>10134</v>
      </c>
      <c r="E31" s="23">
        <v>20264</v>
      </c>
      <c r="F31" s="24">
        <v>-2913.4452849999998</v>
      </c>
      <c r="G31" s="24">
        <v>6697.2639650000001</v>
      </c>
      <c r="H31" s="27">
        <v>23</v>
      </c>
      <c r="I31" s="24">
        <v>0.92419200000000001</v>
      </c>
      <c r="J31" s="24">
        <v>0.52868199999999999</v>
      </c>
      <c r="K31" s="5"/>
      <c r="L31" s="5"/>
      <c r="M31" s="5"/>
      <c r="N31" s="5"/>
      <c r="O31" s="5"/>
    </row>
    <row r="32" spans="1:20" x14ac:dyDescent="0.2">
      <c r="A32" s="23"/>
      <c r="B32" s="27">
        <v>2065</v>
      </c>
      <c r="C32" s="27">
        <v>2</v>
      </c>
      <c r="D32" s="23">
        <v>15181</v>
      </c>
      <c r="E32" s="23">
        <v>30358</v>
      </c>
      <c r="F32" s="24">
        <v>-2531.6355250000001</v>
      </c>
      <c r="G32" s="24">
        <v>6847.4139349999996</v>
      </c>
      <c r="H32" s="27">
        <v>20</v>
      </c>
      <c r="I32" s="24">
        <v>1.0513520000000001</v>
      </c>
      <c r="J32" s="24">
        <v>0.769034</v>
      </c>
      <c r="K32" s="5"/>
      <c r="L32" s="5"/>
      <c r="M32" s="5"/>
      <c r="N32" s="5"/>
      <c r="O32" s="5"/>
    </row>
    <row r="33" spans="1:15" x14ac:dyDescent="0.2">
      <c r="A33" s="23"/>
      <c r="B33" s="27">
        <v>2065</v>
      </c>
      <c r="C33" s="27">
        <v>5</v>
      </c>
      <c r="D33" s="23">
        <v>35011</v>
      </c>
      <c r="E33" s="23">
        <v>70018</v>
      </c>
      <c r="F33" s="24">
        <v>-2440.191957</v>
      </c>
      <c r="G33" s="24">
        <v>6938.2871450000002</v>
      </c>
      <c r="H33" s="27">
        <v>12</v>
      </c>
      <c r="I33" s="24">
        <v>2.3392409999999999</v>
      </c>
      <c r="J33" s="24">
        <v>2.0443190000000002</v>
      </c>
      <c r="K33" s="5"/>
      <c r="L33" s="5"/>
      <c r="M33" s="5"/>
      <c r="N33" s="5"/>
      <c r="O33" s="5"/>
    </row>
    <row r="34" spans="1:15" x14ac:dyDescent="0.2">
      <c r="A34" s="23"/>
      <c r="B34" s="27">
        <v>2065</v>
      </c>
      <c r="C34" s="27">
        <v>10</v>
      </c>
      <c r="D34" s="23">
        <v>66100</v>
      </c>
      <c r="E34" s="23">
        <v>132196</v>
      </c>
      <c r="F34" s="24">
        <v>-2404.0727940000002</v>
      </c>
      <c r="G34" s="24">
        <v>6973.6436819999999</v>
      </c>
      <c r="H34" s="27">
        <v>11</v>
      </c>
      <c r="I34" s="24">
        <v>6.8728239999999996</v>
      </c>
      <c r="J34" s="24">
        <v>7.5230389999999998</v>
      </c>
    </row>
    <row r="35" spans="1:15" x14ac:dyDescent="0.2">
      <c r="A35" s="23"/>
      <c r="B35" s="27">
        <v>2065</v>
      </c>
      <c r="C35" s="27">
        <v>20</v>
      </c>
      <c r="D35" s="23">
        <v>132502</v>
      </c>
      <c r="E35" s="23">
        <v>265000</v>
      </c>
      <c r="F35" s="24">
        <v>-2390.1240969999999</v>
      </c>
      <c r="G35" s="24">
        <v>6989.4389019999999</v>
      </c>
      <c r="H35" s="27">
        <v>10</v>
      </c>
      <c r="I35" s="24">
        <v>21.619064000000002</v>
      </c>
      <c r="J35" s="24">
        <v>18.654755000000002</v>
      </c>
      <c r="K35" s="5"/>
      <c r="L35" s="5"/>
      <c r="M35" s="5"/>
      <c r="N35" s="5"/>
      <c r="O35" s="5"/>
    </row>
    <row r="36" spans="1:15" x14ac:dyDescent="0.2">
      <c r="A36" s="23"/>
      <c r="B36" s="23">
        <v>2065</v>
      </c>
      <c r="C36" s="27">
        <v>30</v>
      </c>
      <c r="D36" s="27">
        <v>202019</v>
      </c>
      <c r="E36" s="23">
        <v>404034</v>
      </c>
      <c r="F36" s="24">
        <v>-2385.0148709999999</v>
      </c>
      <c r="G36" s="24">
        <v>6995.045685</v>
      </c>
      <c r="H36" s="27">
        <v>10</v>
      </c>
      <c r="I36" s="24">
        <v>40.565131999999998</v>
      </c>
      <c r="J36" s="24">
        <v>45.595370000000003</v>
      </c>
      <c r="K36" s="5"/>
      <c r="L36" s="5"/>
      <c r="M36" s="5"/>
      <c r="N36" s="5"/>
      <c r="O36" s="5"/>
    </row>
    <row r="37" spans="1:15" x14ac:dyDescent="0.2">
      <c r="A37" s="23"/>
      <c r="B37" s="23">
        <v>2065</v>
      </c>
      <c r="C37" s="27">
        <v>40</v>
      </c>
      <c r="D37" s="23">
        <v>268445</v>
      </c>
      <c r="E37" s="23">
        <v>536886</v>
      </c>
      <c r="F37" s="24">
        <v>-2382.2963730000001</v>
      </c>
      <c r="G37" s="24">
        <v>6997.3294500000002</v>
      </c>
      <c r="H37" s="23">
        <v>10</v>
      </c>
      <c r="I37" s="24">
        <v>74.034367000000003</v>
      </c>
      <c r="J37" s="24">
        <v>72.430342999999993</v>
      </c>
    </row>
    <row r="53" spans="2:10" x14ac:dyDescent="0.2">
      <c r="B53" s="34" t="s">
        <v>33</v>
      </c>
      <c r="C53" s="34"/>
      <c r="D53" s="34"/>
      <c r="E53" s="34"/>
      <c r="F53" s="34"/>
      <c r="G53" s="34"/>
      <c r="H53" s="34"/>
      <c r="J53" s="12"/>
    </row>
    <row r="54" spans="2:10" ht="19" x14ac:dyDescent="0.2">
      <c r="C54" s="5" t="s">
        <v>3</v>
      </c>
      <c r="D54" s="5" t="s">
        <v>0</v>
      </c>
      <c r="E54" s="5" t="s">
        <v>1</v>
      </c>
      <c r="F54" s="5" t="s">
        <v>2</v>
      </c>
      <c r="G54" s="5" t="s">
        <v>4</v>
      </c>
      <c r="H54" s="5" t="s">
        <v>5</v>
      </c>
      <c r="I54" s="5" t="s">
        <v>6</v>
      </c>
      <c r="J54" s="11" t="s">
        <v>34</v>
      </c>
    </row>
    <row r="55" spans="2:10" x14ac:dyDescent="0.2">
      <c r="C55" s="5">
        <v>2065</v>
      </c>
      <c r="D55" s="5">
        <v>1</v>
      </c>
      <c r="E55" s="5">
        <v>10134</v>
      </c>
      <c r="F55" s="5">
        <v>20264</v>
      </c>
      <c r="G55" s="25">
        <v>-2913.4452849999998</v>
      </c>
      <c r="H55" s="25">
        <v>6697.2639650000001</v>
      </c>
      <c r="I55" s="5">
        <v>23</v>
      </c>
      <c r="J55" s="25">
        <v>0.52868199999999999</v>
      </c>
    </row>
    <row r="56" spans="2:10" x14ac:dyDescent="0.2">
      <c r="C56" s="5">
        <v>2065</v>
      </c>
      <c r="D56" s="5">
        <v>2</v>
      </c>
      <c r="E56" s="5">
        <v>15181</v>
      </c>
      <c r="F56" s="5">
        <v>30358</v>
      </c>
      <c r="G56" s="25">
        <v>-2531.6355250000001</v>
      </c>
      <c r="H56" s="25">
        <v>6847.4139349999996</v>
      </c>
      <c r="I56" s="5">
        <v>20</v>
      </c>
      <c r="J56" s="25">
        <v>0.769034</v>
      </c>
    </row>
    <row r="57" spans="2:10" x14ac:dyDescent="0.2">
      <c r="C57" s="5">
        <v>2065</v>
      </c>
      <c r="D57" s="5">
        <v>5</v>
      </c>
      <c r="E57" s="5">
        <v>35011</v>
      </c>
      <c r="F57" s="5">
        <v>70018</v>
      </c>
      <c r="G57" s="25">
        <v>-2440.191957</v>
      </c>
      <c r="H57" s="25">
        <v>6938.2871450000002</v>
      </c>
      <c r="I57" s="5">
        <v>12</v>
      </c>
      <c r="J57" s="25">
        <v>2.0443190000000002</v>
      </c>
    </row>
    <row r="58" spans="2:10" x14ac:dyDescent="0.2">
      <c r="C58" s="5">
        <v>2065</v>
      </c>
      <c r="D58" s="5">
        <v>10</v>
      </c>
      <c r="E58" s="5">
        <v>66100</v>
      </c>
      <c r="F58" s="5">
        <v>132196</v>
      </c>
      <c r="G58" s="2">
        <v>-2404.0727940000002</v>
      </c>
      <c r="H58" s="2">
        <v>6973.6436819999999</v>
      </c>
      <c r="I58" s="5">
        <v>11</v>
      </c>
      <c r="J58" s="25">
        <v>7.5230389999999998</v>
      </c>
    </row>
    <row r="59" spans="2:10" x14ac:dyDescent="0.2">
      <c r="C59" s="5">
        <v>2065</v>
      </c>
      <c r="D59" s="5">
        <v>20</v>
      </c>
      <c r="E59" s="25">
        <v>132502</v>
      </c>
      <c r="F59" s="25">
        <v>265000</v>
      </c>
      <c r="G59" s="25">
        <v>-2390.1240969999999</v>
      </c>
      <c r="H59" s="25">
        <v>6989.4389019999999</v>
      </c>
      <c r="I59" s="5">
        <v>10</v>
      </c>
      <c r="J59" s="25">
        <v>18.654755000000002</v>
      </c>
    </row>
    <row r="60" spans="2:10" x14ac:dyDescent="0.2">
      <c r="C60" s="5">
        <v>2065</v>
      </c>
      <c r="D60" s="2">
        <v>30</v>
      </c>
      <c r="E60" s="25">
        <v>202019</v>
      </c>
      <c r="F60" s="25">
        <v>404034</v>
      </c>
      <c r="G60" s="25">
        <v>-2385.0148709999999</v>
      </c>
      <c r="H60" s="25">
        <v>6995.045685</v>
      </c>
      <c r="I60" s="2">
        <v>10</v>
      </c>
      <c r="J60" s="25">
        <v>45.595370000000003</v>
      </c>
    </row>
    <row r="61" spans="2:10" x14ac:dyDescent="0.2">
      <c r="C61" s="5">
        <v>2065</v>
      </c>
      <c r="D61" s="5">
        <v>40</v>
      </c>
      <c r="E61" s="25">
        <v>268445</v>
      </c>
      <c r="F61" s="25">
        <v>536886</v>
      </c>
      <c r="G61" s="25">
        <v>-2382.2963730000001</v>
      </c>
      <c r="H61" s="25">
        <v>6997.3294500000002</v>
      </c>
      <c r="I61" s="5">
        <v>10</v>
      </c>
      <c r="J61" s="25">
        <v>72.430342999999993</v>
      </c>
    </row>
    <row r="63" spans="2:10" x14ac:dyDescent="0.2">
      <c r="B63" s="29" t="s">
        <v>7</v>
      </c>
    </row>
    <row r="64" spans="2:10" ht="19" x14ac:dyDescent="0.2">
      <c r="C64" s="5" t="s">
        <v>3</v>
      </c>
      <c r="D64" s="5" t="s">
        <v>0</v>
      </c>
      <c r="E64" s="5" t="s">
        <v>1</v>
      </c>
      <c r="F64" s="5" t="s">
        <v>2</v>
      </c>
      <c r="G64" s="5" t="s">
        <v>4</v>
      </c>
      <c r="H64" s="5" t="s">
        <v>20</v>
      </c>
      <c r="I64" s="5" t="s">
        <v>5</v>
      </c>
    </row>
    <row r="65" spans="3:9" x14ac:dyDescent="0.2">
      <c r="C65" s="5">
        <v>2065</v>
      </c>
      <c r="D65" s="5">
        <v>1</v>
      </c>
      <c r="E65" s="5">
        <v>10134</v>
      </c>
      <c r="F65" s="5">
        <v>20264</v>
      </c>
      <c r="G65" s="11">
        <v>-2913.4452849999998</v>
      </c>
      <c r="H65" s="11">
        <v>476.243807</v>
      </c>
      <c r="I65" s="11">
        <v>6697.2639650000001</v>
      </c>
    </row>
    <row r="66" spans="3:9" x14ac:dyDescent="0.2">
      <c r="C66" s="5">
        <v>2065</v>
      </c>
      <c r="D66" s="5">
        <v>2</v>
      </c>
      <c r="E66" s="5">
        <v>15181</v>
      </c>
      <c r="F66" s="5">
        <v>30358</v>
      </c>
      <c r="G66" s="11">
        <v>-2531.6355250000001</v>
      </c>
      <c r="H66" s="11">
        <v>898.91860399999996</v>
      </c>
      <c r="I66" s="11">
        <v>6847.4139349999996</v>
      </c>
    </row>
    <row r="67" spans="3:9" x14ac:dyDescent="0.2">
      <c r="C67" s="5">
        <v>2065</v>
      </c>
      <c r="D67" s="5">
        <v>5</v>
      </c>
      <c r="E67" s="5">
        <v>35011</v>
      </c>
      <c r="F67" s="5">
        <v>70018</v>
      </c>
      <c r="G67" s="11">
        <v>-2440.191957</v>
      </c>
      <c r="H67" s="11">
        <v>2959.7349749999998</v>
      </c>
      <c r="I67" s="11">
        <v>6938.2871450000002</v>
      </c>
    </row>
    <row r="68" spans="3:9" x14ac:dyDescent="0.2">
      <c r="C68" s="5">
        <v>2065</v>
      </c>
      <c r="D68" s="5">
        <v>10</v>
      </c>
      <c r="E68" s="5">
        <v>66100</v>
      </c>
      <c r="F68" s="5">
        <v>132196</v>
      </c>
      <c r="G68" s="11">
        <v>-2404.0727940000002</v>
      </c>
      <c r="H68" s="11">
        <v>9605.8532159999995</v>
      </c>
      <c r="I68" s="11">
        <v>6973.6436819999999</v>
      </c>
    </row>
  </sheetData>
  <mergeCells count="2">
    <mergeCell ref="A29:F29"/>
    <mergeCell ref="B53:H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1ajj</vt:lpstr>
      <vt:lpstr>1a63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Sharon</dc:creator>
  <cp:lastModifiedBy>Yang, Sharon</cp:lastModifiedBy>
  <dcterms:created xsi:type="dcterms:W3CDTF">2022-12-01T17:39:35Z</dcterms:created>
  <dcterms:modified xsi:type="dcterms:W3CDTF">2022-12-09T16:28:05Z</dcterms:modified>
</cp:coreProperties>
</file>