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11" sheetId="1" r:id="rId3"/>
    <sheet name="12" sheetId="2" r:id="rId4"/>
    <sheet name="13" sheetId="3" r:id="rId5"/>
    <sheet name="二年级" sheetId="4" r:id="rId6"/>
    <sheet name="22" sheetId="5" r:id="rId7"/>
    <sheet name="23" sheetId="6" r:id="rId8"/>
    <sheet name="三年级" sheetId="7" r:id="rId9"/>
    <sheet name="31" sheetId="8" r:id="rId10"/>
    <sheet name="32" sheetId="9" r:id="rId11"/>
    <sheet name="33" sheetId="10" r:id="rId12"/>
    <sheet name="四年级" sheetId="11" r:id="rId13"/>
    <sheet name="42" sheetId="12" r:id="rId14"/>
    <sheet name="43" sheetId="13" r:id="rId15"/>
    <sheet name="五年级" sheetId="14" r:id="rId16"/>
    <sheet name="52" sheetId="15" r:id="rId17"/>
    <sheet name="53" sheetId="16" r:id="rId18"/>
    <sheet name="六年级" sheetId="17" r:id="rId19"/>
    <sheet name="62" sheetId="18" r:id="rId20"/>
    <sheet name="63" sheetId="19" r:id="rId21"/>
    <sheet name="临界分" sheetId="20" r:id="rId22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<sst xmlns="http://schemas.openxmlformats.org/spreadsheetml/2006/main" xmlns:r="http://schemas.openxmlformats.org/officeDocument/2006/relationships" xmlns:xdr="http://schemas.openxmlformats.org/drawingml/2006/spreadsheetDrawing" xmlns:ns4="http://schemas.microsoft.com/office/excel/2006/main" xmlns:ns5="http://schemas.microsoft.com/office/excel/2008/2/main" count="1994" uniqueCount="1994">
  <si>
    <t>班级</t>
  </si>
  <si>
    <t>姓名</t>
  </si>
  <si>
    <t>性别</t>
  </si>
  <si>
    <t>出生年月</t>
  </si>
  <si>
    <t>52班</t>
  </si>
  <si>
    <t>王雯雯</t>
  </si>
  <si>
    <t>女</t>
  </si>
  <si>
    <t>2011/10/7</t>
  </si>
  <si>
    <t>田若涵</t>
  </si>
  <si>
    <t>2012/1/7</t>
  </si>
  <si>
    <t>赵建涵</t>
  </si>
  <si>
    <t>2012/3/28</t>
  </si>
  <si>
    <t>谢甜甜</t>
  </si>
  <si>
    <t>2011/9/3</t>
  </si>
  <si>
    <t>杨瑞娜</t>
  </si>
  <si>
    <t>2012/2/1</t>
  </si>
  <si>
    <t>杨梓贤</t>
  </si>
  <si>
    <t>2011/9/6</t>
  </si>
  <si>
    <t>陈昕宇</t>
  </si>
  <si>
    <t>2012/7/12</t>
  </si>
  <si>
    <t>陈佳茜</t>
  </si>
  <si>
    <t>2012/2/16</t>
  </si>
  <si>
    <t>颜雨婷</t>
  </si>
  <si>
    <t>2011/10/10</t>
  </si>
  <si>
    <t>宋雨轩</t>
  </si>
  <si>
    <t>2012/7/16</t>
  </si>
  <si>
    <t>邹艳秋</t>
  </si>
  <si>
    <t>2011/10/25</t>
  </si>
  <si>
    <t>吴月萍</t>
  </si>
  <si>
    <t>2011/9/12</t>
  </si>
  <si>
    <t>万飞琳</t>
  </si>
  <si>
    <t>2012/1/23</t>
  </si>
  <si>
    <t>王雅琳</t>
  </si>
  <si>
    <t>2012/5/13</t>
  </si>
  <si>
    <t>卢思雨</t>
  </si>
  <si>
    <t>符辰祥</t>
  </si>
  <si>
    <t>男</t>
  </si>
  <si>
    <t>2012/3/15</t>
  </si>
  <si>
    <t>胡轩豪</t>
  </si>
  <si>
    <t>2012/5/19</t>
  </si>
  <si>
    <t>晏浩然</t>
  </si>
  <si>
    <t>2012/3/2</t>
  </si>
  <si>
    <t>时语涵</t>
  </si>
  <si>
    <t>2011/11/1</t>
  </si>
  <si>
    <t>符辰瑞</t>
  </si>
  <si>
    <t>张沁源</t>
  </si>
  <si>
    <t>2012/8/25</t>
  </si>
  <si>
    <t>王子晗</t>
  </si>
  <si>
    <t>2011/10/28</t>
  </si>
  <si>
    <t>张晨宇</t>
  </si>
  <si>
    <t>2012/7/8</t>
  </si>
  <si>
    <t>谢宝洋</t>
  </si>
  <si>
    <t>2012/2/18</t>
  </si>
  <si>
    <t>吴宇涵</t>
  </si>
  <si>
    <t>2011/11/19</t>
  </si>
  <si>
    <t>赵子轩</t>
  </si>
  <si>
    <t>2012/6/8</t>
  </si>
  <si>
    <t>狄俊欢</t>
  </si>
  <si>
    <t>2011/11/9</t>
  </si>
  <si>
    <t>李星辰</t>
  </si>
  <si>
    <t>2012/3/18</t>
  </si>
  <si>
    <t>叶祖海</t>
  </si>
  <si>
    <t>2012/2/11</t>
  </si>
  <si>
    <t>陈子涵</t>
  </si>
  <si>
    <t>2012/2/21</t>
  </si>
  <si>
    <t>朱航宇</t>
  </si>
  <si>
    <t>2011/10/4</t>
  </si>
  <si>
    <t>李睿鑫</t>
  </si>
  <si>
    <t>金纯熙</t>
  </si>
  <si>
    <t>2012/5/27</t>
  </si>
  <si>
    <t>刘子豪</t>
  </si>
  <si>
    <t>2012/1/1</t>
  </si>
  <si>
    <t>冯浩杰</t>
  </si>
  <si>
    <t>2011/8/29</t>
  </si>
  <si>
    <t>刘添宇</t>
  </si>
  <si>
    <t>2011/12/31</t>
  </si>
  <si>
    <t>吴依彤</t>
  </si>
  <si>
    <t>徐子轩</t>
  </si>
  <si>
    <t>吴梓烨</t>
  </si>
  <si>
    <t>李俊</t>
  </si>
  <si>
    <t>61班</t>
  </si>
  <si>
    <t>柏月娇</t>
  </si>
  <si>
    <t>2010/12/7</t>
  </si>
  <si>
    <t>63班</t>
  </si>
  <si>
    <t>查天赐</t>
  </si>
  <si>
    <t>2010/12/15</t>
  </si>
  <si>
    <t>丁凯丽</t>
  </si>
  <si>
    <t>2011/5/1</t>
  </si>
  <si>
    <t>62班</t>
  </si>
  <si>
    <t>付恒宇</t>
  </si>
  <si>
    <t>2011/3/27</t>
  </si>
  <si>
    <t>傅玉霜</t>
  </si>
  <si>
    <t>2010/12/19</t>
  </si>
  <si>
    <t>高若雪</t>
  </si>
  <si>
    <t>2010/9/18</t>
  </si>
  <si>
    <t>顾博延</t>
  </si>
  <si>
    <t>2011/1/2</t>
  </si>
  <si>
    <t>郭冰洁</t>
  </si>
  <si>
    <t>2011/2/20</t>
  </si>
  <si>
    <t>韩佳棋</t>
  </si>
  <si>
    <t>2010/9/9</t>
  </si>
  <si>
    <t>洪明晖</t>
  </si>
  <si>
    <t>2011/5/29</t>
  </si>
  <si>
    <t>胡静涵</t>
  </si>
  <si>
    <t>2011/1/20</t>
  </si>
  <si>
    <t>姜凤</t>
  </si>
  <si>
    <t>2011/3/15</t>
  </si>
  <si>
    <t>焦恩俊</t>
  </si>
  <si>
    <t>2010/11/26</t>
  </si>
  <si>
    <t>焦格格</t>
  </si>
  <si>
    <t>2010/12/24</t>
  </si>
  <si>
    <t>匡宇琪</t>
  </si>
  <si>
    <t>李林达</t>
  </si>
  <si>
    <t>李睿轩</t>
  </si>
  <si>
    <t>2009/9/9</t>
  </si>
  <si>
    <t>李若晰</t>
  </si>
  <si>
    <t>2010/10/30</t>
  </si>
  <si>
    <t>李心怡</t>
  </si>
  <si>
    <t>2011/2/25</t>
  </si>
  <si>
    <t>李欣源</t>
  </si>
  <si>
    <t>2010/12/27</t>
  </si>
  <si>
    <t>李雨欣</t>
  </si>
  <si>
    <t>2011/7/13</t>
  </si>
  <si>
    <t>刘峻祎</t>
  </si>
  <si>
    <t>刘梦瑶</t>
  </si>
  <si>
    <t>2011/5/11</t>
  </si>
  <si>
    <t>刘文静</t>
  </si>
  <si>
    <t>2010/11/18</t>
  </si>
  <si>
    <t>刘子涵</t>
  </si>
  <si>
    <t>2010/9/8</t>
  </si>
  <si>
    <t>吕奕睿</t>
  </si>
  <si>
    <t>2011/7/20</t>
  </si>
  <si>
    <t>卢忠磊</t>
  </si>
  <si>
    <t>2010/12/25</t>
  </si>
  <si>
    <t>罗雪</t>
  </si>
  <si>
    <t>2010/12/12</t>
  </si>
  <si>
    <t>马安婷</t>
  </si>
  <si>
    <t>2010/10/7</t>
  </si>
  <si>
    <t>马瑞泽</t>
  </si>
  <si>
    <t>2011/6/6</t>
  </si>
  <si>
    <t>没写名字</t>
  </si>
  <si>
    <t>潘岩</t>
  </si>
  <si>
    <t>2011/2/15</t>
  </si>
  <si>
    <t>潘梓瑞</t>
  </si>
  <si>
    <t>2011/2/28</t>
  </si>
  <si>
    <t>钱宇哲</t>
  </si>
  <si>
    <t>屈晓薇</t>
  </si>
  <si>
    <t>2010/10/16</t>
  </si>
  <si>
    <t>屈毅强</t>
  </si>
  <si>
    <t>2011/8/6</t>
  </si>
  <si>
    <t>邵果儿</t>
  </si>
  <si>
    <t>2011/8/25</t>
  </si>
  <si>
    <t>史婉晴</t>
  </si>
  <si>
    <t>2011/12/19</t>
  </si>
  <si>
    <t>司絮明馨</t>
  </si>
  <si>
    <t>2011/8/28</t>
  </si>
  <si>
    <t>孙建业</t>
  </si>
  <si>
    <t>2011/8/1</t>
  </si>
  <si>
    <t>孙晚宸</t>
  </si>
  <si>
    <t>2011/7/16</t>
  </si>
  <si>
    <t>陶博</t>
  </si>
  <si>
    <t>王灵玥</t>
  </si>
  <si>
    <t>2011/8/27</t>
  </si>
  <si>
    <t>王伟博</t>
  </si>
  <si>
    <t>2011/7/9</t>
  </si>
  <si>
    <t>王芯</t>
  </si>
  <si>
    <t>2011/6/27</t>
  </si>
  <si>
    <t>王芯琪</t>
  </si>
  <si>
    <t>2011/8/16</t>
  </si>
  <si>
    <t>王芋晴</t>
  </si>
  <si>
    <t>2011/7/24</t>
  </si>
  <si>
    <t>王韵彤</t>
  </si>
  <si>
    <t>2011/7/3</t>
  </si>
  <si>
    <t>王子涵</t>
  </si>
  <si>
    <t>2010/10/4</t>
  </si>
  <si>
    <t>魏一鸣</t>
  </si>
  <si>
    <t>2010/12/13</t>
  </si>
  <si>
    <t>吴建泽</t>
  </si>
  <si>
    <t>2011/7/10</t>
  </si>
  <si>
    <t>伍雅萱</t>
  </si>
  <si>
    <t>2011/3/25</t>
  </si>
  <si>
    <t>谢鹏申</t>
  </si>
  <si>
    <t>2011/6/1</t>
  </si>
  <si>
    <t>徐学冬</t>
  </si>
  <si>
    <t>许宇阳</t>
  </si>
  <si>
    <t>2011/7/21</t>
  </si>
  <si>
    <t>燕子旭</t>
  </si>
  <si>
    <t>2011/6/21</t>
  </si>
  <si>
    <t>杨家顺</t>
  </si>
  <si>
    <t>2010/9/1</t>
  </si>
  <si>
    <t>杨诗琪</t>
  </si>
  <si>
    <t>2011/1/1</t>
  </si>
  <si>
    <t>杨天佑</t>
  </si>
  <si>
    <t>2010/9/29</t>
  </si>
  <si>
    <t>杨雅涵</t>
  </si>
  <si>
    <t>2011/1/27</t>
  </si>
  <si>
    <t>余周</t>
  </si>
  <si>
    <t>2011/6/25</t>
  </si>
  <si>
    <t>张博洋</t>
  </si>
  <si>
    <t>2010/12/26</t>
  </si>
  <si>
    <t>张博智</t>
  </si>
  <si>
    <t>张俊豪</t>
  </si>
  <si>
    <t>2011/1/19</t>
  </si>
  <si>
    <t>张思贝</t>
  </si>
  <si>
    <t>2011/3/12</t>
  </si>
  <si>
    <t>张苏怡</t>
  </si>
  <si>
    <t>2011/7/26</t>
  </si>
  <si>
    <t>张天琪</t>
  </si>
  <si>
    <t>2010/10/20</t>
  </si>
  <si>
    <t>张雅绮</t>
  </si>
  <si>
    <t>2011/8/11</t>
  </si>
  <si>
    <t>张漪如</t>
  </si>
  <si>
    <t>2010/9/12</t>
  </si>
  <si>
    <t>张雨涵</t>
  </si>
  <si>
    <t>2011/1/16</t>
  </si>
  <si>
    <t>张正恩</t>
  </si>
  <si>
    <t>2011/7/18</t>
  </si>
  <si>
    <t>赵恒坤</t>
  </si>
  <si>
    <t>2011/2/10</t>
  </si>
  <si>
    <t>赵鹏</t>
  </si>
  <si>
    <t>2011/6/16</t>
  </si>
  <si>
    <t>周泽阳</t>
  </si>
  <si>
    <t>2010/11/1</t>
  </si>
  <si>
    <t>朱雨轩</t>
  </si>
  <si>
    <t>2011/5/22</t>
  </si>
  <si>
    <t>年级</t>
  </si>
  <si>
    <t>阅读平均分</t>
  </si>
  <si>
    <t>阅读10%</t>
  </si>
  <si>
    <t>数字平均分</t>
  </si>
  <si>
    <t>数字10%</t>
  </si>
  <si>
    <t>注意_均值减一个标准差（去掉缺失的）</t>
  </si>
  <si>
    <t>33班</t>
  </si>
  <si>
    <t>汪泉钦</t>
  </si>
  <si>
    <t>2013/10/24</t>
  </si>
  <si>
    <t>贾俊杰</t>
  </si>
  <si>
    <t>2013/11/10</t>
  </si>
  <si>
    <t>郭家熙</t>
  </si>
  <si>
    <t>2013/10/31</t>
  </si>
  <si>
    <t>许世豪</t>
  </si>
  <si>
    <t>2014/3/28</t>
  </si>
  <si>
    <t>卢诗萱</t>
  </si>
  <si>
    <t>2014/2/14</t>
  </si>
  <si>
    <t>冉子煜</t>
  </si>
  <si>
    <t>2014/3/3</t>
  </si>
  <si>
    <t>吴玥辰</t>
  </si>
  <si>
    <t>2014/6/9</t>
  </si>
  <si>
    <t>夏梓嫣</t>
  </si>
  <si>
    <t>2014/5/29</t>
  </si>
  <si>
    <t>吕雅馨</t>
  </si>
  <si>
    <t>2014/8/24</t>
  </si>
  <si>
    <t>邹俊</t>
  </si>
  <si>
    <t>2014/1/4</t>
  </si>
  <si>
    <t>梁梓涵</t>
  </si>
  <si>
    <t>2014/5/20</t>
  </si>
  <si>
    <t>朱宸熙</t>
  </si>
  <si>
    <t>2014/5/23</t>
  </si>
  <si>
    <t>郎子妍</t>
  </si>
  <si>
    <t>2013/12/19</t>
  </si>
  <si>
    <t>屠文轩</t>
  </si>
  <si>
    <t>2014/5/10</t>
  </si>
  <si>
    <t>李思涵</t>
  </si>
  <si>
    <t>2013/11/26</t>
  </si>
  <si>
    <t>李婼欣</t>
  </si>
  <si>
    <t>2013/12/16</t>
  </si>
  <si>
    <t>姚子睿</t>
  </si>
  <si>
    <t>2014/8/20</t>
  </si>
  <si>
    <t>郝嘉慧</t>
  </si>
  <si>
    <t>2014/5/18</t>
  </si>
  <si>
    <t>后紫琪</t>
  </si>
  <si>
    <t>2013/10/28</t>
  </si>
  <si>
    <t>金一萱</t>
  </si>
  <si>
    <t>2014/2/21</t>
  </si>
  <si>
    <t>李岩</t>
  </si>
  <si>
    <t>2013/11/18</t>
  </si>
  <si>
    <t>侯茜钰</t>
  </si>
  <si>
    <t>2014/4/10</t>
  </si>
  <si>
    <t>周嘉祺</t>
  </si>
  <si>
    <t>2014/7/19</t>
  </si>
  <si>
    <t>郭子慕</t>
  </si>
  <si>
    <t>2014/3/25</t>
  </si>
  <si>
    <t>黄洪屿</t>
  </si>
  <si>
    <t>2013/12/1</t>
  </si>
  <si>
    <t>吕涛</t>
  </si>
  <si>
    <t>2013/9/11</t>
  </si>
  <si>
    <t>沈晨菲</t>
  </si>
  <si>
    <t>学号</t>
  </si>
  <si>
    <t>31班</t>
  </si>
  <si>
    <t>谢梓萌</t>
  </si>
  <si>
    <t>2014/7/22</t>
  </si>
  <si>
    <t>张皓森</t>
  </si>
  <si>
    <t>2014/7/29</t>
  </si>
  <si>
    <t>方沐卉</t>
  </si>
  <si>
    <t>2013/10/12</t>
  </si>
  <si>
    <t>李易轩</t>
  </si>
  <si>
    <t>2014/1/10</t>
  </si>
  <si>
    <t>周雨萱</t>
  </si>
  <si>
    <t>2014/2/16</t>
  </si>
  <si>
    <t>马子沫</t>
  </si>
  <si>
    <t>2013/12/2</t>
  </si>
  <si>
    <t>陈平</t>
  </si>
  <si>
    <t>2014/5/24</t>
  </si>
  <si>
    <t>李昱骁</t>
  </si>
  <si>
    <t>2014/2/20</t>
  </si>
  <si>
    <t>潘嘉琪</t>
  </si>
  <si>
    <t>2014/5/11</t>
  </si>
  <si>
    <t>秦泽</t>
  </si>
  <si>
    <t>2013/12/13</t>
  </si>
  <si>
    <t>陈宸</t>
  </si>
  <si>
    <t>2014/6/27</t>
  </si>
  <si>
    <t>邵宣阳</t>
  </si>
  <si>
    <t>2013/11/22</t>
  </si>
  <si>
    <t>徐佳怡</t>
  </si>
  <si>
    <t>2013/12/30</t>
  </si>
  <si>
    <t>王可彧</t>
  </si>
  <si>
    <t>2013/8/19</t>
  </si>
  <si>
    <t>孙佳萱</t>
  </si>
  <si>
    <t>2014/7/9</t>
  </si>
  <si>
    <t>石润豪</t>
  </si>
  <si>
    <t>2013/12/15</t>
  </si>
  <si>
    <t>邹泽桐</t>
  </si>
  <si>
    <t>2013/10/5</t>
  </si>
  <si>
    <t>陆依依</t>
  </si>
  <si>
    <t>2014/5/30</t>
  </si>
  <si>
    <t>彭樾</t>
  </si>
  <si>
    <t>2014/1/26</t>
  </si>
  <si>
    <t>陆俊儒</t>
  </si>
  <si>
    <t>嵇诗乔</t>
  </si>
  <si>
    <t>2013/10/11</t>
  </si>
  <si>
    <t>万飞扬</t>
  </si>
  <si>
    <t>王戬</t>
  </si>
  <si>
    <t>2014/3/9</t>
  </si>
  <si>
    <t>麦尔孜耶·米吉提</t>
  </si>
  <si>
    <t>2014/6/11</t>
  </si>
  <si>
    <t>看不清</t>
  </si>
  <si>
    <t>孙业乔</t>
  </si>
  <si>
    <t>没做</t>
  </si>
  <si>
    <t>乱写</t>
  </si>
  <si>
    <t>张若朣</t>
  </si>
  <si>
    <t>刘浩钰</t>
  </si>
  <si>
    <t>32班</t>
  </si>
  <si>
    <t>刘柏钰</t>
  </si>
  <si>
    <t>王乐萱</t>
  </si>
  <si>
    <t>赵博文</t>
  </si>
  <si>
    <t>顾益铭</t>
  </si>
  <si>
    <t>乃皮散</t>
  </si>
  <si>
    <t>李晨曦</t>
  </si>
  <si>
    <t>张静雅</t>
  </si>
  <si>
    <t>龚梓叶</t>
  </si>
  <si>
    <t xml:space="preserve">    </t>
  </si>
  <si>
    <t>郑梦蕊</t>
  </si>
  <si>
    <t>沈妍</t>
  </si>
  <si>
    <t>朱欣然</t>
  </si>
  <si>
    <t>尹伊伊</t>
  </si>
  <si>
    <t>周文通</t>
  </si>
  <si>
    <t>徐艺芯</t>
  </si>
  <si>
    <t>高志远</t>
  </si>
  <si>
    <t>刘禹彤</t>
  </si>
  <si>
    <t>马鑫耀</t>
  </si>
  <si>
    <t>王莫凡</t>
  </si>
  <si>
    <t>陶宇轩</t>
  </si>
  <si>
    <t>韩浩然</t>
  </si>
  <si>
    <t>濮晟航</t>
  </si>
  <si>
    <t>余翼航</t>
  </si>
  <si>
    <t>卢奕涵</t>
  </si>
  <si>
    <t>李欣玲</t>
  </si>
  <si>
    <t>孙诗雅</t>
  </si>
  <si>
    <t>张松</t>
  </si>
  <si>
    <t>艾斯玛</t>
  </si>
  <si>
    <t>42班</t>
  </si>
  <si>
    <t>陈彦妮</t>
  </si>
  <si>
    <t>2013/3/4</t>
  </si>
  <si>
    <t>崔一凡</t>
  </si>
  <si>
    <t>2013/6/21</t>
  </si>
  <si>
    <t>邓如月</t>
  </si>
  <si>
    <t>2012/12/18</t>
  </si>
  <si>
    <t>胡一航</t>
  </si>
  <si>
    <t>2013/1/19</t>
  </si>
  <si>
    <t>季欣悦</t>
  </si>
  <si>
    <t>2012/11/5</t>
  </si>
  <si>
    <t>江彩凤</t>
  </si>
  <si>
    <t>2013/8/30</t>
  </si>
  <si>
    <t>蒋昊洋</t>
  </si>
  <si>
    <t>2012/12/3</t>
  </si>
  <si>
    <t>李鹏宇</t>
  </si>
  <si>
    <t>2013/7/17</t>
  </si>
  <si>
    <t>林锦贤</t>
  </si>
  <si>
    <t>2012/10/26</t>
  </si>
  <si>
    <t>刘宇轩</t>
  </si>
  <si>
    <t>2012/12/15</t>
  </si>
  <si>
    <t>刘仉贵</t>
  </si>
  <si>
    <t>2013/4/29</t>
  </si>
  <si>
    <t>卢曹瑞</t>
  </si>
  <si>
    <t>梅婉宁</t>
  </si>
  <si>
    <t>2013/2/8</t>
  </si>
  <si>
    <t>孟周慧</t>
  </si>
  <si>
    <t>2013/2/26</t>
  </si>
  <si>
    <t>阮曦</t>
  </si>
  <si>
    <t>2012/11/24</t>
  </si>
  <si>
    <t>施婉玉</t>
  </si>
  <si>
    <t>2013/7/9</t>
  </si>
  <si>
    <t>田钰彤</t>
  </si>
  <si>
    <t>2013/7/22</t>
  </si>
  <si>
    <t>王家瑜</t>
  </si>
  <si>
    <t>2012/12/22</t>
  </si>
  <si>
    <t>王艺博</t>
  </si>
  <si>
    <t>2012/9/6</t>
  </si>
  <si>
    <t>2012/10/2</t>
  </si>
  <si>
    <t>许佳轩</t>
  </si>
  <si>
    <t>2013/1/30</t>
  </si>
  <si>
    <t>杨旭东</t>
  </si>
  <si>
    <t>杨谊文</t>
  </si>
  <si>
    <t>2013/5/18</t>
  </si>
  <si>
    <t>叶静怡</t>
  </si>
  <si>
    <t>2013/6/26</t>
  </si>
  <si>
    <t>叶学翰</t>
  </si>
  <si>
    <t>2013/1/12</t>
  </si>
  <si>
    <t>张浩宇</t>
  </si>
  <si>
    <t>2013/8/17</t>
  </si>
  <si>
    <t>张杰铭</t>
  </si>
  <si>
    <t>2013/4/16</t>
  </si>
  <si>
    <t>张钰彤</t>
  </si>
  <si>
    <t>赵茹曦</t>
  </si>
  <si>
    <t>2013/7/16</t>
  </si>
  <si>
    <t>赵逸芯</t>
  </si>
  <si>
    <t>2013/2/21</t>
  </si>
  <si>
    <t>朱宏宇</t>
  </si>
  <si>
    <t>2013/1/21</t>
  </si>
  <si>
    <t>祝国豪</t>
  </si>
  <si>
    <t>2012/10/20</t>
  </si>
  <si>
    <t>邹诺萱</t>
  </si>
  <si>
    <t>2013/3/9</t>
  </si>
  <si>
    <t>王笑雨</t>
  </si>
  <si>
    <t>2013/6/8</t>
  </si>
  <si>
    <t>胡萌洁</t>
  </si>
  <si>
    <t>53班</t>
  </si>
  <si>
    <t>陈孟媛</t>
  </si>
  <si>
    <t>2012/2/13</t>
  </si>
  <si>
    <t>王紫萱</t>
  </si>
  <si>
    <t>2012/7/27</t>
  </si>
  <si>
    <t>周靖依</t>
  </si>
  <si>
    <t>2012/4/19</t>
  </si>
  <si>
    <t>王玥</t>
  </si>
  <si>
    <t>2012/6/29</t>
  </si>
  <si>
    <t>夏梓涵</t>
  </si>
  <si>
    <t>2011/9/22</t>
  </si>
  <si>
    <t>余瑾乐</t>
  </si>
  <si>
    <t>2012/4/6</t>
  </si>
  <si>
    <t>徐晨</t>
  </si>
  <si>
    <t>李梦妍</t>
  </si>
  <si>
    <t>2012/4/23</t>
  </si>
  <si>
    <t>丁可欣</t>
  </si>
  <si>
    <t>2012/2/22</t>
  </si>
  <si>
    <t>从昕然</t>
  </si>
  <si>
    <t>2012/6/13</t>
  </si>
  <si>
    <t>吴心蕊</t>
  </si>
  <si>
    <t>2011/11/22</t>
  </si>
  <si>
    <t>周靖夕</t>
  </si>
  <si>
    <t>王羽轩</t>
  </si>
  <si>
    <t>2012/4/9</t>
  </si>
  <si>
    <t>史晓冉</t>
  </si>
  <si>
    <t>2012/5/3</t>
  </si>
  <si>
    <t>彭若涵</t>
  </si>
  <si>
    <t>2012/2/23</t>
  </si>
  <si>
    <t>丁睿熙</t>
  </si>
  <si>
    <t>2011/12/1</t>
  </si>
  <si>
    <t>张希梦</t>
  </si>
  <si>
    <t>2012/4/27</t>
  </si>
  <si>
    <t>俞跃海</t>
  </si>
  <si>
    <t>2012/4/30</t>
  </si>
  <si>
    <t>马鑫瑞</t>
  </si>
  <si>
    <t>2011/11/6</t>
  </si>
  <si>
    <t>张润言</t>
  </si>
  <si>
    <t>2012/8/16</t>
  </si>
  <si>
    <t>刘彦泽</t>
  </si>
  <si>
    <t>2012/1/3</t>
  </si>
  <si>
    <t>王一辰</t>
  </si>
  <si>
    <t>2012/4/20</t>
  </si>
  <si>
    <t>王嘉瑞</t>
  </si>
  <si>
    <t>2012/3/6</t>
  </si>
  <si>
    <t>崔宇泽</t>
  </si>
  <si>
    <t>2011/9/17</t>
  </si>
  <si>
    <t>焦俊山</t>
  </si>
  <si>
    <t>2012/1/12</t>
  </si>
  <si>
    <t>付天宇</t>
  </si>
  <si>
    <t>2012/3/25</t>
  </si>
  <si>
    <t>周才波</t>
  </si>
  <si>
    <t>2012/1/6</t>
  </si>
  <si>
    <t>马鑫源</t>
  </si>
  <si>
    <t>田雨航</t>
  </si>
  <si>
    <t>2012/5/10</t>
  </si>
  <si>
    <t>杜江南</t>
  </si>
  <si>
    <t>2012/4/3</t>
  </si>
  <si>
    <t>付天泽</t>
  </si>
  <si>
    <t>2012/2/12</t>
  </si>
  <si>
    <t>黄佑振</t>
  </si>
  <si>
    <t>2011/10/18</t>
  </si>
  <si>
    <t>刘浩宇</t>
  </si>
  <si>
    <t>2012/4/7</t>
  </si>
  <si>
    <t>贾子龙</t>
  </si>
  <si>
    <t>张远航</t>
  </si>
  <si>
    <t>2011/10/21</t>
  </si>
  <si>
    <t>刘诗琪</t>
  </si>
  <si>
    <t>2011/10/9</t>
  </si>
  <si>
    <t>王致远</t>
  </si>
  <si>
    <t>2012/9/19</t>
  </si>
  <si>
    <t>杨欣怡</t>
  </si>
  <si>
    <t>2011/8/26</t>
  </si>
  <si>
    <t>刘浩焱</t>
  </si>
  <si>
    <t>卢鑫蕊</t>
  </si>
  <si>
    <t>13班</t>
  </si>
  <si>
    <t>陈昊林</t>
  </si>
  <si>
    <t>2015/12/22</t>
  </si>
  <si>
    <t>冯菱</t>
  </si>
  <si>
    <t>2016/6/25</t>
  </si>
  <si>
    <t>龚若溪</t>
  </si>
  <si>
    <t>2016/5/22</t>
  </si>
  <si>
    <t>赫浩博</t>
  </si>
  <si>
    <t>2016/1/20</t>
  </si>
  <si>
    <t>黄瀚</t>
  </si>
  <si>
    <t>2015/12/19</t>
  </si>
  <si>
    <t>姜苏</t>
  </si>
  <si>
    <t>2016/5/21</t>
  </si>
  <si>
    <t>李泊谕</t>
  </si>
  <si>
    <t>2015/10/5</t>
  </si>
  <si>
    <t>李思妍</t>
  </si>
  <si>
    <t>2016/8/2</t>
  </si>
  <si>
    <t>刘浩天</t>
  </si>
  <si>
    <t>2016/2/13</t>
  </si>
  <si>
    <t>刘于婷</t>
  </si>
  <si>
    <t>2016/6/12</t>
  </si>
  <si>
    <t>刘宇卿</t>
  </si>
  <si>
    <t>2016/6/8</t>
  </si>
  <si>
    <t>罗余峻</t>
  </si>
  <si>
    <t>2015/12/1</t>
  </si>
  <si>
    <t>潘伊诺</t>
  </si>
  <si>
    <t>2016/7/4</t>
  </si>
  <si>
    <t>彭瀚旭羽</t>
  </si>
  <si>
    <t>2016/7/23</t>
  </si>
  <si>
    <t>王升恒</t>
  </si>
  <si>
    <t>2016/2/24</t>
  </si>
  <si>
    <t>王哲</t>
  </si>
  <si>
    <t>2016/3/6</t>
  </si>
  <si>
    <t>杨雨菡</t>
  </si>
  <si>
    <t>2016/4/27</t>
  </si>
  <si>
    <t>叶学迪</t>
  </si>
  <si>
    <t>2015/9/17</t>
  </si>
  <si>
    <t>张超伟</t>
  </si>
  <si>
    <t>2015/9/12</t>
  </si>
  <si>
    <t>张瑀宸</t>
  </si>
  <si>
    <t>周欣彤</t>
  </si>
  <si>
    <t>2015/9/7</t>
  </si>
  <si>
    <t>朱雨晴</t>
  </si>
  <si>
    <t>2015/12/30</t>
  </si>
  <si>
    <t>邹东诚</t>
  </si>
  <si>
    <t>2016/5/30</t>
  </si>
  <si>
    <t>曹浠</t>
  </si>
  <si>
    <t>2015/9/6</t>
  </si>
  <si>
    <t>23班</t>
  </si>
  <si>
    <t>都敏俊</t>
  </si>
  <si>
    <t>2014/11/30</t>
  </si>
  <si>
    <t>王晨曦</t>
  </si>
  <si>
    <t>2014/12/15</t>
  </si>
  <si>
    <t>晏善</t>
  </si>
  <si>
    <t>倪心彤</t>
  </si>
  <si>
    <t>强婉虞</t>
  </si>
  <si>
    <t>2014/11/15</t>
  </si>
  <si>
    <t>张皓辰</t>
  </si>
  <si>
    <t>2015/2/6</t>
  </si>
  <si>
    <t>李瑞</t>
  </si>
  <si>
    <t>庄雨彤</t>
  </si>
  <si>
    <t>2015/3/15</t>
  </si>
  <si>
    <t>干梦洁</t>
  </si>
  <si>
    <t>2014/12/20</t>
  </si>
  <si>
    <t>王曦晟</t>
  </si>
  <si>
    <t>2014/12/13</t>
  </si>
  <si>
    <t>徐富雨</t>
  </si>
  <si>
    <t>2015/7/17</t>
  </si>
  <si>
    <t>刘晓萌</t>
  </si>
  <si>
    <t>2014/10/18</t>
  </si>
  <si>
    <t>牛宸萱</t>
  </si>
  <si>
    <t>2015/8/14</t>
  </si>
  <si>
    <t>王轩熠</t>
  </si>
  <si>
    <t>2014/11/20</t>
  </si>
  <si>
    <t>滕子浩</t>
  </si>
  <si>
    <t>2015/7/10</t>
  </si>
  <si>
    <t>朱一诺</t>
  </si>
  <si>
    <t>2015/7/8</t>
  </si>
  <si>
    <t>张钰萍</t>
  </si>
  <si>
    <t>2014/11/19</t>
  </si>
  <si>
    <t>涂弈博</t>
  </si>
  <si>
    <t>2015/4/6</t>
  </si>
  <si>
    <t>沈灏泽</t>
  </si>
  <si>
    <t>2015/6/15</t>
  </si>
  <si>
    <t>阮洋</t>
  </si>
  <si>
    <t>2014/10/11</t>
  </si>
  <si>
    <t>王传位</t>
  </si>
  <si>
    <t>2015/5/18</t>
  </si>
  <si>
    <t>陈信宇</t>
  </si>
  <si>
    <t>2014/11/21</t>
  </si>
  <si>
    <t>李云锦</t>
  </si>
  <si>
    <t>2015/5/19</t>
  </si>
  <si>
    <t>51班</t>
  </si>
  <si>
    <t>祁子沐</t>
  </si>
  <si>
    <t>宋晨馨</t>
  </si>
  <si>
    <t>2012/5/8</t>
  </si>
  <si>
    <t>刘楚欣</t>
  </si>
  <si>
    <t>2011/11/3</t>
  </si>
  <si>
    <t>宋丹琪</t>
  </si>
  <si>
    <t>2011/12/12</t>
  </si>
  <si>
    <t>张一可</t>
  </si>
  <si>
    <t>2012/5/9</t>
  </si>
  <si>
    <t>陈隽逸</t>
  </si>
  <si>
    <t>2012/7/25</t>
  </si>
  <si>
    <t>朱訾萱</t>
  </si>
  <si>
    <t>2012/2/3</t>
  </si>
  <si>
    <t>韩雨菲</t>
  </si>
  <si>
    <t>庞湘缘</t>
  </si>
  <si>
    <t>2012/4/8</t>
  </si>
  <si>
    <t>童思琪</t>
  </si>
  <si>
    <t>王梓馨</t>
  </si>
  <si>
    <t>2012/1/28</t>
  </si>
  <si>
    <t>马芮</t>
  </si>
  <si>
    <t>2011/11/29</t>
  </si>
  <si>
    <t>王旭苗</t>
  </si>
  <si>
    <t>姜紫兰</t>
  </si>
  <si>
    <t>詹越晴</t>
  </si>
  <si>
    <t>2012/8/4</t>
  </si>
  <si>
    <t>戴昕蕾</t>
  </si>
  <si>
    <t>2011/9/11</t>
  </si>
  <si>
    <t>王雅楠</t>
  </si>
  <si>
    <t>2011/9/28</t>
  </si>
  <si>
    <t>荣书瑶</t>
  </si>
  <si>
    <t>2012/5/28</t>
  </si>
  <si>
    <t>孙肖亮</t>
  </si>
  <si>
    <t>2011/10/13</t>
  </si>
  <si>
    <t>蒋逸鸣</t>
  </si>
  <si>
    <t>李梓晨</t>
  </si>
  <si>
    <t>高若淳</t>
  </si>
  <si>
    <t>2012/5/15</t>
  </si>
  <si>
    <t>曹智茗</t>
  </si>
  <si>
    <t>2011/10/2</t>
  </si>
  <si>
    <t>韩皓轩</t>
  </si>
  <si>
    <t>2012/7/26</t>
  </si>
  <si>
    <t>刘晨宇</t>
  </si>
  <si>
    <t>2012/4/21</t>
  </si>
  <si>
    <t>冯炜庭</t>
  </si>
  <si>
    <t>2012/2/28</t>
  </si>
  <si>
    <t>夏海洲</t>
  </si>
  <si>
    <t>2012/8/2</t>
  </si>
  <si>
    <t>杨智</t>
  </si>
  <si>
    <t>2012/4/4</t>
  </si>
  <si>
    <t>张士敬</t>
  </si>
  <si>
    <t>吴钰霏</t>
  </si>
  <si>
    <t>刘宇芮</t>
  </si>
  <si>
    <t>2012/1/16</t>
  </si>
  <si>
    <t>李家烁</t>
  </si>
  <si>
    <t>2011/11/12</t>
  </si>
  <si>
    <t>罗昕玥</t>
  </si>
  <si>
    <t>2012/8/31</t>
  </si>
  <si>
    <t>杨可欣</t>
  </si>
  <si>
    <t>2011/11/4</t>
  </si>
  <si>
    <t>韩勇</t>
  </si>
  <si>
    <t>2011/11/27</t>
  </si>
  <si>
    <t>徐慧欣</t>
  </si>
  <si>
    <t>2012/7/15</t>
  </si>
  <si>
    <t>黄韵熹</t>
  </si>
  <si>
    <t>杨昊然</t>
  </si>
  <si>
    <t>2011/7/7</t>
  </si>
  <si>
    <t>王紫晨</t>
  </si>
  <si>
    <t>43班</t>
  </si>
  <si>
    <t>丁欣瑶</t>
  </si>
  <si>
    <t>2013/1/26</t>
  </si>
  <si>
    <t>刘旭</t>
  </si>
  <si>
    <t>2013/4/2</t>
  </si>
  <si>
    <t>周梓轩</t>
  </si>
  <si>
    <t>2013/2/18</t>
  </si>
  <si>
    <t>李周阳</t>
  </si>
  <si>
    <t>2013/8/7</t>
  </si>
  <si>
    <t>崔雪娇</t>
  </si>
  <si>
    <t>2013/5/21</t>
  </si>
  <si>
    <t>张淼</t>
  </si>
  <si>
    <t>2013/4/25</t>
  </si>
  <si>
    <t>梁思辰</t>
  </si>
  <si>
    <t>2012/9/24</t>
  </si>
  <si>
    <t>刘安迪</t>
  </si>
  <si>
    <t>2013/6/20</t>
  </si>
  <si>
    <t>张辰东</t>
  </si>
  <si>
    <t>2012/10/18</t>
  </si>
  <si>
    <t>刘雨彤</t>
  </si>
  <si>
    <t>2012/11/19</t>
  </si>
  <si>
    <t>罗梦轩</t>
  </si>
  <si>
    <t>2012/11/2</t>
  </si>
  <si>
    <t>陈嘉睿</t>
  </si>
  <si>
    <t>2012/12/6</t>
  </si>
  <si>
    <t>詹煜</t>
  </si>
  <si>
    <t>2013/1/13</t>
  </si>
  <si>
    <t>张婷</t>
  </si>
  <si>
    <t>李逸轩</t>
  </si>
  <si>
    <t>2013/3/21</t>
  </si>
  <si>
    <t>李明泽</t>
  </si>
  <si>
    <t>2013/8/8</t>
  </si>
  <si>
    <t>郑峻豪</t>
  </si>
  <si>
    <t>古昊辰</t>
  </si>
  <si>
    <t>2013/3/18</t>
  </si>
  <si>
    <t>李若熙</t>
  </si>
  <si>
    <t>2013/5/22</t>
  </si>
  <si>
    <t>倪翔</t>
  </si>
  <si>
    <t>2012/12/20</t>
  </si>
  <si>
    <t>张振凯</t>
  </si>
  <si>
    <t>2013/5/15</t>
  </si>
  <si>
    <t>严逸莉</t>
  </si>
  <si>
    <t>2013/5/11</t>
  </si>
  <si>
    <t>潘硕</t>
  </si>
  <si>
    <t>2012/11/7</t>
  </si>
  <si>
    <t>马鑫磊</t>
  </si>
  <si>
    <t>2013/7/26</t>
  </si>
  <si>
    <t>王鑫龙</t>
  </si>
  <si>
    <t>2012/9/12</t>
  </si>
  <si>
    <t>马志远</t>
  </si>
  <si>
    <t>2013/5/6</t>
  </si>
  <si>
    <t>杨培菁</t>
  </si>
  <si>
    <t>2012/11/12</t>
  </si>
  <si>
    <t>吴致远</t>
  </si>
  <si>
    <t>2012/10/19</t>
  </si>
  <si>
    <t>吕俊龙</t>
  </si>
  <si>
    <t>2013/7/23</t>
  </si>
  <si>
    <t>李近曦</t>
  </si>
  <si>
    <t>2013/1/7</t>
  </si>
  <si>
    <t>刘瀚辰</t>
  </si>
  <si>
    <t>2012/11/26</t>
  </si>
  <si>
    <t>郭小亿</t>
  </si>
  <si>
    <t>22班</t>
  </si>
  <si>
    <t>杨俊豪</t>
  </si>
  <si>
    <t>2014/11/27</t>
  </si>
  <si>
    <t>李天瑜</t>
  </si>
  <si>
    <t>2015/1/5</t>
  </si>
  <si>
    <t>王文曦</t>
  </si>
  <si>
    <t>2014/11/11</t>
  </si>
  <si>
    <t>毕伊苒</t>
  </si>
  <si>
    <t>2015/6/23</t>
  </si>
  <si>
    <t>冶雅裙</t>
  </si>
  <si>
    <t>徐孟萱</t>
  </si>
  <si>
    <t>2014/11/25</t>
  </si>
  <si>
    <t>徐会畅</t>
  </si>
  <si>
    <t>2014/10/5</t>
  </si>
  <si>
    <t>陈梓菡</t>
  </si>
  <si>
    <t>2014/9/22</t>
  </si>
  <si>
    <t>丁义熙</t>
  </si>
  <si>
    <t>2015/7/28</t>
  </si>
  <si>
    <t>张蓦</t>
  </si>
  <si>
    <t>2015/6/26</t>
  </si>
  <si>
    <t>焦浩宸</t>
  </si>
  <si>
    <t>2015/2/19</t>
  </si>
  <si>
    <t>邵天佐</t>
  </si>
  <si>
    <t>2014/12/17</t>
  </si>
  <si>
    <t>邵天佑</t>
  </si>
  <si>
    <t>武子竣</t>
  </si>
  <si>
    <t>翟浩文</t>
  </si>
  <si>
    <t>2015/1/10</t>
  </si>
  <si>
    <t>宁玮浩</t>
  </si>
  <si>
    <t>2015/1/24</t>
  </si>
  <si>
    <t>张艺缤</t>
  </si>
  <si>
    <t>葛欣怡</t>
  </si>
  <si>
    <t>2014/10/29</t>
  </si>
  <si>
    <t>高焕</t>
  </si>
  <si>
    <t>2015/1/29</t>
  </si>
  <si>
    <t>李黄浩</t>
  </si>
  <si>
    <t>2015/2/27</t>
  </si>
  <si>
    <t>殷一铭</t>
  </si>
  <si>
    <t>2015/3/26</t>
  </si>
  <si>
    <t>王阳</t>
  </si>
  <si>
    <t>2015/4/11</t>
  </si>
  <si>
    <t>王妮妮</t>
  </si>
  <si>
    <t>2015/4/2</t>
  </si>
  <si>
    <t>张伊诺</t>
  </si>
  <si>
    <t>季欣晨</t>
  </si>
  <si>
    <t>杨善本</t>
  </si>
  <si>
    <t>2013/11/16</t>
  </si>
  <si>
    <t>2014/5/21</t>
  </si>
  <si>
    <t>2014/4/2</t>
  </si>
  <si>
    <t>2014/5/31</t>
  </si>
  <si>
    <t>2014/1/24</t>
  </si>
  <si>
    <t>2013/12/6</t>
  </si>
  <si>
    <t>2014/4/1</t>
  </si>
  <si>
    <t>2014/7/5</t>
  </si>
  <si>
    <t>2014/2/15</t>
  </si>
  <si>
    <t>2013/12/12</t>
  </si>
  <si>
    <t>2014/3/10</t>
  </si>
  <si>
    <t>2013/11/30</t>
  </si>
  <si>
    <t>2013/11/27</t>
  </si>
  <si>
    <t>2013/12/23</t>
  </si>
  <si>
    <t>2014/7/18</t>
  </si>
  <si>
    <t>2014/3/12</t>
  </si>
  <si>
    <t>2014/3/30</t>
  </si>
  <si>
    <t>2013/9/14</t>
  </si>
  <si>
    <t>2014/8/11</t>
  </si>
  <si>
    <t>11班</t>
  </si>
  <si>
    <t>白百合</t>
  </si>
  <si>
    <t>2016/5/12</t>
  </si>
  <si>
    <t>陈宇轩</t>
  </si>
  <si>
    <t>2016/2/14</t>
  </si>
  <si>
    <t>杜文馨</t>
  </si>
  <si>
    <t>2016/8/4</t>
  </si>
  <si>
    <t>韩旭</t>
  </si>
  <si>
    <t>2016/8/3</t>
  </si>
  <si>
    <t>胡晏汐</t>
  </si>
  <si>
    <t>2016/6/9</t>
  </si>
  <si>
    <t>黄文睿</t>
  </si>
  <si>
    <t>2016/8/14</t>
  </si>
  <si>
    <t>2015/9/2</t>
  </si>
  <si>
    <t>李小牧</t>
  </si>
  <si>
    <t>2015/12/23</t>
  </si>
  <si>
    <t>陆天意</t>
  </si>
  <si>
    <t>2016/4/4</t>
  </si>
  <si>
    <t>马凌霄</t>
  </si>
  <si>
    <t>2015/10/24</t>
  </si>
  <si>
    <t>马鑫</t>
  </si>
  <si>
    <t>2015/12/26</t>
  </si>
  <si>
    <t>孟紫涵</t>
  </si>
  <si>
    <t>2016/7/10</t>
  </si>
  <si>
    <t>宋明哲</t>
  </si>
  <si>
    <t>2016/3/28</t>
  </si>
  <si>
    <t>孙向阳</t>
  </si>
  <si>
    <t>2016/3/12</t>
  </si>
  <si>
    <t>王伯霖</t>
  </si>
  <si>
    <t>2016/5/5</t>
  </si>
  <si>
    <t>王辰宇</t>
  </si>
  <si>
    <t>2015/11/25</t>
  </si>
  <si>
    <t>谢旭</t>
  </si>
  <si>
    <t>2016/3/4</t>
  </si>
  <si>
    <t>臧澄周</t>
  </si>
  <si>
    <t>2015/9/22</t>
  </si>
  <si>
    <t>张腾冉</t>
  </si>
  <si>
    <t>2015/7/24</t>
  </si>
  <si>
    <t>赵昊天</t>
  </si>
  <si>
    <t>2015/11/16</t>
  </si>
  <si>
    <t>周妍青</t>
  </si>
  <si>
    <t>朱小筱</t>
  </si>
  <si>
    <t>2016/1/31</t>
  </si>
  <si>
    <t>叶浩然</t>
  </si>
  <si>
    <t>2016/4/12</t>
  </si>
  <si>
    <t>瑞文总分</t>
  </si>
  <si>
    <t>Z</t>
  </si>
  <si>
    <t>IQ</t>
  </si>
  <si>
    <t>21班</t>
  </si>
  <si>
    <t>孙瑞泽</t>
  </si>
  <si>
    <t>2015/6/28</t>
  </si>
  <si>
    <t>数字命名（秒）</t>
  </si>
  <si>
    <t>一分钟读字（个数）</t>
  </si>
  <si>
    <t>音位删除</t>
  </si>
  <si>
    <t>语素意识1</t>
  </si>
  <si>
    <t>语素意识2</t>
  </si>
  <si>
    <t>语素意识3</t>
  </si>
  <si>
    <t>语素意识4</t>
  </si>
  <si>
    <t>语素意识5</t>
  </si>
  <si>
    <t>语素意识6</t>
  </si>
  <si>
    <t>语素意识7</t>
  </si>
  <si>
    <t>语素意识8</t>
  </si>
  <si>
    <t>语素意识9</t>
  </si>
  <si>
    <t>语素意识10</t>
  </si>
  <si>
    <t>语素意识11</t>
  </si>
  <si>
    <t>语素意识12</t>
  </si>
  <si>
    <t>语素意识13</t>
  </si>
  <si>
    <t>语素意识14</t>
  </si>
  <si>
    <t>语素意识15</t>
  </si>
  <si>
    <t>语素意识16</t>
  </si>
  <si>
    <t>语素意识17</t>
  </si>
  <si>
    <t>语素意识18</t>
  </si>
  <si>
    <t>语素意识19</t>
  </si>
  <si>
    <t>语素意识20</t>
  </si>
  <si>
    <t>语素意识21</t>
  </si>
  <si>
    <t>语素意识22</t>
  </si>
  <si>
    <t>语素意识23</t>
  </si>
  <si>
    <t>语素意识24</t>
  </si>
  <si>
    <t>语素意识25</t>
  </si>
  <si>
    <t>语素意识26</t>
  </si>
  <si>
    <t>语素意识27</t>
  </si>
  <si>
    <t>语素意识28</t>
  </si>
  <si>
    <t>语素意识29</t>
  </si>
  <si>
    <t>语素意识30</t>
  </si>
  <si>
    <t>乱答</t>
  </si>
  <si>
    <t>祝精泽</t>
  </si>
  <si>
    <t>魏子晨</t>
  </si>
  <si>
    <t>2015/2/25</t>
  </si>
  <si>
    <t>王凯旋</t>
  </si>
  <si>
    <t>张士勋</t>
  </si>
  <si>
    <t>王孟荀</t>
  </si>
  <si>
    <t>2014/12/11</t>
  </si>
  <si>
    <t>詹依林</t>
  </si>
  <si>
    <t>2014/11/10</t>
  </si>
  <si>
    <t>邓如蔓</t>
  </si>
  <si>
    <t>2014/9/8</t>
  </si>
  <si>
    <t>潘然</t>
  </si>
  <si>
    <t>2015/1/19</t>
  </si>
  <si>
    <t>胡秋实</t>
  </si>
  <si>
    <t>2014/9/18</t>
  </si>
  <si>
    <t>宋雨欣</t>
  </si>
  <si>
    <t>国茜茹</t>
  </si>
  <si>
    <t>2014/12/31</t>
  </si>
  <si>
    <t>刘锦茂</t>
  </si>
  <si>
    <t>2015/3/29</t>
  </si>
  <si>
    <t>吴昱辰</t>
  </si>
  <si>
    <t>2015/6/5</t>
  </si>
  <si>
    <t>徐裕淮</t>
  </si>
  <si>
    <t>2014/10/22</t>
  </si>
  <si>
    <t>吴韵瑶</t>
  </si>
  <si>
    <t>2014/12/4</t>
  </si>
  <si>
    <t>韦致远</t>
  </si>
  <si>
    <t>周永乐</t>
  </si>
  <si>
    <t>朱秋泽</t>
  </si>
  <si>
    <t>倪洋</t>
  </si>
  <si>
    <t>2015/8/10</t>
  </si>
  <si>
    <t>倪佳</t>
  </si>
  <si>
    <t>张湫果</t>
  </si>
  <si>
    <t>2014/9/13</t>
  </si>
  <si>
    <t>仲旭妍</t>
  </si>
  <si>
    <t>郭勋棋</t>
  </si>
  <si>
    <t>2014/8/9</t>
  </si>
  <si>
    <t>41班</t>
  </si>
  <si>
    <t>姚毅</t>
  </si>
  <si>
    <t>2012/11/21</t>
  </si>
  <si>
    <t>宋译萱</t>
  </si>
  <si>
    <t>2013/5/8</t>
  </si>
  <si>
    <t>王子睿</t>
  </si>
  <si>
    <t>2012/11/22</t>
  </si>
  <si>
    <t>丁义慧</t>
  </si>
  <si>
    <t>2013/5/7</t>
  </si>
  <si>
    <t>陈琛</t>
  </si>
  <si>
    <t>2012/10/1</t>
  </si>
  <si>
    <t>晋周康</t>
  </si>
  <si>
    <t>冶雅俊</t>
  </si>
  <si>
    <t>2012/1/10</t>
  </si>
  <si>
    <t>陈景暄</t>
  </si>
  <si>
    <t>2013/4/7</t>
  </si>
  <si>
    <t>解怡靖</t>
  </si>
  <si>
    <t>2013/1/15</t>
  </si>
  <si>
    <t>王清清</t>
  </si>
  <si>
    <t>徐唯恬</t>
  </si>
  <si>
    <t>2013/1/14</t>
  </si>
  <si>
    <t>李钰泽</t>
  </si>
  <si>
    <t>2013/6/12</t>
  </si>
  <si>
    <t>董梦琪</t>
  </si>
  <si>
    <t>2012/9/27</t>
  </si>
  <si>
    <t>邵萱儿</t>
  </si>
  <si>
    <t>马致远</t>
  </si>
  <si>
    <t>感觉这个人乱做的</t>
  </si>
  <si>
    <t>苏浩然</t>
  </si>
  <si>
    <t>2012/11/20</t>
  </si>
  <si>
    <t>蒋沛桓</t>
  </si>
  <si>
    <t>吴玥</t>
  </si>
  <si>
    <t>2012/12/16</t>
  </si>
  <si>
    <t>庄诗淇</t>
  </si>
  <si>
    <t>2012/10/13</t>
  </si>
  <si>
    <t>季曼柔</t>
  </si>
  <si>
    <t>2013/3/19</t>
  </si>
  <si>
    <t>陈子扬</t>
  </si>
  <si>
    <t>2012/12/2</t>
  </si>
  <si>
    <t>苏佳涵</t>
  </si>
  <si>
    <t>2012/10/28</t>
  </si>
  <si>
    <t>李浩宇</t>
  </si>
  <si>
    <t>2012/11/1</t>
  </si>
  <si>
    <t>陈世南</t>
  </si>
  <si>
    <t>王硕</t>
  </si>
  <si>
    <t>2013/5/4</t>
  </si>
  <si>
    <t>王思喆</t>
  </si>
  <si>
    <t>2012/12/8</t>
  </si>
  <si>
    <t>陈勇含</t>
  </si>
  <si>
    <t>2013/3/29</t>
  </si>
  <si>
    <t>赵云锋</t>
  </si>
  <si>
    <t>2013/6/6</t>
  </si>
  <si>
    <t>刘雨汐</t>
  </si>
  <si>
    <t>2013/5/17</t>
  </si>
  <si>
    <t>张木犀</t>
  </si>
  <si>
    <t>2012/9/23</t>
  </si>
  <si>
    <t>吴雨彤</t>
  </si>
  <si>
    <t>陈秋宏</t>
  </si>
  <si>
    <t>12班</t>
  </si>
  <si>
    <t>陈欣洋</t>
  </si>
  <si>
    <t>2015/10/25</t>
  </si>
  <si>
    <t>范凝允沫</t>
  </si>
  <si>
    <t>2016/6/23</t>
  </si>
  <si>
    <t>韩泽岳</t>
  </si>
  <si>
    <t>2016/6/20</t>
  </si>
  <si>
    <t>黄子轩</t>
  </si>
  <si>
    <t>2016/4/9</t>
  </si>
  <si>
    <t>季欣硕</t>
  </si>
  <si>
    <t>2016/3/1</t>
  </si>
  <si>
    <t>钱厚佑</t>
  </si>
  <si>
    <t>2016/8/7</t>
  </si>
  <si>
    <t>秦睿</t>
  </si>
  <si>
    <t>2015/12/13</t>
  </si>
  <si>
    <t>石璟峰</t>
  </si>
  <si>
    <t>2015/11/26</t>
  </si>
  <si>
    <t>王依晨</t>
  </si>
  <si>
    <t>2016/1/22</t>
  </si>
  <si>
    <t>吴文雯</t>
  </si>
  <si>
    <t>2016/5/6</t>
  </si>
  <si>
    <t>肖景悦</t>
  </si>
  <si>
    <t>2016/4/24</t>
  </si>
  <si>
    <t>徐紫月</t>
  </si>
  <si>
    <t>2016/2/11</t>
  </si>
  <si>
    <t>余润泽</t>
  </si>
  <si>
    <t>余子明</t>
  </si>
  <si>
    <t>2016/2/2</t>
  </si>
  <si>
    <t>张嘉骏</t>
  </si>
  <si>
    <t>2016/2/29</t>
  </si>
  <si>
    <t>张敬恒</t>
  </si>
  <si>
    <t>2016/8/31</t>
  </si>
  <si>
    <t>张妙涵</t>
  </si>
  <si>
    <t>2016/7/6</t>
  </si>
  <si>
    <t>张沐尧</t>
  </si>
  <si>
    <t>2016/3/24</t>
  </si>
  <si>
    <t>张一诺</t>
  </si>
  <si>
    <t>2015/2/17</t>
  </si>
  <si>
    <t>郑奕然</t>
  </si>
  <si>
    <t>2016/7/2</t>
  </si>
  <si>
    <t>郑芷诺</t>
  </si>
  <si>
    <t>2016/2/4</t>
  </si>
  <si>
    <t>庄雨萱</t>
  </si>
  <si>
    <t>2015/11/3</t>
  </si>
  <si>
    <t>李佳恩</t>
  </si>
  <si>
    <t>2016/7/21</t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</si>
  <si>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</si>
  <si>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</si>
  <si>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</si>
  <si>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</si>
  <si>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</si>
  <si>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</si>
  <si>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</si>
  <si>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</si>
  <si>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</si>
  <si>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</si>
  <si>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</si>
  <si>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</si>
  <si>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</si>
  <si>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</si>
  <si>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</si>
  <si>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</si>
  <si>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</si>
  <si>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</si>
  <si>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</si>
  <si>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</si>
  <si>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</si>
  <si>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</si>
  <si>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</si>
  <si>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</si>
  <si>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</si>
  <si>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</si>
  <si>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</si>
  <si>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</si>
  <si>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</si>
  <si>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</si>
  <si>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</si>
  <si>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</si>
  <si>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</si>
  <si>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</si>
  <si>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</si>
  <si>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</si>
  <si>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</si>
  <si>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</si>
  <si>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</si>
  <si>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</si>
  <si>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</si>
  <si>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</si>
  <si>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</si>
  <si>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</si>
  <si>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</si>
  <si>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</si>
  <si>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</si>
  <si>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</si>
  <si>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</si>
  <si>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</si>
  <si>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</si>
  <si>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</si>
  <si>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</si>
  <si>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</si>
  <si>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</si>
  <si>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</si>
  <si>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</si>
  <si>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</si>
  <si>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</si>
  <si>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</si>
  <si>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</si>
  <si>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</si>
  <si>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</si>
  <si>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</si>
  <si>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</si>
  <si>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</si>
  <si>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</si>
  <si>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</si>
  <si>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</si>
  <si>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微软雅黑"/>
        <sz val="9.0"/>
        <color rgb="FF000000"/>
        <b val="true"/>
      </rPr>
      <t xml:space="preserve">年龄</t>
    </r>
    <phoneticPr fontId="1" type="noConversion"/>
  </si>
  <si>
    <r>
      <rPr>
        <rFont val="微软雅黑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</si>
  <si>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</si>
  <si>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</si>
  <si>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</si>
  <si>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</si>
  <si>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</si>
  <si>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</si>
  <si>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</si>
  <si>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</si>
  <si>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</si>
  <si>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</si>
  <si>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</si>
  <si>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</si>
  <si>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SimSun"/>
        <sz val="9.0"/>
        <color rgb="FF000000"/>
        <b val="true"/>
      </rPr>
      <t xml:space="preserve">注意划销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</si>
  <si>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</si>
  <si>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</si>
  <si>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</si>
  <si>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</si>
  <si>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</si>
  <si>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</si>
  <si>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</si>
  <si>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</si>
  <si>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</si>
  <si>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</si>
  <si>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1符号划销
第一行</t>
    </r>
    <phoneticPr fontId="1" type="noConversion"/>
  </si>
  <si>
    <r>
      <rPr>
        <rFont val="SimSun"/>
        <sz val="9.0"/>
        <color rgb="FF000000"/>
        <b val="true"/>
      </rPr>
      <t xml:space="preserve">1符号划销
第二行</t>
    </r>
    <phoneticPr fontId="1" type="noConversion"/>
  </si>
  <si>
    <r>
      <rPr>
        <rFont val="SimSun"/>
        <sz val="9.0"/>
        <color rgb="FF000000"/>
        <b val="true"/>
      </rPr>
      <t xml:space="preserve">1符号划销
第三行</t>
    </r>
    <phoneticPr fontId="1" type="noConversion"/>
  </si>
  <si>
    <r>
      <rPr>
        <rFont val="SimSun"/>
        <sz val="9.0"/>
        <color rgb="FF000000"/>
        <b val="true"/>
      </rPr>
      <t xml:space="preserve">1符号划销
第四行</t>
    </r>
    <phoneticPr fontId="1" type="noConversion"/>
  </si>
  <si>
    <r>
      <rPr>
        <rFont val="SimSun"/>
        <sz val="9.0"/>
        <color rgb="FF000000"/>
        <b val="true"/>
      </rPr>
      <t xml:space="preserve">1符号划销
第五行</t>
    </r>
    <phoneticPr fontId="1" type="noConversion"/>
  </si>
  <si>
    <r>
      <rPr>
        <rFont val="SimSun"/>
        <sz val="9.0"/>
        <color rgb="FF000000"/>
        <b val="true"/>
      </rPr>
      <t xml:space="preserve">1符号划销
第六行</t>
    </r>
    <phoneticPr fontId="1" type="noConversion"/>
  </si>
  <si>
    <r>
      <rPr>
        <rFont val="SimSun"/>
        <sz val="9.0"/>
        <color rgb="FF000000"/>
        <b val="true"/>
      </rPr>
      <t xml:space="preserve">1符号划销
第七行</t>
    </r>
    <phoneticPr fontId="1" type="noConversion"/>
  </si>
  <si>
    <r>
      <rPr>
        <rFont val="SimSun"/>
        <sz val="9.0"/>
        <color rgb="FF000000"/>
        <b val="true"/>
      </rPr>
      <t xml:space="preserve">1符号划销
第八行</t>
    </r>
    <phoneticPr fontId="1" type="noConversion"/>
  </si>
  <si>
    <r>
      <rPr>
        <rFont val="SimSun"/>
        <sz val="9.0"/>
        <color rgb="FF000000"/>
        <b val="true"/>
      </rPr>
      <t xml:space="preserve">1符号划销
第九行</t>
    </r>
    <phoneticPr fontId="1" type="noConversion"/>
  </si>
  <si>
    <r>
      <rPr>
        <rFont val="SimSun"/>
        <sz val="9.0"/>
        <color rgb="FF000000"/>
        <b val="true"/>
      </rPr>
      <t xml:space="preserve">1符号划销
第十行</t>
    </r>
    <phoneticPr fontId="1" type="noConversion"/>
  </si>
  <si>
    <r>
      <rPr>
        <rFont val="SimSun"/>
        <sz val="9.0"/>
        <color rgb="FF000000"/>
        <b val="true"/>
      </rPr>
      <t xml:space="preserve">1符号划销
第十一行</t>
    </r>
    <phoneticPr fontId="1" type="noConversion"/>
  </si>
  <si>
    <r>
      <rPr>
        <rFont val="SimSun"/>
        <sz val="9.0"/>
        <color rgb="FF000000"/>
        <b val="true"/>
      </rPr>
      <t xml:space="preserve">符号划销
正确划销数</t>
    </r>
    <phoneticPr fontId="1" type="noConversion"/>
  </si>
  <si>
    <r>
      <rPr>
        <rFont val="SimSun"/>
        <sz val="9.0"/>
        <color rgb="FF000000"/>
        <b val="true"/>
      </rPr>
      <t xml:space="preserve">符号划销
错误划销数</t>
    </r>
    <phoneticPr fontId="1" type="noConversion"/>
  </si>
  <si>
    <r>
      <rPr>
        <rFont val="SimSun"/>
        <sz val="9.0"/>
        <color rgb="FF000000"/>
        <b val="true"/>
      </rPr>
      <t xml:space="preserve">1符号划销总分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</si>
  <si>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2非字划销
第一行</t>
    </r>
    <phoneticPr fontId="1" type="noConversion"/>
  </si>
  <si>
    <r>
      <rPr>
        <rFont val="SimSun"/>
        <sz val="9.0"/>
        <color rgb="FF000000"/>
        <b val="true"/>
      </rPr>
      <t xml:space="preserve">2非字划销
第二行</t>
    </r>
    <phoneticPr fontId="1" type="noConversion"/>
  </si>
  <si>
    <r>
      <rPr>
        <rFont val="SimSun"/>
        <sz val="9.0"/>
        <color rgb="FF000000"/>
        <b val="true"/>
      </rPr>
      <t xml:space="preserve">2非字划销
第三行</t>
    </r>
    <phoneticPr fontId="1" type="noConversion"/>
  </si>
  <si>
    <r>
      <rPr>
        <rFont val="SimSun"/>
        <sz val="9.0"/>
        <color rgb="FF000000"/>
        <b val="true"/>
      </rPr>
      <t xml:space="preserve">2非字划销
第四行</t>
    </r>
    <phoneticPr fontId="1" type="noConversion"/>
  </si>
  <si>
    <r>
      <rPr>
        <rFont val="SimSun"/>
        <sz val="9.0"/>
        <color rgb="FF000000"/>
        <b val="true"/>
      </rPr>
      <t xml:space="preserve">2非字划销
第五行</t>
    </r>
    <phoneticPr fontId="1" type="noConversion"/>
  </si>
  <si>
    <r>
      <rPr>
        <rFont val="SimSun"/>
        <sz val="9.0"/>
        <color rgb="FF000000"/>
        <b val="true"/>
      </rPr>
      <t xml:space="preserve">2非字划销
第六行</t>
    </r>
    <phoneticPr fontId="1" type="noConversion"/>
  </si>
  <si>
    <r>
      <rPr>
        <rFont val="SimSun"/>
        <sz val="9.0"/>
        <color rgb="FF000000"/>
        <b val="true"/>
      </rPr>
      <t xml:space="preserve">2非字划销
第七行</t>
    </r>
    <phoneticPr fontId="1" type="noConversion"/>
  </si>
  <si>
    <r>
      <rPr>
        <rFont val="SimSun"/>
        <sz val="9.0"/>
        <color rgb="FF000000"/>
        <b val="true"/>
      </rPr>
      <t xml:space="preserve">2非字划销
第八行</t>
    </r>
    <phoneticPr fontId="1" type="noConversion"/>
  </si>
  <si>
    <r>
      <rPr>
        <rFont val="SimSun"/>
        <sz val="9.0"/>
        <color rgb="FF000000"/>
        <b val="true"/>
      </rPr>
      <t xml:space="preserve">2非字划销
第九行</t>
    </r>
    <phoneticPr fontId="1" type="noConversion"/>
  </si>
  <si>
    <r>
      <rPr>
        <rFont val="SimSun"/>
        <sz val="9.0"/>
        <color rgb="FF000000"/>
        <b val="true"/>
      </rPr>
      <t xml:space="preserve">2非字划销
第十行</t>
    </r>
    <phoneticPr fontId="1" type="noConversion"/>
  </si>
  <si>
    <r>
      <rPr>
        <rFont val="SimSun"/>
        <sz val="9.0"/>
        <color rgb="FF000000"/>
        <b val="true"/>
      </rPr>
      <t xml:space="preserve">2非字划销
第十一行</t>
    </r>
    <phoneticPr fontId="1" type="noConversion"/>
  </si>
  <si>
    <r>
      <rPr>
        <rFont val="SimSun"/>
        <sz val="9.0"/>
        <color rgb="FF000000"/>
        <b val="true"/>
      </rPr>
      <t xml:space="preserve">2非字划销
正确划销数</t>
    </r>
    <phoneticPr fontId="1" type="noConversion"/>
  </si>
  <si>
    <r>
      <rPr>
        <rFont val="SimSun"/>
        <sz val="9.0"/>
        <color rgb="FF000000"/>
        <b val="true"/>
      </rPr>
      <t xml:space="preserve">2非字划销
错误划销数</t>
    </r>
    <phoneticPr fontId="1" type="noConversion"/>
  </si>
  <si>
    <r>
      <rPr>
        <rFont val="SimSun"/>
        <sz val="9.0"/>
        <color rgb="FF000000"/>
        <b val="true"/>
      </rPr>
      <t xml:space="preserve">2非字划销总分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</si>
  <si>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3声母划销
第一行</t>
    </r>
    <phoneticPr fontId="1" type="noConversion"/>
  </si>
  <si>
    <r>
      <rPr>
        <rFont val="SimSun"/>
        <sz val="9.0"/>
        <color rgb="FF000000"/>
        <b val="true"/>
      </rPr>
      <t xml:space="preserve">3声母划销
第二行</t>
    </r>
    <phoneticPr fontId="1" type="noConversion"/>
  </si>
  <si>
    <r>
      <rPr>
        <rFont val="SimSun"/>
        <sz val="9.0"/>
        <color rgb="FF000000"/>
        <b val="true"/>
      </rPr>
      <t xml:space="preserve">3声母划销
第三行</t>
    </r>
    <phoneticPr fontId="1" type="noConversion"/>
  </si>
  <si>
    <r>
      <rPr>
        <rFont val="SimSun"/>
        <sz val="9.0"/>
        <color rgb="FF000000"/>
        <b val="true"/>
      </rPr>
      <t xml:space="preserve">3声母划销
第四行</t>
    </r>
    <phoneticPr fontId="1" type="noConversion"/>
  </si>
  <si>
    <r>
      <rPr>
        <rFont val="SimSun"/>
        <sz val="9.0"/>
        <color rgb="FF000000"/>
        <b val="true"/>
      </rPr>
      <t xml:space="preserve">3声母划销
第五行</t>
    </r>
    <phoneticPr fontId="1" type="noConversion"/>
  </si>
  <si>
    <r>
      <rPr>
        <rFont val="SimSun"/>
        <sz val="9.0"/>
        <color rgb="FF000000"/>
        <b val="true"/>
      </rPr>
      <t xml:space="preserve">3声母划销
第六行</t>
    </r>
    <phoneticPr fontId="1" type="noConversion"/>
  </si>
  <si>
    <r>
      <rPr>
        <rFont val="SimSun"/>
        <sz val="9.0"/>
        <color rgb="FF000000"/>
        <b val="true"/>
      </rPr>
      <t xml:space="preserve">3声母划销
第七行</t>
    </r>
    <phoneticPr fontId="1" type="noConversion"/>
  </si>
  <si>
    <r>
      <rPr>
        <rFont val="SimSun"/>
        <sz val="9.0"/>
        <color rgb="FF000000"/>
        <b val="true"/>
      </rPr>
      <t xml:space="preserve">3声母划销
第八行</t>
    </r>
    <phoneticPr fontId="1" type="noConversion"/>
  </si>
  <si>
    <r>
      <rPr>
        <rFont val="SimSun"/>
        <sz val="9.0"/>
        <color rgb="FF000000"/>
        <b val="true"/>
      </rPr>
      <t xml:space="preserve">3声母划销
第九行</t>
    </r>
    <phoneticPr fontId="1" type="noConversion"/>
  </si>
  <si>
    <r>
      <rPr>
        <rFont val="SimSun"/>
        <sz val="9.0"/>
        <color rgb="FF000000"/>
        <b val="true"/>
      </rPr>
      <t xml:space="preserve">3声母划销
第十行</t>
    </r>
    <phoneticPr fontId="1" type="noConversion"/>
  </si>
  <si>
    <r>
      <rPr>
        <rFont val="SimSun"/>
        <sz val="9.0"/>
        <color rgb="FF000000"/>
        <b val="true"/>
      </rPr>
      <t xml:space="preserve">3声母划销
第十一行</t>
    </r>
    <phoneticPr fontId="1" type="noConversion"/>
  </si>
  <si>
    <r>
      <rPr>
        <rFont val="SimSun"/>
        <sz val="9.0"/>
        <color rgb="FF000000"/>
        <b val="true"/>
      </rPr>
      <t xml:space="preserve">3声母划销
正确划销数</t>
    </r>
    <phoneticPr fontId="1" type="noConversion"/>
  </si>
  <si>
    <r>
      <rPr>
        <rFont val="SimSun"/>
        <sz val="9.0"/>
        <color rgb="FF000000"/>
        <b val="true"/>
      </rPr>
      <t xml:space="preserve">3声母划销
错误划销数</t>
    </r>
    <phoneticPr fontId="1" type="noConversion"/>
  </si>
  <si>
    <r>
      <rPr>
        <rFont val="SimSun"/>
        <sz val="9.0"/>
        <color rgb="FF000000"/>
        <b val="true"/>
      </rPr>
      <t xml:space="preserve">3声母划销总分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</si>
  <si>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4切分词
第一行</t>
    </r>
    <phoneticPr fontId="1" type="noConversion"/>
  </si>
  <si>
    <r>
      <rPr>
        <rFont val="SimSun"/>
        <sz val="9.0"/>
        <color rgb="FF000000"/>
        <b val="true"/>
      </rPr>
      <t xml:space="preserve">4切分词
第二行</t>
    </r>
    <phoneticPr fontId="1" type="noConversion"/>
  </si>
  <si>
    <r>
      <rPr>
        <rFont val="SimSun"/>
        <sz val="9.0"/>
        <color rgb="FF000000"/>
        <b val="true"/>
      </rPr>
      <t xml:space="preserve">4切分词
第三行</t>
    </r>
    <phoneticPr fontId="1" type="noConversion"/>
  </si>
  <si>
    <r>
      <rPr>
        <rFont val="SimSun"/>
        <sz val="9.0"/>
        <color rgb="FF000000"/>
        <b val="true"/>
      </rPr>
      <t xml:space="preserve">4切分词
第四行</t>
    </r>
    <phoneticPr fontId="1" type="noConversion"/>
  </si>
  <si>
    <r>
      <rPr>
        <rFont val="SimSun"/>
        <sz val="9.0"/>
        <color rgb="FF000000"/>
        <b val="true"/>
      </rPr>
      <t xml:space="preserve">4切分词
第五行</t>
    </r>
    <phoneticPr fontId="1" type="noConversion"/>
  </si>
  <si>
    <r>
      <rPr>
        <rFont val="SimSun"/>
        <sz val="9.0"/>
        <color rgb="FF000000"/>
        <b val="true"/>
      </rPr>
      <t xml:space="preserve">4切分词
第六行</t>
    </r>
    <phoneticPr fontId="1" type="noConversion"/>
  </si>
  <si>
    <r>
      <rPr>
        <rFont val="SimSun"/>
        <sz val="9.0"/>
        <color rgb="FF000000"/>
        <b val="true"/>
      </rPr>
      <t xml:space="preserve">4切分词
第七行</t>
    </r>
    <phoneticPr fontId="1" type="noConversion"/>
  </si>
  <si>
    <r>
      <rPr>
        <rFont val="SimSun"/>
        <sz val="9.0"/>
        <color rgb="FF000000"/>
        <b val="true"/>
      </rPr>
      <t xml:space="preserve">4切分词
第八行</t>
    </r>
    <phoneticPr fontId="1" type="noConversion"/>
  </si>
  <si>
    <r>
      <rPr>
        <rFont val="SimSun"/>
        <sz val="9.0"/>
        <color rgb="FF000000"/>
        <b val="true"/>
      </rPr>
      <t xml:space="preserve">4切分词
第九行</t>
    </r>
    <phoneticPr fontId="1" type="noConversion"/>
  </si>
  <si>
    <r>
      <rPr>
        <rFont val="SimSun"/>
        <sz val="9.0"/>
        <color rgb="FF000000"/>
        <b val="true"/>
      </rPr>
      <t xml:space="preserve">4切分词
第十行</t>
    </r>
    <phoneticPr fontId="1" type="noConversion"/>
  </si>
  <si>
    <r>
      <rPr>
        <rFont val="SimSun"/>
        <sz val="9.0"/>
        <color rgb="FF000000"/>
        <b val="true"/>
      </rPr>
      <t xml:space="preserve">4切分词
第十一行</t>
    </r>
    <phoneticPr fontId="1" type="noConversion"/>
  </si>
  <si>
    <r>
      <rPr>
        <rFont val="SimSun"/>
        <sz val="9.0"/>
        <color rgb="FF000000"/>
        <b val="true"/>
      </rPr>
      <t xml:space="preserve">4切分词
正确划销数</t>
    </r>
    <phoneticPr fontId="1" type="noConversion"/>
  </si>
  <si>
    <r>
      <rPr>
        <rFont val="SimSun"/>
        <sz val="9.0"/>
        <color rgb="FF000000"/>
        <b val="true"/>
      </rPr>
      <t xml:space="preserve">4切分词
错误划销数</t>
    </r>
    <phoneticPr fontId="1" type="noConversion"/>
  </si>
  <si>
    <r>
      <rPr>
        <rFont val="SimSun"/>
        <sz val="9.0"/>
        <color rgb="FF000000"/>
        <b val="true"/>
      </rPr>
      <t xml:space="preserve">4切分词总分
（正确-错误）</t>
    </r>
    <phoneticPr fontId="1" type="noConversion"/>
  </si>
  <si>
    <r>
      <rPr>
        <rFont val="SimSun"/>
        <sz val="9.0"/>
        <color rgb="FF000000"/>
        <b val="true"/>
      </rPr>
      <t xml:space="preserve">5动物划销
第一行</t>
    </r>
    <phoneticPr fontId="1" type="noConversion"/>
  </si>
  <si>
    <r>
      <rPr>
        <rFont val="SimSun"/>
        <sz val="9.0"/>
        <color rgb="FF000000"/>
        <b val="true"/>
      </rPr>
      <t xml:space="preserve">5动物划销
第二行</t>
    </r>
    <phoneticPr fontId="1" type="noConversion"/>
  </si>
  <si>
    <r>
      <rPr>
        <rFont val="SimSun"/>
        <sz val="9.0"/>
        <color rgb="FF000000"/>
        <b val="true"/>
      </rPr>
      <t xml:space="preserve">5动物划销
第三行</t>
    </r>
    <phoneticPr fontId="1" type="noConversion"/>
  </si>
  <si>
    <r>
      <rPr>
        <rFont val="SimSun"/>
        <sz val="9.0"/>
        <color rgb="FF000000"/>
        <b val="true"/>
      </rPr>
      <t xml:space="preserve">5动物划销
第四行</t>
    </r>
    <phoneticPr fontId="1" type="noConversion"/>
  </si>
  <si>
    <r>
      <rPr>
        <rFont val="SimSun"/>
        <sz val="9.0"/>
        <color rgb="FF000000"/>
        <b val="true"/>
      </rPr>
      <t xml:space="preserve">5动物划销
第五行</t>
    </r>
    <phoneticPr fontId="1" type="noConversion"/>
  </si>
  <si>
    <r>
      <rPr>
        <rFont val="SimSun"/>
        <sz val="9.0"/>
        <color rgb="FF000000"/>
        <b val="true"/>
      </rPr>
      <t xml:space="preserve">5动物划销
第六行</t>
    </r>
    <phoneticPr fontId="1" type="noConversion"/>
  </si>
  <si>
    <r>
      <rPr>
        <rFont val="SimSun"/>
        <sz val="9.0"/>
        <color rgb="FF000000"/>
        <b val="true"/>
      </rPr>
      <t xml:space="preserve">5动物划销
第七行</t>
    </r>
    <phoneticPr fontId="1" type="noConversion"/>
  </si>
  <si>
    <r>
      <rPr>
        <rFont val="SimSun"/>
        <sz val="9.0"/>
        <color rgb="FF000000"/>
        <b val="true"/>
      </rPr>
      <t xml:space="preserve">5动物划销
第八行</t>
    </r>
    <phoneticPr fontId="1" type="noConversion"/>
  </si>
  <si>
    <r>
      <rPr>
        <rFont val="SimSun"/>
        <sz val="9.0"/>
        <color rgb="FF000000"/>
        <b val="true"/>
      </rPr>
      <t xml:space="preserve">5动物划销
第九行</t>
    </r>
    <phoneticPr fontId="1" type="noConversion"/>
  </si>
  <si>
    <r>
      <rPr>
        <rFont val="SimSun"/>
        <sz val="9.0"/>
        <color rgb="FF000000"/>
        <b val="true"/>
      </rPr>
      <t xml:space="preserve">5动物划销
第十行</t>
    </r>
    <phoneticPr fontId="1" type="noConversion"/>
  </si>
  <si>
    <r>
      <rPr>
        <rFont val="SimSun"/>
        <sz val="9.0"/>
        <color rgb="FF000000"/>
        <b val="true"/>
      </rPr>
      <t xml:space="preserve">5动物划销
第十一行</t>
    </r>
    <phoneticPr fontId="1" type="noConversion"/>
  </si>
  <si>
    <r>
      <rPr>
        <rFont val="SimSun"/>
        <sz val="9.0"/>
        <color rgb="FF000000"/>
        <b val="true"/>
      </rPr>
      <t xml:space="preserve">5动物划销
正确划销数</t>
    </r>
    <phoneticPr fontId="1" type="noConversion"/>
  </si>
  <si>
    <r>
      <rPr>
        <rFont val="SimSun"/>
        <sz val="9.0"/>
        <color rgb="FF000000"/>
        <b val="true"/>
      </rPr>
      <t xml:space="preserve">5动物划销
错误划销数</t>
    </r>
    <phoneticPr fontId="1" type="noConversion"/>
  </si>
  <si>
    <r>
      <rPr>
        <rFont val="SimSun"/>
        <sz val="9.0"/>
        <color rgb="FF000000"/>
        <b val="true"/>
      </rPr>
      <t xml:space="preserve">5动物划销总分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</si>
  <si>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6同音异义字划销
第一行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</si>
  <si>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第二行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</si>
  <si>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6同音异义字划销第三行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</si>
  <si>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6同音异义字划销第四行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</si>
  <si>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第五行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</si>
  <si>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6同音异义字划销第六行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</si>
  <si>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第七行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</si>
  <si>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第八行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</si>
  <si>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6同音异义字划销第九行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</si>
  <si>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</si>
  <si>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</si>
  <si>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正确划销数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</si>
  <si>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错误划销数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</si>
  <si>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总分（正确-错误）</t>
    </r>
    <phoneticPr fontId="1" type="noConversion"/>
  </si>
  <si>
    <r>
      <rPr>
        <rFont val="SimSun"/>
        <sz val="9.0"/>
        <color rgb="FF000000"/>
        <b val="true"/>
      </rPr>
      <t xml:space="preserve">三分钟阅读
1-10</t>
    </r>
    <phoneticPr fontId="1" type="noConversion"/>
  </si>
  <si>
    <r>
      <rPr>
        <rFont val="SimSun"/>
        <sz val="9.0"/>
        <color rgb="FF000000"/>
        <b val="true"/>
      </rPr>
      <t xml:space="preserve">三分钟阅读11-20</t>
    </r>
    <phoneticPr fontId="1" type="noConversion"/>
  </si>
  <si>
    <r>
      <rPr>
        <rFont val="SimSun"/>
        <sz val="9.0"/>
        <color rgb="FF000000"/>
        <b val="true"/>
      </rPr>
      <t xml:space="preserve">三分钟阅读21-30</t>
    </r>
    <phoneticPr fontId="1" type="noConversion"/>
  </si>
  <si>
    <r>
      <rPr>
        <rFont val="SimSun"/>
        <sz val="9.0"/>
        <color rgb="FF000000"/>
        <b val="true"/>
      </rPr>
      <t xml:space="preserve">三分钟阅读31-40</t>
    </r>
    <phoneticPr fontId="1" type="noConversion"/>
  </si>
  <si>
    <r>
      <rPr>
        <rFont val="SimSun"/>
        <sz val="9.0"/>
        <color rgb="FF000000"/>
        <b val="true"/>
      </rPr>
      <t xml:space="preserve">三分钟阅读41-50</t>
    </r>
    <phoneticPr fontId="1" type="noConversion"/>
  </si>
  <si>
    <r>
      <rPr>
        <rFont val="SimSun"/>
        <sz val="9.0"/>
        <color rgb="FF000000"/>
        <b val="true"/>
      </rPr>
      <t xml:space="preserve">三分钟阅读51-60</t>
    </r>
    <phoneticPr fontId="1" type="noConversion"/>
  </si>
  <si>
    <r>
      <rPr>
        <rFont val="SimSun"/>
        <sz val="9.0"/>
        <color rgb="FF000000"/>
        <b val="true"/>
      </rPr>
      <t xml:space="preserve">三分钟阅读61-70</t>
    </r>
    <phoneticPr fontId="1" type="noConversion"/>
  </si>
  <si>
    <r>
      <rPr>
        <rFont val="SimSun"/>
        <sz val="9.0"/>
        <color rgb="FF000000"/>
        <b val="true"/>
      </rPr>
      <t xml:space="preserve">三分钟阅读71-80</t>
    </r>
    <phoneticPr fontId="1" type="noConversion"/>
  </si>
  <si>
    <r>
      <rPr>
        <rFont val="SimSun"/>
        <sz val="9.0"/>
        <color rgb="FF000000"/>
        <b val="true"/>
      </rPr>
      <t xml:space="preserve">三分钟阅读81-90</t>
    </r>
    <phoneticPr fontId="1" type="noConversion"/>
  </si>
  <si>
    <r>
      <rPr>
        <rFont val="SimSun"/>
        <sz val="9.0"/>
        <color rgb="FF000000"/>
        <b val="true"/>
      </rPr>
      <t xml:space="preserve">三分钟阅读
正确判断数</t>
    </r>
    <phoneticPr fontId="1" type="noConversion"/>
  </si>
  <si>
    <r>
      <rPr>
        <rFont val="SimSun"/>
        <sz val="9.0"/>
        <color rgb="FF000000"/>
        <b val="true"/>
      </rPr>
      <t xml:space="preserve">三分钟阅读
错误判断数</t>
    </r>
    <phoneticPr fontId="1" type="noConversion"/>
  </si>
  <si>
    <r>
      <rPr>
        <rFont val="SimSun"/>
        <sz val="9.0"/>
        <color rgb="FF000000"/>
        <b val="true"/>
      </rPr>
      <t xml:space="preserve">三分钟阅读总分
（正确-错误）</t>
    </r>
    <phoneticPr fontId="1" type="noConversion"/>
  </si>
  <si>
    <r>
      <rPr>
        <rFont val="SimSun"/>
        <sz val="9.0"/>
        <color rgb="FF000000"/>
        <b val="true"/>
      </rPr>
      <t xml:space="preserve">一对一语音意识(总分)</t>
    </r>
    <phoneticPr fontId="1" type="noConversion"/>
  </si>
  <si>
    <r>
      <rPr>
        <rFont val="SimSun"/>
        <sz val="9.0"/>
        <color rgb="FF000000"/>
        <b val="true"/>
      </rPr>
      <t xml:space="preserve">语素意识1</t>
    </r>
    <phoneticPr fontId="1" type="noConversion"/>
  </si>
  <si>
    <r>
      <rPr>
        <rFont val="SimSun"/>
        <sz val="9.0"/>
        <color rgb="FF000000"/>
        <b val="true"/>
      </rPr>
      <t xml:space="preserve">语素意识2</t>
    </r>
    <phoneticPr fontId="1" type="noConversion"/>
  </si>
  <si>
    <r>
      <rPr>
        <rFont val="SimSun"/>
        <sz val="9.0"/>
        <color rgb="FF000000"/>
        <b val="true"/>
      </rPr>
      <t xml:space="preserve">语素意识3</t>
    </r>
    <phoneticPr fontId="1" type="noConversion"/>
  </si>
  <si>
    <r>
      <rPr>
        <rFont val="SimSun"/>
        <sz val="9.0"/>
        <color rgb="FF000000"/>
        <b val="true"/>
      </rPr>
      <t xml:space="preserve">语素意识4</t>
    </r>
    <phoneticPr fontId="1" type="noConversion"/>
  </si>
  <si>
    <r>
      <rPr>
        <rFont val="SimSun"/>
        <sz val="9.0"/>
        <color rgb="FF000000"/>
        <b val="true"/>
      </rPr>
      <t xml:space="preserve">语素意识5</t>
    </r>
    <phoneticPr fontId="1" type="noConversion"/>
  </si>
  <si>
    <r>
      <rPr>
        <rFont val="SimSun"/>
        <sz val="9.0"/>
        <color rgb="FF000000"/>
        <b val="true"/>
      </rPr>
      <t xml:space="preserve">语素意识6</t>
    </r>
    <phoneticPr fontId="1" type="noConversion"/>
  </si>
  <si>
    <r>
      <rPr>
        <rFont val="SimSun"/>
        <sz val="9.0"/>
        <color rgb="FF000000"/>
        <b val="true"/>
      </rPr>
      <t xml:space="preserve">语素意识7</t>
    </r>
    <phoneticPr fontId="1" type="noConversion"/>
  </si>
  <si>
    <r>
      <rPr>
        <rFont val="SimSun"/>
        <sz val="9.0"/>
        <color rgb="FF000000"/>
        <b val="true"/>
      </rPr>
      <t xml:space="preserve">语素意识8</t>
    </r>
    <phoneticPr fontId="1" type="noConversion"/>
  </si>
  <si>
    <r>
      <rPr>
        <rFont val="SimSun"/>
        <sz val="9.0"/>
        <color rgb="FF000000"/>
        <b val="true"/>
      </rPr>
      <t xml:space="preserve">语素意识9</t>
    </r>
    <phoneticPr fontId="1" type="noConversion"/>
  </si>
  <si>
    <r>
      <rPr>
        <rFont val="SimSun"/>
        <sz val="9.0"/>
        <color rgb="FF000000"/>
        <b val="true"/>
      </rPr>
      <t xml:space="preserve">语素意识10</t>
    </r>
    <phoneticPr fontId="1" type="noConversion"/>
  </si>
  <si>
    <r>
      <rPr>
        <rFont val="SimSun"/>
        <sz val="9.0"/>
        <color rgb="FF000000"/>
        <b val="true"/>
      </rPr>
      <t xml:space="preserve">语素意识11</t>
    </r>
    <phoneticPr fontId="1" type="noConversion"/>
  </si>
  <si>
    <r>
      <rPr>
        <rFont val="SimSun"/>
        <sz val="9.0"/>
        <color rgb="FF000000"/>
        <b val="true"/>
      </rPr>
      <t xml:space="preserve">语素意识12</t>
    </r>
    <phoneticPr fontId="1" type="noConversion"/>
  </si>
  <si>
    <r>
      <rPr>
        <rFont val="SimSun"/>
        <sz val="9.0"/>
        <color rgb="FF000000"/>
        <b val="true"/>
      </rPr>
      <t xml:space="preserve">语素意识13</t>
    </r>
    <phoneticPr fontId="1" type="noConversion"/>
  </si>
  <si>
    <r>
      <rPr>
        <rFont val="SimSun"/>
        <sz val="9.0"/>
        <color rgb="FF000000"/>
        <b val="true"/>
      </rPr>
      <t xml:space="preserve">语素意识14</t>
    </r>
    <phoneticPr fontId="1" type="noConversion"/>
  </si>
  <si>
    <r>
      <rPr>
        <rFont val="SimSun"/>
        <sz val="9.0"/>
        <color rgb="FF000000"/>
        <b val="true"/>
      </rPr>
      <t xml:space="preserve">语素意识15</t>
    </r>
    <phoneticPr fontId="1" type="noConversion"/>
  </si>
  <si>
    <r>
      <rPr>
        <rFont val="SimSun"/>
        <sz val="9.0"/>
        <color rgb="FF000000"/>
        <b val="true"/>
      </rPr>
      <t xml:space="preserve">语素意识16</t>
    </r>
    <phoneticPr fontId="1" type="noConversion"/>
  </si>
  <si>
    <r>
      <rPr>
        <rFont val="SimSun"/>
        <sz val="9.0"/>
        <color rgb="FF000000"/>
        <b val="true"/>
      </rPr>
      <t xml:space="preserve">语素意识17</t>
    </r>
    <phoneticPr fontId="1" type="noConversion"/>
  </si>
  <si>
    <r>
      <rPr>
        <rFont val="SimSun"/>
        <sz val="9.0"/>
        <color rgb="FF000000"/>
        <b val="true"/>
      </rPr>
      <t xml:space="preserve">语素意识18</t>
    </r>
    <phoneticPr fontId="1" type="noConversion"/>
  </si>
  <si>
    <r>
      <rPr>
        <rFont val="SimSun"/>
        <sz val="9.0"/>
        <color rgb="FF000000"/>
        <b val="true"/>
      </rPr>
      <t xml:space="preserve">语素意识19</t>
    </r>
    <phoneticPr fontId="1" type="noConversion"/>
  </si>
  <si>
    <r>
      <rPr>
        <rFont val="SimSun"/>
        <sz val="9.0"/>
        <color rgb="FF000000"/>
        <b val="true"/>
      </rPr>
      <t xml:space="preserve">语素意识20</t>
    </r>
    <phoneticPr fontId="1" type="noConversion"/>
  </si>
  <si>
    <r>
      <rPr>
        <rFont val="SimSun"/>
        <sz val="9.0"/>
        <color rgb="FF000000"/>
        <b val="true"/>
      </rPr>
      <t xml:space="preserve">语素意识21</t>
    </r>
    <phoneticPr fontId="1" type="noConversion"/>
  </si>
  <si>
    <r>
      <rPr>
        <rFont val="SimSun"/>
        <sz val="9.0"/>
        <color rgb="FF000000"/>
        <b val="true"/>
      </rPr>
      <t xml:space="preserve">语素意识22</t>
    </r>
    <phoneticPr fontId="1" type="noConversion"/>
  </si>
  <si>
    <r>
      <rPr>
        <rFont val="SimSun"/>
        <sz val="9.0"/>
        <color rgb="FF000000"/>
        <b val="true"/>
      </rPr>
      <t xml:space="preserve">语素意识23</t>
    </r>
    <phoneticPr fontId="1" type="noConversion"/>
  </si>
  <si>
    <r>
      <rPr>
        <rFont val="SimSun"/>
        <sz val="9.0"/>
        <color rgb="FF000000"/>
        <b val="true"/>
      </rPr>
      <t xml:space="preserve">语素意识24</t>
    </r>
    <phoneticPr fontId="1" type="noConversion"/>
  </si>
  <si>
    <r>
      <rPr>
        <rFont val="SimSun"/>
        <sz val="9.0"/>
        <color rgb="FF000000"/>
        <b val="true"/>
      </rPr>
      <t xml:space="preserve">语素意识25</t>
    </r>
    <phoneticPr fontId="1" type="noConversion"/>
  </si>
  <si>
    <r>
      <rPr>
        <rFont val="SimSun"/>
        <sz val="9.0"/>
        <color rgb="FF000000"/>
        <b val="true"/>
      </rPr>
      <t xml:space="preserve">语素意识26</t>
    </r>
    <phoneticPr fontId="1" type="noConversion"/>
  </si>
  <si>
    <r>
      <rPr>
        <rFont val="SimSun"/>
        <sz val="9.0"/>
        <color rgb="FF000000"/>
        <b val="true"/>
      </rPr>
      <t xml:space="preserve">语素意识27</t>
    </r>
    <phoneticPr fontId="1" type="noConversion"/>
  </si>
  <si>
    <r>
      <rPr>
        <rFont val="SimSun"/>
        <sz val="9.0"/>
        <color rgb="FF000000"/>
        <b val="true"/>
      </rPr>
      <t xml:space="preserve">语素意识28</t>
    </r>
    <phoneticPr fontId="1" type="noConversion"/>
  </si>
  <si>
    <r>
      <rPr>
        <rFont val="SimSun"/>
        <sz val="9.0"/>
        <color rgb="FF000000"/>
        <b val="true"/>
      </rPr>
      <t xml:space="preserve">语素意识29</t>
    </r>
    <phoneticPr fontId="1" type="noConversion"/>
  </si>
  <si>
    <r>
      <rPr>
        <rFont val="SimSun"/>
        <sz val="9.0"/>
        <color rgb="FF000000"/>
        <b val="true"/>
      </rPr>
      <t xml:space="preserve">语素意识30</t>
    </r>
    <phoneticPr fontId="1" type="noConversion"/>
  </si>
  <si>
    <r>
      <rPr>
        <rFont val="SimSun"/>
        <sz val="9.0"/>
        <color rgb="FF000000"/>
        <b val="true"/>
      </rPr>
      <t xml:space="preserve">语素总分</t>
    </r>
    <phoneticPr fontId="1" type="noConversion"/>
  </si>
  <si>
    <r>
      <rPr>
        <rFont val="SimSun"/>
        <sz val="9.0"/>
        <color rgb="FF000000"/>
        <b val="true"/>
      </rPr>
      <t xml:space="preserve">一分钟读字</t>
    </r>
    <phoneticPr fontId="1" type="noConversion"/>
  </si>
  <si>
    <r>
      <rPr>
        <rFont val="SimSun"/>
        <sz val="9.0"/>
        <color rgb="FF000000"/>
        <b val="true"/>
      </rPr>
      <t xml:space="preserve">数字命名1</t>
    </r>
    <phoneticPr fontId="1" type="noConversion"/>
  </si>
  <si>
    <r>
      <rPr>
        <rFont val="SimSun"/>
        <sz val="9.0"/>
        <color rgb="FF000000"/>
        <b val="true"/>
      </rPr>
      <t xml:space="preserve">数字命名2</t>
    </r>
    <phoneticPr fontId="1" type="noConversion"/>
  </si>
  <si>
    <r>
      <rPr>
        <rFont val="SimSun"/>
        <sz val="9.0"/>
        <color rgb="FF000000"/>
        <b val="true"/>
      </rPr>
      <t xml:space="preserve">平均数字命名时间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</si>
  <si>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</si>
  <si>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</si>
  <si>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</si>
  <si>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</si>
  <si>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</si>
  <si>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</si>
  <si>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</si>
  <si>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</si>
  <si>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</si>
  <si>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</si>
  <si>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</si>
  <si>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</si>
  <si>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</si>
  <si>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</si>
  <si>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</si>
  <si>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</si>
  <si>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</si>
  <si>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</si>
  <si>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</si>
  <si>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</si>
  <si>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</si>
  <si>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</si>
  <si>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</si>
  <si>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</si>
  <si>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</si>
  <si>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</si>
  <si>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</si>
  <si>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</si>
  <si>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</si>
  <si>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</si>
  <si>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</si>
  <si>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</si>
  <si>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</si>
  <si>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</si>
  <si>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</si>
  <si>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</si>
  <si>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</si>
  <si>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</si>
  <si>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</si>
  <si>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</si>
  <si>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</si>
  <si>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</si>
  <si>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</si>
  <si>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</si>
  <si>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</si>
  <si>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</si>
  <si>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年龄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</si>
  <si>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</si>
  <si>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</si>
  <si>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</si>
  <si>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</si>
  <si>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</si>
  <si>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</si>
  <si>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</si>
  <si>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</si>
  <si>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</si>
  <si>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</si>
  <si>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SimSun"/>
        <sz val="9.0"/>
        <color rgb="FF000000"/>
        <b val="true"/>
      </rPr>
      <t xml:space="preserve">识字量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</si>
  <si>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</si>
  <si>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</si>
  <si>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</si>
  <si>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</si>
  <si>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</si>
  <si>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</si>
  <si>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</si>
  <si>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计算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</si>
  <si>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</si>
  <si>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</si>
  <si>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</si>
  <si>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</si>
  <si>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</si>
  <si>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</si>
  <si>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1符号划销
第一行</t>
    </r>
    <phoneticPr fontId="1" type="noConversion"/>
  </si>
  <si>
    <r>
      <rPr>
        <rFont val="SimSun"/>
        <sz val="9.0"/>
        <color rgb="FF000000"/>
        <b val="true"/>
      </rPr>
      <t xml:space="preserve">1符号划销
第二行</t>
    </r>
    <phoneticPr fontId="1" type="noConversion"/>
  </si>
  <si>
    <r>
      <rPr>
        <rFont val="SimSun"/>
        <sz val="9.0"/>
        <color rgb="FF000000"/>
        <b val="true"/>
      </rPr>
      <t xml:space="preserve">1符号划销
第三行</t>
    </r>
    <phoneticPr fontId="1" type="noConversion"/>
  </si>
  <si>
    <r>
      <rPr>
        <rFont val="SimSun"/>
        <sz val="9.0"/>
        <color rgb="FF000000"/>
        <b val="true"/>
      </rPr>
      <t xml:space="preserve">1符号划销
第四行</t>
    </r>
    <phoneticPr fontId="1" type="noConversion"/>
  </si>
  <si>
    <r>
      <rPr>
        <rFont val="SimSun"/>
        <sz val="9.0"/>
        <color rgb="FF000000"/>
        <b val="true"/>
      </rPr>
      <t xml:space="preserve">1符号划销
第五行</t>
    </r>
    <phoneticPr fontId="1" type="noConversion"/>
  </si>
  <si>
    <r>
      <rPr>
        <rFont val="SimSun"/>
        <sz val="9.0"/>
        <color rgb="FF000000"/>
        <b val="true"/>
      </rPr>
      <t xml:space="preserve">1符号划销
第六行</t>
    </r>
    <phoneticPr fontId="1" type="noConversion"/>
  </si>
  <si>
    <r>
      <rPr>
        <rFont val="SimSun"/>
        <sz val="9.0"/>
        <color rgb="FF000000"/>
        <b val="true"/>
      </rPr>
      <t xml:space="preserve">1符号划销
第七行</t>
    </r>
    <phoneticPr fontId="1" type="noConversion"/>
  </si>
  <si>
    <r>
      <rPr>
        <rFont val="SimSun"/>
        <sz val="9.0"/>
        <color rgb="FF000000"/>
        <b val="true"/>
      </rPr>
      <t xml:space="preserve">1符号划销
第八行</t>
    </r>
    <phoneticPr fontId="1" type="noConversion"/>
  </si>
  <si>
    <r>
      <rPr>
        <rFont val="SimSun"/>
        <sz val="9.0"/>
        <color rgb="FF000000"/>
        <b val="true"/>
      </rPr>
      <t xml:space="preserve">1符号划销
第九行</t>
    </r>
    <phoneticPr fontId="1" type="noConversion"/>
  </si>
  <si>
    <r>
      <rPr>
        <rFont val="SimSun"/>
        <sz val="9.0"/>
        <color rgb="FF000000"/>
        <b val="true"/>
      </rPr>
      <t xml:space="preserve">1符号划销
第十行</t>
    </r>
    <phoneticPr fontId="1" type="noConversion"/>
  </si>
  <si>
    <r>
      <rPr>
        <rFont val="SimSun"/>
        <sz val="9.0"/>
        <color rgb="FF000000"/>
        <b val="true"/>
      </rPr>
      <t xml:space="preserve">1符号划销
第十一行</t>
    </r>
    <phoneticPr fontId="1" type="noConversion"/>
  </si>
  <si>
    <r>
      <rPr>
        <rFont val="SimSun"/>
        <sz val="9.0"/>
        <color rgb="FF000000"/>
        <b val="true"/>
      </rPr>
      <t xml:space="preserve">符号划销
正确划销数</t>
    </r>
    <phoneticPr fontId="1" type="noConversion"/>
  </si>
  <si>
    <r>
      <rPr>
        <rFont val="SimSun"/>
        <sz val="9.0"/>
        <color rgb="FF000000"/>
        <b val="true"/>
      </rPr>
      <t xml:space="preserve">符号划销
错误划销数</t>
    </r>
    <phoneticPr fontId="1" type="noConversion"/>
  </si>
  <si>
    <r>
      <rPr>
        <rFont val="SimSun"/>
        <sz val="9.0"/>
        <color rgb="FF000000"/>
        <b val="true"/>
      </rPr>
      <t xml:space="preserve">1符号划销总分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</si>
  <si>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2非字划销
第一行</t>
    </r>
    <phoneticPr fontId="1" type="noConversion"/>
  </si>
  <si>
    <r>
      <rPr>
        <rFont val="SimSun"/>
        <sz val="9.0"/>
        <color rgb="FF000000"/>
        <b val="true"/>
      </rPr>
      <t xml:space="preserve">2非字划销
第二行</t>
    </r>
    <phoneticPr fontId="1" type="noConversion"/>
  </si>
  <si>
    <r>
      <rPr>
        <rFont val="SimSun"/>
        <sz val="9.0"/>
        <color rgb="FF000000"/>
        <b val="true"/>
      </rPr>
      <t xml:space="preserve">2非字划销
第三行</t>
    </r>
    <phoneticPr fontId="1" type="noConversion"/>
  </si>
  <si>
    <r>
      <rPr>
        <rFont val="SimSun"/>
        <sz val="9.0"/>
        <color rgb="FF000000"/>
        <b val="true"/>
      </rPr>
      <t xml:space="preserve">2非字划销
第四行</t>
    </r>
    <phoneticPr fontId="1" type="noConversion"/>
  </si>
  <si>
    <r>
      <rPr>
        <rFont val="SimSun"/>
        <sz val="9.0"/>
        <color rgb="FF000000"/>
        <b val="true"/>
      </rPr>
      <t xml:space="preserve">2非字划销
第五行</t>
    </r>
    <phoneticPr fontId="1" type="noConversion"/>
  </si>
  <si>
    <r>
      <rPr>
        <rFont val="SimSun"/>
        <sz val="9.0"/>
        <color rgb="FF000000"/>
        <b val="true"/>
      </rPr>
      <t xml:space="preserve">2非字划销
第六行</t>
    </r>
    <phoneticPr fontId="1" type="noConversion"/>
  </si>
  <si>
    <r>
      <rPr>
        <rFont val="SimSun"/>
        <sz val="9.0"/>
        <color rgb="FF000000"/>
        <b val="true"/>
      </rPr>
      <t xml:space="preserve">2非字划销
第七行</t>
    </r>
    <phoneticPr fontId="1" type="noConversion"/>
  </si>
  <si>
    <r>
      <rPr>
        <rFont val="SimSun"/>
        <sz val="9.0"/>
        <color rgb="FF000000"/>
        <b val="true"/>
      </rPr>
      <t xml:space="preserve">2非字划销
第八行</t>
    </r>
    <phoneticPr fontId="1" type="noConversion"/>
  </si>
  <si>
    <r>
      <rPr>
        <rFont val="SimSun"/>
        <sz val="9.0"/>
        <color rgb="FF000000"/>
        <b val="true"/>
      </rPr>
      <t xml:space="preserve">2非字划销
第九行</t>
    </r>
    <phoneticPr fontId="1" type="noConversion"/>
  </si>
  <si>
    <r>
      <rPr>
        <rFont val="SimSun"/>
        <sz val="9.0"/>
        <color rgb="FF000000"/>
        <b val="true"/>
      </rPr>
      <t xml:space="preserve">2非字划销
第十行</t>
    </r>
    <phoneticPr fontId="1" type="noConversion"/>
  </si>
  <si>
    <r>
      <rPr>
        <rFont val="SimSun"/>
        <sz val="9.0"/>
        <color rgb="FF000000"/>
        <b val="true"/>
      </rPr>
      <t xml:space="preserve">2非字划销
第十一行</t>
    </r>
    <phoneticPr fontId="1" type="noConversion"/>
  </si>
  <si>
    <r>
      <rPr>
        <rFont val="SimSun"/>
        <sz val="9.0"/>
        <color rgb="FF000000"/>
        <b val="true"/>
      </rPr>
      <t xml:space="preserve">2非字划销
正确划销数</t>
    </r>
    <phoneticPr fontId="1" type="noConversion"/>
  </si>
  <si>
    <r>
      <rPr>
        <rFont val="SimSun"/>
        <sz val="9.0"/>
        <color rgb="FF000000"/>
        <b val="true"/>
      </rPr>
      <t xml:space="preserve">2非字划销
错误划销数</t>
    </r>
    <phoneticPr fontId="1" type="noConversion"/>
  </si>
  <si>
    <r>
      <rPr>
        <rFont val="SimSun"/>
        <sz val="9.0"/>
        <color rgb="FF000000"/>
        <b val="true"/>
      </rPr>
      <t xml:space="preserve">2非字划销总分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</si>
  <si>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3声母划销
第一行</t>
    </r>
    <phoneticPr fontId="1" type="noConversion"/>
  </si>
  <si>
    <r>
      <rPr>
        <rFont val="SimSun"/>
        <sz val="9.0"/>
        <color rgb="FF000000"/>
        <b val="true"/>
      </rPr>
      <t xml:space="preserve">3声母划销
第二行</t>
    </r>
    <phoneticPr fontId="1" type="noConversion"/>
  </si>
  <si>
    <r>
      <rPr>
        <rFont val="SimSun"/>
        <sz val="9.0"/>
        <color rgb="FF000000"/>
        <b val="true"/>
      </rPr>
      <t xml:space="preserve">3声母划销
第三行</t>
    </r>
    <phoneticPr fontId="1" type="noConversion"/>
  </si>
  <si>
    <r>
      <rPr>
        <rFont val="SimSun"/>
        <sz val="9.0"/>
        <color rgb="FF000000"/>
        <b val="true"/>
      </rPr>
      <t xml:space="preserve">3声母划销
第四行</t>
    </r>
    <phoneticPr fontId="1" type="noConversion"/>
  </si>
  <si>
    <r>
      <rPr>
        <rFont val="SimSun"/>
        <sz val="9.0"/>
        <color rgb="FF000000"/>
        <b val="true"/>
      </rPr>
      <t xml:space="preserve">3声母划销
第五行</t>
    </r>
    <phoneticPr fontId="1" type="noConversion"/>
  </si>
  <si>
    <r>
      <rPr>
        <rFont val="SimSun"/>
        <sz val="9.0"/>
        <color rgb="FF000000"/>
        <b val="true"/>
      </rPr>
      <t xml:space="preserve">3声母划销
第六行</t>
    </r>
    <phoneticPr fontId="1" type="noConversion"/>
  </si>
  <si>
    <r>
      <rPr>
        <rFont val="SimSun"/>
        <sz val="9.0"/>
        <color rgb="FF000000"/>
        <b val="true"/>
      </rPr>
      <t xml:space="preserve">3声母划销
第七行</t>
    </r>
    <phoneticPr fontId="1" type="noConversion"/>
  </si>
  <si>
    <r>
      <rPr>
        <rFont val="SimSun"/>
        <sz val="9.0"/>
        <color rgb="FF000000"/>
        <b val="true"/>
      </rPr>
      <t xml:space="preserve">3声母划销
第八行</t>
    </r>
    <phoneticPr fontId="1" type="noConversion"/>
  </si>
  <si>
    <r>
      <rPr>
        <rFont val="SimSun"/>
        <sz val="9.0"/>
        <color rgb="FF000000"/>
        <b val="true"/>
      </rPr>
      <t xml:space="preserve">3声母划销
第九行</t>
    </r>
    <phoneticPr fontId="1" type="noConversion"/>
  </si>
  <si>
    <r>
      <rPr>
        <rFont val="SimSun"/>
        <sz val="9.0"/>
        <color rgb="FF000000"/>
        <b val="true"/>
      </rPr>
      <t xml:space="preserve">3声母划销
第十行</t>
    </r>
    <phoneticPr fontId="1" type="noConversion"/>
  </si>
  <si>
    <r>
      <rPr>
        <rFont val="SimSun"/>
        <sz val="9.0"/>
        <color rgb="FF000000"/>
        <b val="true"/>
      </rPr>
      <t xml:space="preserve">3声母划销
第十一行</t>
    </r>
    <phoneticPr fontId="1" type="noConversion"/>
  </si>
  <si>
    <r>
      <rPr>
        <rFont val="SimSun"/>
        <sz val="9.0"/>
        <color rgb="FF000000"/>
        <b val="true"/>
      </rPr>
      <t xml:space="preserve">3声母划销
正确划销数</t>
    </r>
    <phoneticPr fontId="1" type="noConversion"/>
  </si>
  <si>
    <r>
      <rPr>
        <rFont val="SimSun"/>
        <sz val="9.0"/>
        <color rgb="FF000000"/>
        <b val="true"/>
      </rPr>
      <t xml:space="preserve">3声母划销
错误划销数</t>
    </r>
    <phoneticPr fontId="1" type="noConversion"/>
  </si>
  <si>
    <r>
      <rPr>
        <rFont val="SimSun"/>
        <sz val="9.0"/>
        <color rgb="FF000000"/>
        <b val="true"/>
      </rPr>
      <t xml:space="preserve">3声母划销总分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</si>
  <si>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4切分词
第一行</t>
    </r>
    <phoneticPr fontId="1" type="noConversion"/>
  </si>
  <si>
    <r>
      <rPr>
        <rFont val="SimSun"/>
        <sz val="9.0"/>
        <color rgb="FF000000"/>
        <b val="true"/>
      </rPr>
      <t xml:space="preserve">4切分词
第二行</t>
    </r>
    <phoneticPr fontId="1" type="noConversion"/>
  </si>
  <si>
    <r>
      <rPr>
        <rFont val="SimSun"/>
        <sz val="9.0"/>
        <color rgb="FF000000"/>
        <b val="true"/>
      </rPr>
      <t xml:space="preserve">4切分词
第三行</t>
    </r>
    <phoneticPr fontId="1" type="noConversion"/>
  </si>
  <si>
    <r>
      <rPr>
        <rFont val="SimSun"/>
        <sz val="9.0"/>
        <color rgb="FF000000"/>
        <b val="true"/>
      </rPr>
      <t xml:space="preserve">4切分词
第四行</t>
    </r>
    <phoneticPr fontId="1" type="noConversion"/>
  </si>
  <si>
    <r>
      <rPr>
        <rFont val="SimSun"/>
        <sz val="9.0"/>
        <color rgb="FF000000"/>
        <b val="true"/>
      </rPr>
      <t xml:space="preserve">4切分词
第五行</t>
    </r>
    <phoneticPr fontId="1" type="noConversion"/>
  </si>
  <si>
    <r>
      <rPr>
        <rFont val="SimSun"/>
        <sz val="9.0"/>
        <color rgb="FF000000"/>
        <b val="true"/>
      </rPr>
      <t xml:space="preserve">4切分词
第六行</t>
    </r>
    <phoneticPr fontId="1" type="noConversion"/>
  </si>
  <si>
    <r>
      <rPr>
        <rFont val="SimSun"/>
        <sz val="9.0"/>
        <color rgb="FF000000"/>
        <b val="true"/>
      </rPr>
      <t xml:space="preserve">4切分词
第七行</t>
    </r>
    <phoneticPr fontId="1" type="noConversion"/>
  </si>
  <si>
    <r>
      <rPr>
        <rFont val="SimSun"/>
        <sz val="9.0"/>
        <color rgb="FF000000"/>
        <b val="true"/>
      </rPr>
      <t xml:space="preserve">4切分词
第八行</t>
    </r>
    <phoneticPr fontId="1" type="noConversion"/>
  </si>
  <si>
    <r>
      <rPr>
        <rFont val="SimSun"/>
        <sz val="9.0"/>
        <color rgb="FF000000"/>
        <b val="true"/>
      </rPr>
      <t xml:space="preserve">4切分词
第九行</t>
    </r>
    <phoneticPr fontId="1" type="noConversion"/>
  </si>
  <si>
    <r>
      <rPr>
        <rFont val="SimSun"/>
        <sz val="9.0"/>
        <color rgb="FF000000"/>
        <b val="true"/>
      </rPr>
      <t xml:space="preserve">4切分词
第十行</t>
    </r>
    <phoneticPr fontId="1" type="noConversion"/>
  </si>
  <si>
    <r>
      <rPr>
        <rFont val="SimSun"/>
        <sz val="9.0"/>
        <color rgb="FF000000"/>
        <b val="true"/>
      </rPr>
      <t xml:space="preserve">4切分词
第十一行</t>
    </r>
    <phoneticPr fontId="1" type="noConversion"/>
  </si>
  <si>
    <r>
      <rPr>
        <rFont val="SimSun"/>
        <sz val="9.0"/>
        <color rgb="FF000000"/>
        <b val="true"/>
      </rPr>
      <t xml:space="preserve">4切分词
正确划销数</t>
    </r>
    <phoneticPr fontId="1" type="noConversion"/>
  </si>
  <si>
    <r>
      <rPr>
        <rFont val="SimSun"/>
        <sz val="9.0"/>
        <color rgb="FF000000"/>
        <b val="true"/>
      </rPr>
      <t xml:space="preserve">4切分词
错误划销数</t>
    </r>
    <phoneticPr fontId="1" type="noConversion"/>
  </si>
  <si>
    <r>
      <rPr>
        <rFont val="SimSun"/>
        <sz val="9.0"/>
        <color rgb="FF000000"/>
        <b val="true"/>
      </rPr>
      <t xml:space="preserve">4切分词总分
（正确-错误）</t>
    </r>
    <phoneticPr fontId="1" type="noConversion"/>
  </si>
  <si>
    <r>
      <rPr>
        <rFont val="SimSun"/>
        <sz val="9.0"/>
        <color rgb="FF000000"/>
        <b val="true"/>
      </rPr>
      <t xml:space="preserve">5动物划销
第一行</t>
    </r>
    <phoneticPr fontId="1" type="noConversion"/>
  </si>
  <si>
    <r>
      <rPr>
        <rFont val="SimSun"/>
        <sz val="9.0"/>
        <color rgb="FF000000"/>
        <b val="true"/>
      </rPr>
      <t xml:space="preserve">5动物划销
第二行</t>
    </r>
    <phoneticPr fontId="1" type="noConversion"/>
  </si>
  <si>
    <r>
      <rPr>
        <rFont val="SimSun"/>
        <sz val="9.0"/>
        <color rgb="FF000000"/>
        <b val="true"/>
      </rPr>
      <t xml:space="preserve">5动物划销
第三行</t>
    </r>
    <phoneticPr fontId="1" type="noConversion"/>
  </si>
  <si>
    <r>
      <rPr>
        <rFont val="SimSun"/>
        <sz val="9.0"/>
        <color rgb="FF000000"/>
        <b val="true"/>
      </rPr>
      <t xml:space="preserve">5动物划销
第四行</t>
    </r>
    <phoneticPr fontId="1" type="noConversion"/>
  </si>
  <si>
    <r>
      <rPr>
        <rFont val="SimSun"/>
        <sz val="9.0"/>
        <color rgb="FF000000"/>
        <b val="true"/>
      </rPr>
      <t xml:space="preserve">5动物划销
第五行</t>
    </r>
    <phoneticPr fontId="1" type="noConversion"/>
  </si>
  <si>
    <r>
      <rPr>
        <rFont val="SimSun"/>
        <sz val="9.0"/>
        <color rgb="FF000000"/>
        <b val="true"/>
      </rPr>
      <t xml:space="preserve">5动物划销
第六行</t>
    </r>
    <phoneticPr fontId="1" type="noConversion"/>
  </si>
  <si>
    <r>
      <rPr>
        <rFont val="SimSun"/>
        <sz val="9.0"/>
        <color rgb="FF000000"/>
        <b val="true"/>
      </rPr>
      <t xml:space="preserve">5动物划销
第七行</t>
    </r>
    <phoneticPr fontId="1" type="noConversion"/>
  </si>
  <si>
    <r>
      <rPr>
        <rFont val="SimSun"/>
        <sz val="9.0"/>
        <color rgb="FF000000"/>
        <b val="true"/>
      </rPr>
      <t xml:space="preserve">5动物划销
第八行</t>
    </r>
    <phoneticPr fontId="1" type="noConversion"/>
  </si>
  <si>
    <r>
      <rPr>
        <rFont val="SimSun"/>
        <sz val="9.0"/>
        <color rgb="FF000000"/>
        <b val="true"/>
      </rPr>
      <t xml:space="preserve">5动物划销
第九行</t>
    </r>
    <phoneticPr fontId="1" type="noConversion"/>
  </si>
  <si>
    <r>
      <rPr>
        <rFont val="SimSun"/>
        <sz val="9.0"/>
        <color rgb="FF000000"/>
        <b val="true"/>
      </rPr>
      <t xml:space="preserve">5动物划销
第十行</t>
    </r>
    <phoneticPr fontId="1" type="noConversion"/>
  </si>
  <si>
    <r>
      <rPr>
        <rFont val="SimSun"/>
        <sz val="9.0"/>
        <color rgb="FF000000"/>
        <b val="true"/>
      </rPr>
      <t xml:space="preserve">5动物划销
第十一行</t>
    </r>
    <phoneticPr fontId="1" type="noConversion"/>
  </si>
  <si>
    <r>
      <rPr>
        <rFont val="SimSun"/>
        <sz val="9.0"/>
        <color rgb="FF000000"/>
        <b val="true"/>
      </rPr>
      <t xml:space="preserve">5动物划销
正确划销数</t>
    </r>
    <phoneticPr fontId="1" type="noConversion"/>
  </si>
  <si>
    <r>
      <rPr>
        <rFont val="SimSun"/>
        <sz val="9.0"/>
        <color rgb="FF000000"/>
        <b val="true"/>
      </rPr>
      <t xml:space="preserve">5动物划销
错误划销数</t>
    </r>
    <phoneticPr fontId="1" type="noConversion"/>
  </si>
  <si>
    <r>
      <rPr>
        <rFont val="SimSun"/>
        <sz val="9.0"/>
        <color rgb="FF000000"/>
        <b val="true"/>
      </rPr>
      <t xml:space="preserve">5动物划销总分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</si>
  <si>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6同音异义字划销
第一行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</si>
  <si>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第二行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</si>
  <si>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6同音异义字划销第三行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</si>
  <si>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6同音异义字划销第四行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</si>
  <si>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第五行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</si>
  <si>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6同音异义字划销第六行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</si>
  <si>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第七行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</si>
  <si>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第八行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</si>
  <si>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6同音异义字划销第九行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</si>
  <si>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</si>
  <si>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</si>
  <si>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正确划销数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</si>
  <si>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错误划销数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</si>
  <si>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总分（正确-错误）</t>
    </r>
    <phoneticPr fontId="1" type="noConversion"/>
  </si>
  <si>
    <r>
      <rPr>
        <rFont val="SimSun"/>
        <sz val="9.0"/>
        <color rgb="FF000000"/>
        <b val="true"/>
      </rPr>
      <t xml:space="preserve">三分钟阅读
1-10</t>
    </r>
    <phoneticPr fontId="1" type="noConversion"/>
  </si>
  <si>
    <r>
      <rPr>
        <rFont val="SimSun"/>
        <sz val="9.0"/>
        <color rgb="FF000000"/>
        <b val="true"/>
      </rPr>
      <t xml:space="preserve">三分钟阅读11-20</t>
    </r>
    <phoneticPr fontId="1" type="noConversion"/>
  </si>
  <si>
    <r>
      <rPr>
        <rFont val="SimSun"/>
        <sz val="9.0"/>
        <color rgb="FF000000"/>
        <b val="true"/>
      </rPr>
      <t xml:space="preserve">三分钟阅读21-30</t>
    </r>
    <phoneticPr fontId="1" type="noConversion"/>
  </si>
  <si>
    <r>
      <rPr>
        <rFont val="SimSun"/>
        <sz val="9.0"/>
        <color rgb="FF000000"/>
        <b val="true"/>
      </rPr>
      <t xml:space="preserve">三分钟阅读31-40</t>
    </r>
    <phoneticPr fontId="1" type="noConversion"/>
  </si>
  <si>
    <r>
      <rPr>
        <rFont val="SimSun"/>
        <sz val="9.0"/>
        <color rgb="FF000000"/>
        <b val="true"/>
      </rPr>
      <t xml:space="preserve">三分钟阅读41-50</t>
    </r>
    <phoneticPr fontId="1" type="noConversion"/>
  </si>
  <si>
    <r>
      <rPr>
        <rFont val="SimSun"/>
        <sz val="9.0"/>
        <color rgb="FF000000"/>
        <b val="true"/>
      </rPr>
      <t xml:space="preserve">三分钟阅读51-60</t>
    </r>
    <phoneticPr fontId="1" type="noConversion"/>
  </si>
  <si>
    <r>
      <rPr>
        <rFont val="SimSun"/>
        <sz val="9.0"/>
        <color rgb="FF000000"/>
        <b val="true"/>
      </rPr>
      <t xml:space="preserve">三分钟阅读61-70</t>
    </r>
    <phoneticPr fontId="1" type="noConversion"/>
  </si>
  <si>
    <r>
      <rPr>
        <rFont val="SimSun"/>
        <sz val="9.0"/>
        <color rgb="FF000000"/>
        <b val="true"/>
      </rPr>
      <t xml:space="preserve">三分钟阅读71-80</t>
    </r>
    <phoneticPr fontId="1" type="noConversion"/>
  </si>
  <si>
    <r>
      <rPr>
        <rFont val="SimSun"/>
        <sz val="9.0"/>
        <color rgb="FF000000"/>
        <b val="true"/>
      </rPr>
      <t xml:space="preserve">三分钟阅读81-90</t>
    </r>
    <phoneticPr fontId="1" type="noConversion"/>
  </si>
  <si>
    <r>
      <rPr>
        <rFont val="SimSun"/>
        <sz val="9.0"/>
        <color rgb="FF000000"/>
        <b val="true"/>
      </rPr>
      <t xml:space="preserve">三分钟阅读
正确判断数</t>
    </r>
    <phoneticPr fontId="1" type="noConversion"/>
  </si>
  <si>
    <r>
      <rPr>
        <rFont val="SimSun"/>
        <sz val="9.0"/>
        <color rgb="FF000000"/>
        <b val="true"/>
      </rPr>
      <t xml:space="preserve">三分钟阅读
错误判断数</t>
    </r>
    <phoneticPr fontId="1" type="noConversion"/>
  </si>
  <si>
    <r>
      <rPr>
        <rFont val="SimSun"/>
        <sz val="9.0"/>
        <color rgb="FF000000"/>
        <b val="true"/>
      </rPr>
      <t xml:space="preserve">三分钟阅读总分
（正确-错误）</t>
    </r>
    <phoneticPr fontId="1" type="noConversion"/>
  </si>
  <si>
    <r>
      <rPr>
        <rFont val="SimSun"/>
        <sz val="9.0"/>
        <color rgb="FF000000"/>
        <b val="true"/>
      </rPr>
      <t xml:space="preserve">一对一语音意识(总分)</t>
    </r>
    <phoneticPr fontId="1" type="noConversion"/>
  </si>
  <si>
    <r>
      <rPr>
        <rFont val="SimSun"/>
        <sz val="9.0"/>
        <color rgb="FF000000"/>
        <b val="true"/>
      </rPr>
      <t xml:space="preserve">语素意识1</t>
    </r>
    <phoneticPr fontId="1" type="noConversion"/>
  </si>
  <si>
    <r>
      <rPr>
        <rFont val="SimSun"/>
        <sz val="9.0"/>
        <color rgb="FF000000"/>
        <b val="true"/>
      </rPr>
      <t xml:space="preserve">语素意识2</t>
    </r>
    <phoneticPr fontId="1" type="noConversion"/>
  </si>
  <si>
    <r>
      <rPr>
        <rFont val="SimSun"/>
        <sz val="9.0"/>
        <color rgb="FF000000"/>
        <b val="true"/>
      </rPr>
      <t xml:space="preserve">语素意识3</t>
    </r>
    <phoneticPr fontId="1" type="noConversion"/>
  </si>
  <si>
    <r>
      <rPr>
        <rFont val="SimSun"/>
        <sz val="9.0"/>
        <color rgb="FF000000"/>
        <b val="true"/>
      </rPr>
      <t xml:space="preserve">语素意识4</t>
    </r>
    <phoneticPr fontId="1" type="noConversion"/>
  </si>
  <si>
    <r>
      <rPr>
        <rFont val="SimSun"/>
        <sz val="9.0"/>
        <color rgb="FF000000"/>
        <b val="true"/>
      </rPr>
      <t xml:space="preserve">语素意识5</t>
    </r>
    <phoneticPr fontId="1" type="noConversion"/>
  </si>
  <si>
    <r>
      <rPr>
        <rFont val="SimSun"/>
        <sz val="9.0"/>
        <color rgb="FF000000"/>
        <b val="true"/>
      </rPr>
      <t xml:space="preserve">语素意识6</t>
    </r>
    <phoneticPr fontId="1" type="noConversion"/>
  </si>
  <si>
    <r>
      <rPr>
        <rFont val="SimSun"/>
        <sz val="9.0"/>
        <color rgb="FF000000"/>
        <b val="true"/>
      </rPr>
      <t xml:space="preserve">语素意识7</t>
    </r>
    <phoneticPr fontId="1" type="noConversion"/>
  </si>
  <si>
    <r>
      <rPr>
        <rFont val="SimSun"/>
        <sz val="9.0"/>
        <color rgb="FF000000"/>
        <b val="true"/>
      </rPr>
      <t xml:space="preserve">语素意识8</t>
    </r>
    <phoneticPr fontId="1" type="noConversion"/>
  </si>
  <si>
    <r>
      <rPr>
        <rFont val="SimSun"/>
        <sz val="9.0"/>
        <color rgb="FF000000"/>
        <b val="true"/>
      </rPr>
      <t xml:space="preserve">语素意识9</t>
    </r>
    <phoneticPr fontId="1" type="noConversion"/>
  </si>
  <si>
    <r>
      <rPr>
        <rFont val="SimSun"/>
        <sz val="9.0"/>
        <color rgb="FF000000"/>
        <b val="true"/>
      </rPr>
      <t xml:space="preserve">语素意识10</t>
    </r>
    <phoneticPr fontId="1" type="noConversion"/>
  </si>
  <si>
    <r>
      <rPr>
        <rFont val="SimSun"/>
        <sz val="9.0"/>
        <color rgb="FF000000"/>
        <b val="true"/>
      </rPr>
      <t xml:space="preserve">语素意识11</t>
    </r>
    <phoneticPr fontId="1" type="noConversion"/>
  </si>
  <si>
    <r>
      <rPr>
        <rFont val="SimSun"/>
        <sz val="9.0"/>
        <color rgb="FF000000"/>
        <b val="true"/>
      </rPr>
      <t xml:space="preserve">语素意识12</t>
    </r>
    <phoneticPr fontId="1" type="noConversion"/>
  </si>
  <si>
    <r>
      <rPr>
        <rFont val="SimSun"/>
        <sz val="9.0"/>
        <color rgb="FF000000"/>
        <b val="true"/>
      </rPr>
      <t xml:space="preserve">语素意识13</t>
    </r>
    <phoneticPr fontId="1" type="noConversion"/>
  </si>
  <si>
    <r>
      <rPr>
        <rFont val="SimSun"/>
        <sz val="9.0"/>
        <color rgb="FF000000"/>
        <b val="true"/>
      </rPr>
      <t xml:space="preserve">语素意识14</t>
    </r>
    <phoneticPr fontId="1" type="noConversion"/>
  </si>
  <si>
    <r>
      <rPr>
        <rFont val="SimSun"/>
        <sz val="9.0"/>
        <color rgb="FF000000"/>
        <b val="true"/>
      </rPr>
      <t xml:space="preserve">语素意识15</t>
    </r>
    <phoneticPr fontId="1" type="noConversion"/>
  </si>
  <si>
    <r>
      <rPr>
        <rFont val="SimSun"/>
        <sz val="9.0"/>
        <color rgb="FF000000"/>
        <b val="true"/>
      </rPr>
      <t xml:space="preserve">语素意识16</t>
    </r>
    <phoneticPr fontId="1" type="noConversion"/>
  </si>
  <si>
    <r>
      <rPr>
        <rFont val="SimSun"/>
        <sz val="9.0"/>
        <color rgb="FF000000"/>
        <b val="true"/>
      </rPr>
      <t xml:space="preserve">语素意识17</t>
    </r>
    <phoneticPr fontId="1" type="noConversion"/>
  </si>
  <si>
    <r>
      <rPr>
        <rFont val="SimSun"/>
        <sz val="9.0"/>
        <color rgb="FF000000"/>
        <b val="true"/>
      </rPr>
      <t xml:space="preserve">语素意识18</t>
    </r>
    <phoneticPr fontId="1" type="noConversion"/>
  </si>
  <si>
    <r>
      <rPr>
        <rFont val="SimSun"/>
        <sz val="9.0"/>
        <color rgb="FF000000"/>
        <b val="true"/>
      </rPr>
      <t xml:space="preserve">语素意识19</t>
    </r>
    <phoneticPr fontId="1" type="noConversion"/>
  </si>
  <si>
    <r>
      <rPr>
        <rFont val="SimSun"/>
        <sz val="9.0"/>
        <color rgb="FF000000"/>
        <b val="true"/>
      </rPr>
      <t xml:space="preserve">语素意识20</t>
    </r>
    <phoneticPr fontId="1" type="noConversion"/>
  </si>
  <si>
    <r>
      <rPr>
        <rFont val="SimSun"/>
        <sz val="9.0"/>
        <color rgb="FF000000"/>
        <b val="true"/>
      </rPr>
      <t xml:space="preserve">语素意识21</t>
    </r>
    <phoneticPr fontId="1" type="noConversion"/>
  </si>
  <si>
    <r>
      <rPr>
        <rFont val="SimSun"/>
        <sz val="9.0"/>
        <color rgb="FF000000"/>
        <b val="true"/>
      </rPr>
      <t xml:space="preserve">语素意识22</t>
    </r>
    <phoneticPr fontId="1" type="noConversion"/>
  </si>
  <si>
    <r>
      <rPr>
        <rFont val="SimSun"/>
        <sz val="9.0"/>
        <color rgb="FF000000"/>
        <b val="true"/>
      </rPr>
      <t xml:space="preserve">语素意识23</t>
    </r>
    <phoneticPr fontId="1" type="noConversion"/>
  </si>
  <si>
    <r>
      <rPr>
        <rFont val="SimSun"/>
        <sz val="9.0"/>
        <color rgb="FF000000"/>
        <b val="true"/>
      </rPr>
      <t xml:space="preserve">语素意识24</t>
    </r>
    <phoneticPr fontId="1" type="noConversion"/>
  </si>
  <si>
    <r>
      <rPr>
        <rFont val="SimSun"/>
        <sz val="9.0"/>
        <color rgb="FF000000"/>
        <b val="true"/>
      </rPr>
      <t xml:space="preserve">语素意识25</t>
    </r>
    <phoneticPr fontId="1" type="noConversion"/>
  </si>
  <si>
    <r>
      <rPr>
        <rFont val="SimSun"/>
        <sz val="9.0"/>
        <color rgb="FF000000"/>
        <b val="true"/>
      </rPr>
      <t xml:space="preserve">语素意识26</t>
    </r>
    <phoneticPr fontId="1" type="noConversion"/>
  </si>
  <si>
    <r>
      <rPr>
        <rFont val="SimSun"/>
        <sz val="9.0"/>
        <color rgb="FF000000"/>
        <b val="true"/>
      </rPr>
      <t xml:space="preserve">语素意识27</t>
    </r>
    <phoneticPr fontId="1" type="noConversion"/>
  </si>
  <si>
    <r>
      <rPr>
        <rFont val="SimSun"/>
        <sz val="9.0"/>
        <color rgb="FF000000"/>
        <b val="true"/>
      </rPr>
      <t xml:space="preserve">语素意识28</t>
    </r>
    <phoneticPr fontId="1" type="noConversion"/>
  </si>
  <si>
    <r>
      <rPr>
        <rFont val="SimSun"/>
        <sz val="9.0"/>
        <color rgb="FF000000"/>
        <b val="true"/>
      </rPr>
      <t xml:space="preserve">语素意识29</t>
    </r>
    <phoneticPr fontId="1" type="noConversion"/>
  </si>
  <si>
    <r>
      <rPr>
        <rFont val="SimSun"/>
        <sz val="9.0"/>
        <color rgb="FF000000"/>
        <b val="true"/>
      </rPr>
      <t xml:space="preserve">语素意识30</t>
    </r>
    <phoneticPr fontId="1" type="noConversion"/>
  </si>
  <si>
    <r>
      <rPr>
        <rFont val="SimSun"/>
        <sz val="9.0"/>
        <color rgb="FF000000"/>
        <b val="true"/>
      </rPr>
      <t xml:space="preserve">语素总分</t>
    </r>
    <phoneticPr fontId="1" type="noConversion"/>
  </si>
  <si>
    <r>
      <rPr>
        <rFont val="SimSun"/>
        <sz val="9.0"/>
        <color rgb="FF000000"/>
        <b val="true"/>
      </rPr>
      <t xml:space="preserve">一分钟读字</t>
    </r>
    <phoneticPr fontId="1" type="noConversion"/>
  </si>
  <si>
    <r>
      <rPr>
        <rFont val="SimSun"/>
        <sz val="9.0"/>
        <color rgb="FF000000"/>
        <b val="true"/>
      </rPr>
      <t xml:space="preserve">数字命名1</t>
    </r>
    <phoneticPr fontId="1" type="noConversion"/>
  </si>
  <si>
    <r>
      <rPr>
        <rFont val="SimSun"/>
        <sz val="9.0"/>
        <color rgb="FF000000"/>
        <b val="true"/>
      </rPr>
      <t xml:space="preserve">数字命名2</t>
    </r>
    <phoneticPr fontId="1" type="noConversion"/>
  </si>
  <si>
    <r>
      <rPr>
        <rFont val="SimSun"/>
        <sz val="9.0"/>
        <color rgb="FF000000"/>
        <b val="true"/>
      </rPr>
      <t xml:space="preserve">平均数字命名时间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</si>
  <si>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</si>
  <si>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</si>
  <si>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</si>
  <si>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</si>
  <si>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</si>
  <si>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</si>
  <si>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</si>
  <si>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</si>
  <si>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</si>
  <si>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</si>
  <si>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</si>
  <si>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</si>
  <si>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</si>
  <si>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</si>
  <si>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</si>
  <si>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</si>
  <si>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</si>
  <si>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</si>
  <si>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</si>
  <si>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</si>
  <si>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</si>
  <si>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</si>
  <si>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</si>
  <si>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</si>
  <si>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</si>
  <si>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</si>
  <si>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</si>
  <si>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</si>
  <si>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</si>
  <si>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</si>
  <si>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</si>
  <si>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</si>
  <si>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</si>
  <si>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</si>
  <si>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</si>
  <si>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</si>
  <si>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</si>
  <si>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</si>
  <si>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</si>
  <si>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</si>
  <si>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</si>
  <si>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</si>
  <si>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</si>
  <si>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</si>
  <si>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</si>
  <si>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</si>
  <si>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</si>
  <si>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</si>
  <si>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</si>
  <si>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</si>
  <si>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</si>
  <si>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</si>
  <si>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</si>
  <si>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</si>
  <si>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</si>
  <si>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</si>
  <si>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</si>
  <si>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</si>
  <si>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</si>
  <si>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</si>
  <si>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</si>
  <si>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</si>
  <si>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</si>
  <si>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</si>
  <si>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</si>
  <si>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</si>
  <si>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</si>
  <si>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</si>
  <si>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</si>
  <si>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</si>
  <si>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</si>
  <si>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</si>
  <si>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</si>
  <si>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</si>
  <si>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</si>
  <si>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</si>
  <si>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</si>
  <si>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</si>
  <si>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</si>
  <si>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</si>
  <si>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</si>
  <si>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</si>
  <si>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</si>
  <si>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</si>
  <si>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</si>
  <si>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</si>
  <si>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</si>
  <si>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</si>
  <si>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</si>
  <si>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</si>
  <si>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</si>
  <si>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</si>
  <si>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1符号划销
第一行</t>
    </r>
    <phoneticPr fontId="1" type="noConversion"/>
  </si>
  <si>
    <r>
      <rPr>
        <rFont val="SimSun"/>
        <sz val="9.0"/>
        <color rgb="FF000000"/>
        <b val="true"/>
      </rPr>
      <t xml:space="preserve">1符号划销
第二行</t>
    </r>
    <phoneticPr fontId="1" type="noConversion"/>
  </si>
  <si>
    <r>
      <rPr>
        <rFont val="SimSun"/>
        <sz val="9.0"/>
        <color rgb="FF000000"/>
        <b val="true"/>
      </rPr>
      <t xml:space="preserve">1符号划销
第三行</t>
    </r>
    <phoneticPr fontId="1" type="noConversion"/>
  </si>
  <si>
    <r>
      <rPr>
        <rFont val="SimSun"/>
        <sz val="9.0"/>
        <color rgb="FF000000"/>
        <b val="true"/>
      </rPr>
      <t xml:space="preserve">1符号划销
第四行</t>
    </r>
    <phoneticPr fontId="1" type="noConversion"/>
  </si>
  <si>
    <r>
      <rPr>
        <rFont val="SimSun"/>
        <sz val="9.0"/>
        <color rgb="FF000000"/>
        <b val="true"/>
      </rPr>
      <t xml:space="preserve">1符号划销
第五行</t>
    </r>
    <phoneticPr fontId="1" type="noConversion"/>
  </si>
  <si>
    <r>
      <rPr>
        <rFont val="SimSun"/>
        <sz val="9.0"/>
        <color rgb="FF000000"/>
        <b val="true"/>
      </rPr>
      <t xml:space="preserve">1符号划销
第六行</t>
    </r>
    <phoneticPr fontId="1" type="noConversion"/>
  </si>
  <si>
    <r>
      <rPr>
        <rFont val="SimSun"/>
        <sz val="9.0"/>
        <color rgb="FF000000"/>
        <b val="true"/>
      </rPr>
      <t xml:space="preserve">1符号划销
第七行</t>
    </r>
    <phoneticPr fontId="1" type="noConversion"/>
  </si>
  <si>
    <r>
      <rPr>
        <rFont val="SimSun"/>
        <sz val="9.0"/>
        <color rgb="FF000000"/>
        <b val="true"/>
      </rPr>
      <t xml:space="preserve">1符号划销
第八行</t>
    </r>
    <phoneticPr fontId="1" type="noConversion"/>
  </si>
  <si>
    <r>
      <rPr>
        <rFont val="SimSun"/>
        <sz val="9.0"/>
        <color rgb="FF000000"/>
        <b val="true"/>
      </rPr>
      <t xml:space="preserve">1符号划销
第九行</t>
    </r>
    <phoneticPr fontId="1" type="noConversion"/>
  </si>
  <si>
    <r>
      <rPr>
        <rFont val="SimSun"/>
        <sz val="9.0"/>
        <color rgb="FF000000"/>
        <b val="true"/>
      </rPr>
      <t xml:space="preserve">1符号划销
第十行</t>
    </r>
    <phoneticPr fontId="1" type="noConversion"/>
  </si>
  <si>
    <r>
      <rPr>
        <rFont val="SimSun"/>
        <sz val="9.0"/>
        <color rgb="FF000000"/>
        <b val="true"/>
      </rPr>
      <t xml:space="preserve">1符号划销
第十一行</t>
    </r>
    <phoneticPr fontId="1" type="noConversion"/>
  </si>
  <si>
    <r>
      <rPr>
        <rFont val="SimSun"/>
        <sz val="9.0"/>
        <color rgb="FF000000"/>
        <b val="true"/>
      </rPr>
      <t xml:space="preserve">符号划销
正确划销数</t>
    </r>
    <phoneticPr fontId="1" type="noConversion"/>
  </si>
  <si>
    <r>
      <rPr>
        <rFont val="SimSun"/>
        <sz val="9.0"/>
        <color rgb="FF000000"/>
        <b val="true"/>
      </rPr>
      <t xml:space="preserve">符号划销
错误划销数</t>
    </r>
    <phoneticPr fontId="1" type="noConversion"/>
  </si>
  <si>
    <r>
      <rPr>
        <rFont val="SimSun"/>
        <sz val="9.0"/>
        <color rgb="FF000000"/>
        <b val="true"/>
      </rPr>
      <t xml:space="preserve">1符号划销总分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</si>
  <si>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2非字划销
第一行</t>
    </r>
    <phoneticPr fontId="1" type="noConversion"/>
  </si>
  <si>
    <r>
      <rPr>
        <rFont val="SimSun"/>
        <sz val="9.0"/>
        <color rgb="FF000000"/>
        <b val="true"/>
      </rPr>
      <t xml:space="preserve">2非字划销
第二行</t>
    </r>
    <phoneticPr fontId="1" type="noConversion"/>
  </si>
  <si>
    <r>
      <rPr>
        <rFont val="SimSun"/>
        <sz val="9.0"/>
        <color rgb="FF000000"/>
        <b val="true"/>
      </rPr>
      <t xml:space="preserve">2非字划销
第三行</t>
    </r>
    <phoneticPr fontId="1" type="noConversion"/>
  </si>
  <si>
    <r>
      <rPr>
        <rFont val="SimSun"/>
        <sz val="9.0"/>
        <color rgb="FF000000"/>
        <b val="true"/>
      </rPr>
      <t xml:space="preserve">2非字划销
第四行</t>
    </r>
    <phoneticPr fontId="1" type="noConversion"/>
  </si>
  <si>
    <r>
      <rPr>
        <rFont val="SimSun"/>
        <sz val="9.0"/>
        <color rgb="FF000000"/>
        <b val="true"/>
      </rPr>
      <t xml:space="preserve">2非字划销
第五行</t>
    </r>
    <phoneticPr fontId="1" type="noConversion"/>
  </si>
  <si>
    <r>
      <rPr>
        <rFont val="SimSun"/>
        <sz val="9.0"/>
        <color rgb="FF000000"/>
        <b val="true"/>
      </rPr>
      <t xml:space="preserve">2非字划销
第六行</t>
    </r>
    <phoneticPr fontId="1" type="noConversion"/>
  </si>
  <si>
    <r>
      <rPr>
        <rFont val="SimSun"/>
        <sz val="9.0"/>
        <color rgb="FF000000"/>
        <b val="true"/>
      </rPr>
      <t xml:space="preserve">2非字划销
第七行</t>
    </r>
    <phoneticPr fontId="1" type="noConversion"/>
  </si>
  <si>
    <r>
      <rPr>
        <rFont val="SimSun"/>
        <sz val="9.0"/>
        <color rgb="FF000000"/>
        <b val="true"/>
      </rPr>
      <t xml:space="preserve">2非字划销
第八行</t>
    </r>
    <phoneticPr fontId="1" type="noConversion"/>
  </si>
  <si>
    <r>
      <rPr>
        <rFont val="SimSun"/>
        <sz val="9.0"/>
        <color rgb="FF000000"/>
        <b val="true"/>
      </rPr>
      <t xml:space="preserve">2非字划销
第九行</t>
    </r>
    <phoneticPr fontId="1" type="noConversion"/>
  </si>
  <si>
    <r>
      <rPr>
        <rFont val="SimSun"/>
        <sz val="9.0"/>
        <color rgb="FF000000"/>
        <b val="true"/>
      </rPr>
      <t xml:space="preserve">2非字划销
第十行</t>
    </r>
    <phoneticPr fontId="1" type="noConversion"/>
  </si>
  <si>
    <r>
      <rPr>
        <rFont val="SimSun"/>
        <sz val="9.0"/>
        <color rgb="FF000000"/>
        <b val="true"/>
      </rPr>
      <t xml:space="preserve">2非字划销
第十一行</t>
    </r>
    <phoneticPr fontId="1" type="noConversion"/>
  </si>
  <si>
    <r>
      <rPr>
        <rFont val="SimSun"/>
        <sz val="9.0"/>
        <color rgb="FF000000"/>
        <b val="true"/>
      </rPr>
      <t xml:space="preserve">2非字划销
正确划销数</t>
    </r>
    <phoneticPr fontId="1" type="noConversion"/>
  </si>
  <si>
    <r>
      <rPr>
        <rFont val="SimSun"/>
        <sz val="9.0"/>
        <color rgb="FF000000"/>
        <b val="true"/>
      </rPr>
      <t xml:space="preserve">2非字划销
错误划销数</t>
    </r>
    <phoneticPr fontId="1" type="noConversion"/>
  </si>
  <si>
    <r>
      <rPr>
        <rFont val="SimSun"/>
        <sz val="9.0"/>
        <color rgb="FF000000"/>
        <b val="true"/>
      </rPr>
      <t xml:space="preserve">2非字划销总分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</si>
  <si>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3声母划销
第一行</t>
    </r>
    <phoneticPr fontId="1" type="noConversion"/>
  </si>
  <si>
    <r>
      <rPr>
        <rFont val="SimSun"/>
        <sz val="9.0"/>
        <color rgb="FF000000"/>
        <b val="true"/>
      </rPr>
      <t xml:space="preserve">3声母划销
第二行</t>
    </r>
    <phoneticPr fontId="1" type="noConversion"/>
  </si>
  <si>
    <r>
      <rPr>
        <rFont val="SimSun"/>
        <sz val="9.0"/>
        <color rgb="FF000000"/>
        <b val="true"/>
      </rPr>
      <t xml:space="preserve">3声母划销
第三行</t>
    </r>
    <phoneticPr fontId="1" type="noConversion"/>
  </si>
  <si>
    <r>
      <rPr>
        <rFont val="SimSun"/>
        <sz val="9.0"/>
        <color rgb="FF000000"/>
        <b val="true"/>
      </rPr>
      <t xml:space="preserve">3声母划销
第四行</t>
    </r>
    <phoneticPr fontId="1" type="noConversion"/>
  </si>
  <si>
    <r>
      <rPr>
        <rFont val="SimSun"/>
        <sz val="9.0"/>
        <color rgb="FF000000"/>
        <b val="true"/>
      </rPr>
      <t xml:space="preserve">3声母划销
第五行</t>
    </r>
    <phoneticPr fontId="1" type="noConversion"/>
  </si>
  <si>
    <r>
      <rPr>
        <rFont val="SimSun"/>
        <sz val="9.0"/>
        <color rgb="FF000000"/>
        <b val="true"/>
      </rPr>
      <t xml:space="preserve">3声母划销
第六行</t>
    </r>
    <phoneticPr fontId="1" type="noConversion"/>
  </si>
  <si>
    <r>
      <rPr>
        <rFont val="SimSun"/>
        <sz val="9.0"/>
        <color rgb="FF000000"/>
        <b val="true"/>
      </rPr>
      <t xml:space="preserve">3声母划销
第七行</t>
    </r>
    <phoneticPr fontId="1" type="noConversion"/>
  </si>
  <si>
    <r>
      <rPr>
        <rFont val="SimSun"/>
        <sz val="9.0"/>
        <color rgb="FF000000"/>
        <b val="true"/>
      </rPr>
      <t xml:space="preserve">3声母划销
第八行</t>
    </r>
    <phoneticPr fontId="1" type="noConversion"/>
  </si>
  <si>
    <r>
      <rPr>
        <rFont val="SimSun"/>
        <sz val="9.0"/>
        <color rgb="FF000000"/>
        <b val="true"/>
      </rPr>
      <t xml:space="preserve">3声母划销
第九行</t>
    </r>
    <phoneticPr fontId="1" type="noConversion"/>
  </si>
  <si>
    <r>
      <rPr>
        <rFont val="SimSun"/>
        <sz val="9.0"/>
        <color rgb="FF000000"/>
        <b val="true"/>
      </rPr>
      <t xml:space="preserve">3声母划销
第十行</t>
    </r>
    <phoneticPr fontId="1" type="noConversion"/>
  </si>
  <si>
    <r>
      <rPr>
        <rFont val="SimSun"/>
        <sz val="9.0"/>
        <color rgb="FF000000"/>
        <b val="true"/>
      </rPr>
      <t xml:space="preserve">3声母划销
第十一行</t>
    </r>
    <phoneticPr fontId="1" type="noConversion"/>
  </si>
  <si>
    <r>
      <rPr>
        <rFont val="SimSun"/>
        <sz val="9.0"/>
        <color rgb="FF000000"/>
        <b val="true"/>
      </rPr>
      <t xml:space="preserve">3声母划销
正确划销数</t>
    </r>
    <phoneticPr fontId="1" type="noConversion"/>
  </si>
  <si>
    <r>
      <rPr>
        <rFont val="SimSun"/>
        <sz val="9.0"/>
        <color rgb="FF000000"/>
        <b val="true"/>
      </rPr>
      <t xml:space="preserve">3声母划销
错误划销数</t>
    </r>
    <phoneticPr fontId="1" type="noConversion"/>
  </si>
  <si>
    <r>
      <rPr>
        <rFont val="SimSun"/>
        <sz val="9.0"/>
        <color rgb="FF000000"/>
        <b val="true"/>
      </rPr>
      <t xml:space="preserve">3声母划销总分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</si>
  <si>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4切分词
第一行</t>
    </r>
    <phoneticPr fontId="1" type="noConversion"/>
  </si>
  <si>
    <r>
      <rPr>
        <rFont val="SimSun"/>
        <sz val="9.0"/>
        <color rgb="FF000000"/>
        <b val="true"/>
      </rPr>
      <t xml:space="preserve">4切分词
第二行</t>
    </r>
    <phoneticPr fontId="1" type="noConversion"/>
  </si>
  <si>
    <r>
      <rPr>
        <rFont val="SimSun"/>
        <sz val="9.0"/>
        <color rgb="FF000000"/>
        <b val="true"/>
      </rPr>
      <t xml:space="preserve">4切分词
第三行</t>
    </r>
    <phoneticPr fontId="1" type="noConversion"/>
  </si>
  <si>
    <r>
      <rPr>
        <rFont val="SimSun"/>
        <sz val="9.0"/>
        <color rgb="FF000000"/>
        <b val="true"/>
      </rPr>
      <t xml:space="preserve">4切分词
第四行</t>
    </r>
    <phoneticPr fontId="1" type="noConversion"/>
  </si>
  <si>
    <r>
      <rPr>
        <rFont val="SimSun"/>
        <sz val="9.0"/>
        <color rgb="FF000000"/>
        <b val="true"/>
      </rPr>
      <t xml:space="preserve">4切分词
第五行</t>
    </r>
    <phoneticPr fontId="1" type="noConversion"/>
  </si>
  <si>
    <r>
      <rPr>
        <rFont val="SimSun"/>
        <sz val="9.0"/>
        <color rgb="FF000000"/>
        <b val="true"/>
      </rPr>
      <t xml:space="preserve">4切分词
第六行</t>
    </r>
    <phoneticPr fontId="1" type="noConversion"/>
  </si>
  <si>
    <r>
      <rPr>
        <rFont val="SimSun"/>
        <sz val="9.0"/>
        <color rgb="FF000000"/>
        <b val="true"/>
      </rPr>
      <t xml:space="preserve">4切分词
第七行</t>
    </r>
    <phoneticPr fontId="1" type="noConversion"/>
  </si>
  <si>
    <r>
      <rPr>
        <rFont val="SimSun"/>
        <sz val="9.0"/>
        <color rgb="FF000000"/>
        <b val="true"/>
      </rPr>
      <t xml:space="preserve">4切分词
第八行</t>
    </r>
    <phoneticPr fontId="1" type="noConversion"/>
  </si>
  <si>
    <r>
      <rPr>
        <rFont val="SimSun"/>
        <sz val="9.0"/>
        <color rgb="FF000000"/>
        <b val="true"/>
      </rPr>
      <t xml:space="preserve">4切分词
第九行</t>
    </r>
    <phoneticPr fontId="1" type="noConversion"/>
  </si>
  <si>
    <r>
      <rPr>
        <rFont val="SimSun"/>
        <sz val="9.0"/>
        <color rgb="FF000000"/>
        <b val="true"/>
      </rPr>
      <t xml:space="preserve">4切分词
第十行</t>
    </r>
    <phoneticPr fontId="1" type="noConversion"/>
  </si>
  <si>
    <r>
      <rPr>
        <rFont val="SimSun"/>
        <sz val="9.0"/>
        <color rgb="FF000000"/>
        <b val="true"/>
      </rPr>
      <t xml:space="preserve">4切分词
第十一行</t>
    </r>
    <phoneticPr fontId="1" type="noConversion"/>
  </si>
  <si>
    <r>
      <rPr>
        <rFont val="SimSun"/>
        <sz val="9.0"/>
        <color rgb="FF000000"/>
        <b val="true"/>
      </rPr>
      <t xml:space="preserve">4切分词
正确划销数</t>
    </r>
    <phoneticPr fontId="1" type="noConversion"/>
  </si>
  <si>
    <r>
      <rPr>
        <rFont val="SimSun"/>
        <sz val="9.0"/>
        <color rgb="FF000000"/>
        <b val="true"/>
      </rPr>
      <t xml:space="preserve">4切分词
错误划销数</t>
    </r>
    <phoneticPr fontId="1" type="noConversion"/>
  </si>
  <si>
    <r>
      <rPr>
        <rFont val="SimSun"/>
        <sz val="9.0"/>
        <color rgb="FF000000"/>
        <b val="true"/>
      </rPr>
      <t xml:space="preserve">4切分词总分
（正确-错误）</t>
    </r>
    <phoneticPr fontId="1" type="noConversion"/>
  </si>
  <si>
    <r>
      <rPr>
        <rFont val="SimSun"/>
        <sz val="9.0"/>
        <color rgb="FF000000"/>
        <b val="true"/>
      </rPr>
      <t xml:space="preserve">5动物划销
第一行</t>
    </r>
    <phoneticPr fontId="1" type="noConversion"/>
  </si>
  <si>
    <r>
      <rPr>
        <rFont val="SimSun"/>
        <sz val="9.0"/>
        <color rgb="FF000000"/>
        <b val="true"/>
      </rPr>
      <t xml:space="preserve">5动物划销
第二行</t>
    </r>
    <phoneticPr fontId="1" type="noConversion"/>
  </si>
  <si>
    <r>
      <rPr>
        <rFont val="SimSun"/>
        <sz val="9.0"/>
        <color rgb="FF000000"/>
        <b val="true"/>
      </rPr>
      <t xml:space="preserve">5动物划销
第三行</t>
    </r>
    <phoneticPr fontId="1" type="noConversion"/>
  </si>
  <si>
    <r>
      <rPr>
        <rFont val="SimSun"/>
        <sz val="9.0"/>
        <color rgb="FF000000"/>
        <b val="true"/>
      </rPr>
      <t xml:space="preserve">5动物划销
第四行</t>
    </r>
    <phoneticPr fontId="1" type="noConversion"/>
  </si>
  <si>
    <r>
      <rPr>
        <rFont val="SimSun"/>
        <sz val="9.0"/>
        <color rgb="FF000000"/>
        <b val="true"/>
      </rPr>
      <t xml:space="preserve">5动物划销
第五行</t>
    </r>
    <phoneticPr fontId="1" type="noConversion"/>
  </si>
  <si>
    <r>
      <rPr>
        <rFont val="SimSun"/>
        <sz val="9.0"/>
        <color rgb="FF000000"/>
        <b val="true"/>
      </rPr>
      <t xml:space="preserve">5动物划销
第六行</t>
    </r>
    <phoneticPr fontId="1" type="noConversion"/>
  </si>
  <si>
    <r>
      <rPr>
        <rFont val="SimSun"/>
        <sz val="9.0"/>
        <color rgb="FF000000"/>
        <b val="true"/>
      </rPr>
      <t xml:space="preserve">5动物划销
第七行</t>
    </r>
    <phoneticPr fontId="1" type="noConversion"/>
  </si>
  <si>
    <r>
      <rPr>
        <rFont val="SimSun"/>
        <sz val="9.0"/>
        <color rgb="FF000000"/>
        <b val="true"/>
      </rPr>
      <t xml:space="preserve">5动物划销
第八行</t>
    </r>
    <phoneticPr fontId="1" type="noConversion"/>
  </si>
  <si>
    <r>
      <rPr>
        <rFont val="SimSun"/>
        <sz val="9.0"/>
        <color rgb="FF000000"/>
        <b val="true"/>
      </rPr>
      <t xml:space="preserve">5动物划销
第九行</t>
    </r>
    <phoneticPr fontId="1" type="noConversion"/>
  </si>
  <si>
    <r>
      <rPr>
        <rFont val="SimSun"/>
        <sz val="9.0"/>
        <color rgb="FF000000"/>
        <b val="true"/>
      </rPr>
      <t xml:space="preserve">5动物划销
第十行</t>
    </r>
    <phoneticPr fontId="1" type="noConversion"/>
  </si>
  <si>
    <r>
      <rPr>
        <rFont val="SimSun"/>
        <sz val="9.0"/>
        <color rgb="FF000000"/>
        <b val="true"/>
      </rPr>
      <t xml:space="preserve">5动物划销
第十一行</t>
    </r>
    <phoneticPr fontId="1" type="noConversion"/>
  </si>
  <si>
    <r>
      <rPr>
        <rFont val="SimSun"/>
        <sz val="9.0"/>
        <color rgb="FF000000"/>
        <b val="true"/>
      </rPr>
      <t xml:space="preserve">5动物划销
正确划销数</t>
    </r>
    <phoneticPr fontId="1" type="noConversion"/>
  </si>
  <si>
    <r>
      <rPr>
        <rFont val="SimSun"/>
        <sz val="9.0"/>
        <color rgb="FF000000"/>
        <b val="true"/>
      </rPr>
      <t xml:space="preserve">5动物划销
错误划销数</t>
    </r>
    <phoneticPr fontId="1" type="noConversion"/>
  </si>
  <si>
    <r>
      <rPr>
        <rFont val="SimSun"/>
        <sz val="9.0"/>
        <color rgb="FF000000"/>
        <b val="true"/>
      </rPr>
      <t xml:space="preserve">5动物划销总分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</si>
  <si>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6同音异义字划销
第一行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</si>
  <si>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第二行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</si>
  <si>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6同音异义字划销第三行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</si>
  <si>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6同音异义字划销第四行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</si>
  <si>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第五行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</si>
  <si>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6同音异义字划销第六行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</si>
  <si>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第七行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</si>
  <si>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第八行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</si>
  <si>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6同音异义字划销第九行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</si>
  <si>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</si>
  <si>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</si>
  <si>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正确划销数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</si>
  <si>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错误划销数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</si>
  <si>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总分（正确-错误）</t>
    </r>
    <phoneticPr fontId="1" type="noConversion"/>
  </si>
  <si>
    <r>
      <rPr>
        <rFont val="SimSun"/>
        <sz val="9.0"/>
        <color rgb="FF000000"/>
        <b val="true"/>
      </rPr>
      <t xml:space="preserve">三分钟阅读
1-10</t>
    </r>
    <phoneticPr fontId="1" type="noConversion"/>
  </si>
  <si>
    <r>
      <rPr>
        <rFont val="SimSun"/>
        <sz val="9.0"/>
        <color rgb="FF000000"/>
        <b val="true"/>
      </rPr>
      <t xml:space="preserve">三分钟阅读11-20</t>
    </r>
    <phoneticPr fontId="1" type="noConversion"/>
  </si>
  <si>
    <r>
      <rPr>
        <rFont val="SimSun"/>
        <sz val="9.0"/>
        <color rgb="FF000000"/>
        <b val="true"/>
      </rPr>
      <t xml:space="preserve">三分钟阅读21-30</t>
    </r>
    <phoneticPr fontId="1" type="noConversion"/>
  </si>
  <si>
    <r>
      <rPr>
        <rFont val="SimSun"/>
        <sz val="9.0"/>
        <color rgb="FF000000"/>
        <b val="true"/>
      </rPr>
      <t xml:space="preserve">三分钟阅读31-40</t>
    </r>
    <phoneticPr fontId="1" type="noConversion"/>
  </si>
  <si>
    <r>
      <rPr>
        <rFont val="SimSun"/>
        <sz val="9.0"/>
        <color rgb="FF000000"/>
        <b val="true"/>
      </rPr>
      <t xml:space="preserve">三分钟阅读41-50</t>
    </r>
    <phoneticPr fontId="1" type="noConversion"/>
  </si>
  <si>
    <r>
      <rPr>
        <rFont val="SimSun"/>
        <sz val="9.0"/>
        <color rgb="FF000000"/>
        <b val="true"/>
      </rPr>
      <t xml:space="preserve">三分钟阅读51-60</t>
    </r>
    <phoneticPr fontId="1" type="noConversion"/>
  </si>
  <si>
    <r>
      <rPr>
        <rFont val="SimSun"/>
        <sz val="9.0"/>
        <color rgb="FF000000"/>
        <b val="true"/>
      </rPr>
      <t xml:space="preserve">三分钟阅读61-70</t>
    </r>
    <phoneticPr fontId="1" type="noConversion"/>
  </si>
  <si>
    <r>
      <rPr>
        <rFont val="SimSun"/>
        <sz val="9.0"/>
        <color rgb="FF000000"/>
        <b val="true"/>
      </rPr>
      <t xml:space="preserve">三分钟阅读71-80</t>
    </r>
    <phoneticPr fontId="1" type="noConversion"/>
  </si>
  <si>
    <r>
      <rPr>
        <rFont val="SimSun"/>
        <sz val="9.0"/>
        <color rgb="FF000000"/>
        <b val="true"/>
      </rPr>
      <t xml:space="preserve">三分钟阅读81-90</t>
    </r>
    <phoneticPr fontId="1" type="noConversion"/>
  </si>
  <si>
    <r>
      <rPr>
        <rFont val="SimSun"/>
        <sz val="9.0"/>
        <color rgb="FF000000"/>
        <b val="true"/>
      </rPr>
      <t xml:space="preserve">三分钟阅读
正确判断数</t>
    </r>
    <phoneticPr fontId="1" type="noConversion"/>
  </si>
  <si>
    <r>
      <rPr>
        <rFont val="SimSun"/>
        <sz val="9.0"/>
        <color rgb="FF000000"/>
        <b val="true"/>
      </rPr>
      <t xml:space="preserve">三分钟阅读
错误判断数</t>
    </r>
    <phoneticPr fontId="1" type="noConversion"/>
  </si>
  <si>
    <r>
      <rPr>
        <rFont val="SimSun"/>
        <sz val="9.0"/>
        <color rgb="FF000000"/>
        <b val="true"/>
      </rPr>
      <t xml:space="preserve">三分钟阅读总分
（正确-错误）</t>
    </r>
    <phoneticPr fontId="1" type="noConversion"/>
  </si>
  <si>
    <r>
      <rPr>
        <rFont val="SimSun"/>
        <sz val="9.0"/>
        <color rgb="FF000000"/>
        <b val="true"/>
      </rPr>
      <t xml:space="preserve">一对一语音意识(总分)</t>
    </r>
    <phoneticPr fontId="1" type="noConversion"/>
  </si>
  <si>
    <r>
      <rPr>
        <rFont val="SimSun"/>
        <sz val="9.0"/>
        <color rgb="FF000000"/>
        <b val="true"/>
      </rPr>
      <t xml:space="preserve">语素意识1</t>
    </r>
    <phoneticPr fontId="1" type="noConversion"/>
  </si>
  <si>
    <r>
      <rPr>
        <rFont val="SimSun"/>
        <sz val="9.0"/>
        <color rgb="FF000000"/>
        <b val="true"/>
      </rPr>
      <t xml:space="preserve">语素意识2</t>
    </r>
    <phoneticPr fontId="1" type="noConversion"/>
  </si>
  <si>
    <r>
      <rPr>
        <rFont val="SimSun"/>
        <sz val="9.0"/>
        <color rgb="FF000000"/>
        <b val="true"/>
      </rPr>
      <t xml:space="preserve">语素意识3</t>
    </r>
    <phoneticPr fontId="1" type="noConversion"/>
  </si>
  <si>
    <r>
      <rPr>
        <rFont val="SimSun"/>
        <sz val="9.0"/>
        <color rgb="FF000000"/>
        <b val="true"/>
      </rPr>
      <t xml:space="preserve">语素意识4</t>
    </r>
    <phoneticPr fontId="1" type="noConversion"/>
  </si>
  <si>
    <r>
      <rPr>
        <rFont val="SimSun"/>
        <sz val="9.0"/>
        <color rgb="FF000000"/>
        <b val="true"/>
      </rPr>
      <t xml:space="preserve">语素意识5</t>
    </r>
    <phoneticPr fontId="1" type="noConversion"/>
  </si>
  <si>
    <r>
      <rPr>
        <rFont val="SimSun"/>
        <sz val="9.0"/>
        <color rgb="FF000000"/>
        <b val="true"/>
      </rPr>
      <t xml:space="preserve">语素意识6</t>
    </r>
    <phoneticPr fontId="1" type="noConversion"/>
  </si>
  <si>
    <r>
      <rPr>
        <rFont val="SimSun"/>
        <sz val="9.0"/>
        <color rgb="FF000000"/>
        <b val="true"/>
      </rPr>
      <t xml:space="preserve">语素意识7</t>
    </r>
    <phoneticPr fontId="1" type="noConversion"/>
  </si>
  <si>
    <r>
      <rPr>
        <rFont val="SimSun"/>
        <sz val="9.0"/>
        <color rgb="FF000000"/>
        <b val="true"/>
      </rPr>
      <t xml:space="preserve">语素意识8</t>
    </r>
    <phoneticPr fontId="1" type="noConversion"/>
  </si>
  <si>
    <r>
      <rPr>
        <rFont val="SimSun"/>
        <sz val="9.0"/>
        <color rgb="FF000000"/>
        <b val="true"/>
      </rPr>
      <t xml:space="preserve">语素意识9</t>
    </r>
    <phoneticPr fontId="1" type="noConversion"/>
  </si>
  <si>
    <r>
      <rPr>
        <rFont val="SimSun"/>
        <sz val="9.0"/>
        <color rgb="FF000000"/>
        <b val="true"/>
      </rPr>
      <t xml:space="preserve">语素意识10</t>
    </r>
    <phoneticPr fontId="1" type="noConversion"/>
  </si>
  <si>
    <r>
      <rPr>
        <rFont val="SimSun"/>
        <sz val="9.0"/>
        <color rgb="FF000000"/>
        <b val="true"/>
      </rPr>
      <t xml:space="preserve">语素意识11</t>
    </r>
    <phoneticPr fontId="1" type="noConversion"/>
  </si>
  <si>
    <r>
      <rPr>
        <rFont val="SimSun"/>
        <sz val="9.0"/>
        <color rgb="FF000000"/>
        <b val="true"/>
      </rPr>
      <t xml:space="preserve">语素意识12</t>
    </r>
    <phoneticPr fontId="1" type="noConversion"/>
  </si>
  <si>
    <r>
      <rPr>
        <rFont val="SimSun"/>
        <sz val="9.0"/>
        <color rgb="FF000000"/>
        <b val="true"/>
      </rPr>
      <t xml:space="preserve">语素意识13</t>
    </r>
    <phoneticPr fontId="1" type="noConversion"/>
  </si>
  <si>
    <r>
      <rPr>
        <rFont val="SimSun"/>
        <sz val="9.0"/>
        <color rgb="FF000000"/>
        <b val="true"/>
      </rPr>
      <t xml:space="preserve">语素意识14</t>
    </r>
    <phoneticPr fontId="1" type="noConversion"/>
  </si>
  <si>
    <r>
      <rPr>
        <rFont val="SimSun"/>
        <sz val="9.0"/>
        <color rgb="FF000000"/>
        <b val="true"/>
      </rPr>
      <t xml:space="preserve">语素意识15</t>
    </r>
    <phoneticPr fontId="1" type="noConversion"/>
  </si>
  <si>
    <r>
      <rPr>
        <rFont val="SimSun"/>
        <sz val="9.0"/>
        <color rgb="FF000000"/>
        <b val="true"/>
      </rPr>
      <t xml:space="preserve">语素意识16</t>
    </r>
    <phoneticPr fontId="1" type="noConversion"/>
  </si>
  <si>
    <r>
      <rPr>
        <rFont val="SimSun"/>
        <sz val="9.0"/>
        <color rgb="FF000000"/>
        <b val="true"/>
      </rPr>
      <t xml:space="preserve">语素意识17</t>
    </r>
    <phoneticPr fontId="1" type="noConversion"/>
  </si>
  <si>
    <r>
      <rPr>
        <rFont val="SimSun"/>
        <sz val="9.0"/>
        <color rgb="FF000000"/>
        <b val="true"/>
      </rPr>
      <t xml:space="preserve">语素意识18</t>
    </r>
    <phoneticPr fontId="1" type="noConversion"/>
  </si>
  <si>
    <r>
      <rPr>
        <rFont val="SimSun"/>
        <sz val="9.0"/>
        <color rgb="FF000000"/>
        <b val="true"/>
      </rPr>
      <t xml:space="preserve">语素意识19</t>
    </r>
    <phoneticPr fontId="1" type="noConversion"/>
  </si>
  <si>
    <r>
      <rPr>
        <rFont val="SimSun"/>
        <sz val="9.0"/>
        <color rgb="FF000000"/>
        <b val="true"/>
      </rPr>
      <t xml:space="preserve">语素意识20</t>
    </r>
    <phoneticPr fontId="1" type="noConversion"/>
  </si>
  <si>
    <r>
      <rPr>
        <rFont val="SimSun"/>
        <sz val="9.0"/>
        <color rgb="FF000000"/>
        <b val="true"/>
      </rPr>
      <t xml:space="preserve">语素意识21</t>
    </r>
    <phoneticPr fontId="1" type="noConversion"/>
  </si>
  <si>
    <r>
      <rPr>
        <rFont val="SimSun"/>
        <sz val="9.0"/>
        <color rgb="FF000000"/>
        <b val="true"/>
      </rPr>
      <t xml:space="preserve">语素意识22</t>
    </r>
    <phoneticPr fontId="1" type="noConversion"/>
  </si>
  <si>
    <r>
      <rPr>
        <rFont val="SimSun"/>
        <sz val="9.0"/>
        <color rgb="FF000000"/>
        <b val="true"/>
      </rPr>
      <t xml:space="preserve">语素意识23</t>
    </r>
    <phoneticPr fontId="1" type="noConversion"/>
  </si>
  <si>
    <r>
      <rPr>
        <rFont val="SimSun"/>
        <sz val="9.0"/>
        <color rgb="FF000000"/>
        <b val="true"/>
      </rPr>
      <t xml:space="preserve">语素意识24</t>
    </r>
    <phoneticPr fontId="1" type="noConversion"/>
  </si>
  <si>
    <r>
      <rPr>
        <rFont val="SimSun"/>
        <sz val="9.0"/>
        <color rgb="FF000000"/>
        <b val="true"/>
      </rPr>
      <t xml:space="preserve">语素意识25</t>
    </r>
    <phoneticPr fontId="1" type="noConversion"/>
  </si>
  <si>
    <r>
      <rPr>
        <rFont val="SimSun"/>
        <sz val="9.0"/>
        <color rgb="FF000000"/>
        <b val="true"/>
      </rPr>
      <t xml:space="preserve">语素意识26</t>
    </r>
    <phoneticPr fontId="1" type="noConversion"/>
  </si>
  <si>
    <r>
      <rPr>
        <rFont val="SimSun"/>
        <sz val="9.0"/>
        <color rgb="FF000000"/>
        <b val="true"/>
      </rPr>
      <t xml:space="preserve">语素意识27</t>
    </r>
    <phoneticPr fontId="1" type="noConversion"/>
  </si>
  <si>
    <r>
      <rPr>
        <rFont val="SimSun"/>
        <sz val="9.0"/>
        <color rgb="FF000000"/>
        <b val="true"/>
      </rPr>
      <t xml:space="preserve">语素意识28</t>
    </r>
    <phoneticPr fontId="1" type="noConversion"/>
  </si>
  <si>
    <r>
      <rPr>
        <rFont val="SimSun"/>
        <sz val="9.0"/>
        <color rgb="FF000000"/>
        <b val="true"/>
      </rPr>
      <t xml:space="preserve">语素意识29</t>
    </r>
    <phoneticPr fontId="1" type="noConversion"/>
  </si>
  <si>
    <r>
      <rPr>
        <rFont val="SimSun"/>
        <sz val="9.0"/>
        <color rgb="FF000000"/>
        <b val="true"/>
      </rPr>
      <t xml:space="preserve">语素意识30</t>
    </r>
    <phoneticPr fontId="1" type="noConversion"/>
  </si>
  <si>
    <r>
      <rPr>
        <rFont val="SimSun"/>
        <sz val="9.0"/>
        <color rgb="FF000000"/>
        <b val="true"/>
      </rPr>
      <t xml:space="preserve">语素总分</t>
    </r>
    <phoneticPr fontId="1" type="noConversion"/>
  </si>
  <si>
    <r>
      <rPr>
        <rFont val="SimSun"/>
        <sz val="9.0"/>
        <color rgb="FF000000"/>
        <b val="true"/>
      </rPr>
      <t xml:space="preserve">一分钟读字</t>
    </r>
    <phoneticPr fontId="1" type="noConversion"/>
  </si>
  <si>
    <r>
      <rPr>
        <rFont val="SimSun"/>
        <sz val="9.0"/>
        <color rgb="FF000000"/>
        <b val="true"/>
      </rPr>
      <t xml:space="preserve">数字命名1</t>
    </r>
    <phoneticPr fontId="1" type="noConversion"/>
  </si>
  <si>
    <r>
      <rPr>
        <rFont val="SimSun"/>
        <sz val="9.0"/>
        <color rgb="FF000000"/>
        <b val="true"/>
      </rPr>
      <t xml:space="preserve">数字命名2</t>
    </r>
    <phoneticPr fontId="1" type="noConversion"/>
  </si>
  <si>
    <r>
      <rPr>
        <rFont val="SimSun"/>
        <sz val="9.0"/>
        <color rgb="FF000000"/>
        <b val="true"/>
      </rPr>
      <t xml:space="preserve">平均数字命名时间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</si>
  <si>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</si>
  <si>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</si>
  <si>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</si>
  <si>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</si>
  <si>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</si>
  <si>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</si>
  <si>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</si>
  <si>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</si>
  <si>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</si>
  <si>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</si>
  <si>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</si>
  <si>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</si>
  <si>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</si>
  <si>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</si>
  <si>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</si>
  <si>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</si>
  <si>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</si>
  <si>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</si>
  <si>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</si>
  <si>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</si>
  <si>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</si>
  <si>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</si>
  <si>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</si>
  <si>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</si>
  <si>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</si>
  <si>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</si>
  <si>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</si>
  <si>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</si>
  <si>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</si>
  <si>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</si>
  <si>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</si>
  <si>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</si>
  <si>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</si>
  <si>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</si>
  <si>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</si>
  <si>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</si>
  <si>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</si>
  <si>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</si>
  <si>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</si>
  <si>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</si>
  <si>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</si>
  <si>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</si>
  <si>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</si>
  <si>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</si>
  <si>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</si>
  <si>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</si>
  <si>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</si>
  <si>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</si>
  <si>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</si>
  <si>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</si>
  <si>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</si>
  <si>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</si>
  <si>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</si>
  <si>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</si>
  <si>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</si>
  <si>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</si>
  <si>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</si>
  <si>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</si>
  <si>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</si>
  <si>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</si>
  <si>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</si>
  <si>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</si>
  <si>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</si>
  <si>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</si>
  <si>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</si>
  <si>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</si>
  <si>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</si>
  <si>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</si>
  <si>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</si>
  <si>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1符号划销
第一行</t>
    </r>
    <phoneticPr fontId="1" type="noConversion"/>
  </si>
  <si>
    <r>
      <rPr>
        <rFont val="SimSun"/>
        <sz val="9.0"/>
        <color rgb="FF000000"/>
        <b val="true"/>
      </rPr>
      <t xml:space="preserve">1符号划销
第二行</t>
    </r>
    <phoneticPr fontId="1" type="noConversion"/>
  </si>
  <si>
    <r>
      <rPr>
        <rFont val="SimSun"/>
        <sz val="9.0"/>
        <color rgb="FF000000"/>
        <b val="true"/>
      </rPr>
      <t xml:space="preserve">1符号划销
第三行</t>
    </r>
    <phoneticPr fontId="1" type="noConversion"/>
  </si>
  <si>
    <r>
      <rPr>
        <rFont val="SimSun"/>
        <sz val="9.0"/>
        <color rgb="FF000000"/>
        <b val="true"/>
      </rPr>
      <t xml:space="preserve">1符号划销
第四行</t>
    </r>
    <phoneticPr fontId="1" type="noConversion"/>
  </si>
  <si>
    <r>
      <rPr>
        <rFont val="SimSun"/>
        <sz val="9.0"/>
        <color rgb="FF000000"/>
        <b val="true"/>
      </rPr>
      <t xml:space="preserve">1符号划销
第五行</t>
    </r>
    <phoneticPr fontId="1" type="noConversion"/>
  </si>
  <si>
    <r>
      <rPr>
        <rFont val="SimSun"/>
        <sz val="9.0"/>
        <color rgb="FF000000"/>
        <b val="true"/>
      </rPr>
      <t xml:space="preserve">1符号划销
第六行</t>
    </r>
    <phoneticPr fontId="1" type="noConversion"/>
  </si>
  <si>
    <r>
      <rPr>
        <rFont val="SimSun"/>
        <sz val="9.0"/>
        <color rgb="FF000000"/>
        <b val="true"/>
      </rPr>
      <t xml:space="preserve">1符号划销
第七行</t>
    </r>
    <phoneticPr fontId="1" type="noConversion"/>
  </si>
  <si>
    <r>
      <rPr>
        <rFont val="SimSun"/>
        <sz val="9.0"/>
        <color rgb="FF000000"/>
        <b val="true"/>
      </rPr>
      <t xml:space="preserve">1符号划销
第八行</t>
    </r>
    <phoneticPr fontId="1" type="noConversion"/>
  </si>
  <si>
    <r>
      <rPr>
        <rFont val="SimSun"/>
        <sz val="9.0"/>
        <color rgb="FF000000"/>
        <b val="true"/>
      </rPr>
      <t xml:space="preserve">1符号划销
第九行</t>
    </r>
    <phoneticPr fontId="1" type="noConversion"/>
  </si>
  <si>
    <r>
      <rPr>
        <rFont val="SimSun"/>
        <sz val="9.0"/>
        <color rgb="FF000000"/>
        <b val="true"/>
      </rPr>
      <t xml:space="preserve">1符号划销
第十行</t>
    </r>
    <phoneticPr fontId="1" type="noConversion"/>
  </si>
  <si>
    <r>
      <rPr>
        <rFont val="SimSun"/>
        <sz val="9.0"/>
        <color rgb="FF000000"/>
        <b val="true"/>
      </rPr>
      <t xml:space="preserve">1符号划销
第十一行</t>
    </r>
    <phoneticPr fontId="1" type="noConversion"/>
  </si>
  <si>
    <r>
      <rPr>
        <rFont val="SimSun"/>
        <sz val="9.0"/>
        <color rgb="FF000000"/>
        <b val="true"/>
      </rPr>
      <t xml:space="preserve">符号划销
正确划销数</t>
    </r>
    <phoneticPr fontId="1" type="noConversion"/>
  </si>
  <si>
    <r>
      <rPr>
        <rFont val="SimSun"/>
        <sz val="9.0"/>
        <color rgb="FF000000"/>
        <b val="true"/>
      </rPr>
      <t xml:space="preserve">符号划销
错误划销数</t>
    </r>
    <phoneticPr fontId="1" type="noConversion"/>
  </si>
  <si>
    <r>
      <rPr>
        <rFont val="SimSun"/>
        <sz val="9.0"/>
        <color rgb="FF000000"/>
        <b val="true"/>
      </rPr>
      <t xml:space="preserve">1符号划销总分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</si>
  <si>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2非字划销
第一行</t>
    </r>
    <phoneticPr fontId="1" type="noConversion"/>
  </si>
  <si>
    <r>
      <rPr>
        <rFont val="SimSun"/>
        <sz val="9.0"/>
        <color rgb="FF000000"/>
        <b val="true"/>
      </rPr>
      <t xml:space="preserve">2非字划销
第二行</t>
    </r>
    <phoneticPr fontId="1" type="noConversion"/>
  </si>
  <si>
    <r>
      <rPr>
        <rFont val="SimSun"/>
        <sz val="9.0"/>
        <color rgb="FF000000"/>
        <b val="true"/>
      </rPr>
      <t xml:space="preserve">2非字划销
第三行</t>
    </r>
    <phoneticPr fontId="1" type="noConversion"/>
  </si>
  <si>
    <r>
      <rPr>
        <rFont val="SimSun"/>
        <sz val="9.0"/>
        <color rgb="FF000000"/>
        <b val="true"/>
      </rPr>
      <t xml:space="preserve">2非字划销
第四行</t>
    </r>
    <phoneticPr fontId="1" type="noConversion"/>
  </si>
  <si>
    <r>
      <rPr>
        <rFont val="SimSun"/>
        <sz val="9.0"/>
        <color rgb="FF000000"/>
        <b val="true"/>
      </rPr>
      <t xml:space="preserve">2非字划销
第五行</t>
    </r>
    <phoneticPr fontId="1" type="noConversion"/>
  </si>
  <si>
    <r>
      <rPr>
        <rFont val="SimSun"/>
        <sz val="9.0"/>
        <color rgb="FF000000"/>
        <b val="true"/>
      </rPr>
      <t xml:space="preserve">2非字划销
第六行</t>
    </r>
    <phoneticPr fontId="1" type="noConversion"/>
  </si>
  <si>
    <r>
      <rPr>
        <rFont val="SimSun"/>
        <sz val="9.0"/>
        <color rgb="FF000000"/>
        <b val="true"/>
      </rPr>
      <t xml:space="preserve">2非字划销
第七行</t>
    </r>
    <phoneticPr fontId="1" type="noConversion"/>
  </si>
  <si>
    <r>
      <rPr>
        <rFont val="SimSun"/>
        <sz val="9.0"/>
        <color rgb="FF000000"/>
        <b val="true"/>
      </rPr>
      <t xml:space="preserve">2非字划销
第八行</t>
    </r>
    <phoneticPr fontId="1" type="noConversion"/>
  </si>
  <si>
    <r>
      <rPr>
        <rFont val="SimSun"/>
        <sz val="9.0"/>
        <color rgb="FF000000"/>
        <b val="true"/>
      </rPr>
      <t xml:space="preserve">2非字划销
第九行</t>
    </r>
    <phoneticPr fontId="1" type="noConversion"/>
  </si>
  <si>
    <r>
      <rPr>
        <rFont val="SimSun"/>
        <sz val="9.0"/>
        <color rgb="FF000000"/>
        <b val="true"/>
      </rPr>
      <t xml:space="preserve">2非字划销
第十行</t>
    </r>
    <phoneticPr fontId="1" type="noConversion"/>
  </si>
  <si>
    <r>
      <rPr>
        <rFont val="SimSun"/>
        <sz val="9.0"/>
        <color rgb="FF000000"/>
        <b val="true"/>
      </rPr>
      <t xml:space="preserve">2非字划销
第十一行</t>
    </r>
    <phoneticPr fontId="1" type="noConversion"/>
  </si>
  <si>
    <r>
      <rPr>
        <rFont val="SimSun"/>
        <sz val="9.0"/>
        <color rgb="FF000000"/>
        <b val="true"/>
      </rPr>
      <t xml:space="preserve">2非字划销
正确划销数</t>
    </r>
    <phoneticPr fontId="1" type="noConversion"/>
  </si>
  <si>
    <r>
      <rPr>
        <rFont val="SimSun"/>
        <sz val="9.0"/>
        <color rgb="FF000000"/>
        <b val="true"/>
      </rPr>
      <t xml:space="preserve">2非字划销
错误划销数</t>
    </r>
    <phoneticPr fontId="1" type="noConversion"/>
  </si>
  <si>
    <r>
      <rPr>
        <rFont val="SimSun"/>
        <sz val="9.0"/>
        <color rgb="FF000000"/>
        <b val="true"/>
      </rPr>
      <t xml:space="preserve">2非字划销总分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</si>
  <si>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3声母划销
第一行</t>
    </r>
    <phoneticPr fontId="1" type="noConversion"/>
  </si>
  <si>
    <r>
      <rPr>
        <rFont val="SimSun"/>
        <sz val="9.0"/>
        <color rgb="FF000000"/>
        <b val="true"/>
      </rPr>
      <t xml:space="preserve">3声母划销
第二行</t>
    </r>
    <phoneticPr fontId="1" type="noConversion"/>
  </si>
  <si>
    <r>
      <rPr>
        <rFont val="SimSun"/>
        <sz val="9.0"/>
        <color rgb="FF000000"/>
        <b val="true"/>
      </rPr>
      <t xml:space="preserve">3声母划销
第三行</t>
    </r>
    <phoneticPr fontId="1" type="noConversion"/>
  </si>
  <si>
    <r>
      <rPr>
        <rFont val="SimSun"/>
        <sz val="9.0"/>
        <color rgb="FF000000"/>
        <b val="true"/>
      </rPr>
      <t xml:space="preserve">3声母划销
第四行</t>
    </r>
    <phoneticPr fontId="1" type="noConversion"/>
  </si>
  <si>
    <r>
      <rPr>
        <rFont val="SimSun"/>
        <sz val="9.0"/>
        <color rgb="FF000000"/>
        <b val="true"/>
      </rPr>
      <t xml:space="preserve">3声母划销
第五行</t>
    </r>
    <phoneticPr fontId="1" type="noConversion"/>
  </si>
  <si>
    <r>
      <rPr>
        <rFont val="SimSun"/>
        <sz val="9.0"/>
        <color rgb="FF000000"/>
        <b val="true"/>
      </rPr>
      <t xml:space="preserve">3声母划销
第六行</t>
    </r>
    <phoneticPr fontId="1" type="noConversion"/>
  </si>
  <si>
    <r>
      <rPr>
        <rFont val="SimSun"/>
        <sz val="9.0"/>
        <color rgb="FF000000"/>
        <b val="true"/>
      </rPr>
      <t xml:space="preserve">3声母划销
第七行</t>
    </r>
    <phoneticPr fontId="1" type="noConversion"/>
  </si>
  <si>
    <r>
      <rPr>
        <rFont val="SimSun"/>
        <sz val="9.0"/>
        <color rgb="FF000000"/>
        <b val="true"/>
      </rPr>
      <t xml:space="preserve">3声母划销
第八行</t>
    </r>
    <phoneticPr fontId="1" type="noConversion"/>
  </si>
  <si>
    <r>
      <rPr>
        <rFont val="SimSun"/>
        <sz val="9.0"/>
        <color rgb="FF000000"/>
        <b val="true"/>
      </rPr>
      <t xml:space="preserve">3声母划销
第九行</t>
    </r>
    <phoneticPr fontId="1" type="noConversion"/>
  </si>
  <si>
    <r>
      <rPr>
        <rFont val="SimSun"/>
        <sz val="9.0"/>
        <color rgb="FF000000"/>
        <b val="true"/>
      </rPr>
      <t xml:space="preserve">3声母划销
第十行</t>
    </r>
    <phoneticPr fontId="1" type="noConversion"/>
  </si>
  <si>
    <r>
      <rPr>
        <rFont val="SimSun"/>
        <sz val="9.0"/>
        <color rgb="FF000000"/>
        <b val="true"/>
      </rPr>
      <t xml:space="preserve">3声母划销
第十一行</t>
    </r>
    <phoneticPr fontId="1" type="noConversion"/>
  </si>
  <si>
    <r>
      <rPr>
        <rFont val="SimSun"/>
        <sz val="9.0"/>
        <color rgb="FF000000"/>
        <b val="true"/>
      </rPr>
      <t xml:space="preserve">3声母划销
正确划销数</t>
    </r>
    <phoneticPr fontId="1" type="noConversion"/>
  </si>
  <si>
    <r>
      <rPr>
        <rFont val="SimSun"/>
        <sz val="9.0"/>
        <color rgb="FF000000"/>
        <b val="true"/>
      </rPr>
      <t xml:space="preserve">3声母划销
错误划销数</t>
    </r>
    <phoneticPr fontId="1" type="noConversion"/>
  </si>
  <si>
    <r>
      <rPr>
        <rFont val="SimSun"/>
        <sz val="9.0"/>
        <color rgb="FF000000"/>
        <b val="true"/>
      </rPr>
      <t xml:space="preserve">3声母划销总分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</si>
  <si>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4切分词
第一行</t>
    </r>
    <phoneticPr fontId="1" type="noConversion"/>
  </si>
  <si>
    <r>
      <rPr>
        <rFont val="SimSun"/>
        <sz val="9.0"/>
        <color rgb="FF000000"/>
        <b val="true"/>
      </rPr>
      <t xml:space="preserve">4切分词
第二行</t>
    </r>
    <phoneticPr fontId="1" type="noConversion"/>
  </si>
  <si>
    <r>
      <rPr>
        <rFont val="SimSun"/>
        <sz val="9.0"/>
        <color rgb="FF000000"/>
        <b val="true"/>
      </rPr>
      <t xml:space="preserve">4切分词
第三行</t>
    </r>
    <phoneticPr fontId="1" type="noConversion"/>
  </si>
  <si>
    <r>
      <rPr>
        <rFont val="SimSun"/>
        <sz val="9.0"/>
        <color rgb="FF000000"/>
        <b val="true"/>
      </rPr>
      <t xml:space="preserve">4切分词
第四行</t>
    </r>
    <phoneticPr fontId="1" type="noConversion"/>
  </si>
  <si>
    <r>
      <rPr>
        <rFont val="SimSun"/>
        <sz val="9.0"/>
        <color rgb="FF000000"/>
        <b val="true"/>
      </rPr>
      <t xml:space="preserve">4切分词
第五行</t>
    </r>
    <phoneticPr fontId="1" type="noConversion"/>
  </si>
  <si>
    <r>
      <rPr>
        <rFont val="SimSun"/>
        <sz val="9.0"/>
        <color rgb="FF000000"/>
        <b val="true"/>
      </rPr>
      <t xml:space="preserve">4切分词
第六行</t>
    </r>
    <phoneticPr fontId="1" type="noConversion"/>
  </si>
  <si>
    <r>
      <rPr>
        <rFont val="SimSun"/>
        <sz val="9.0"/>
        <color rgb="FF000000"/>
        <b val="true"/>
      </rPr>
      <t xml:space="preserve">4切分词
第七行</t>
    </r>
    <phoneticPr fontId="1" type="noConversion"/>
  </si>
  <si>
    <r>
      <rPr>
        <rFont val="SimSun"/>
        <sz val="9.0"/>
        <color rgb="FF000000"/>
        <b val="true"/>
      </rPr>
      <t xml:space="preserve">4切分词
第八行</t>
    </r>
    <phoneticPr fontId="1" type="noConversion"/>
  </si>
  <si>
    <r>
      <rPr>
        <rFont val="SimSun"/>
        <sz val="9.0"/>
        <color rgb="FF000000"/>
        <b val="true"/>
      </rPr>
      <t xml:space="preserve">4切分词
第九行</t>
    </r>
    <phoneticPr fontId="1" type="noConversion"/>
  </si>
  <si>
    <r>
      <rPr>
        <rFont val="SimSun"/>
        <sz val="9.0"/>
        <color rgb="FF000000"/>
        <b val="true"/>
      </rPr>
      <t xml:space="preserve">4切分词
第十行</t>
    </r>
    <phoneticPr fontId="1" type="noConversion"/>
  </si>
  <si>
    <r>
      <rPr>
        <rFont val="SimSun"/>
        <sz val="9.0"/>
        <color rgb="FF000000"/>
        <b val="true"/>
      </rPr>
      <t xml:space="preserve">4切分词
第十一行</t>
    </r>
    <phoneticPr fontId="1" type="noConversion"/>
  </si>
  <si>
    <r>
      <rPr>
        <rFont val="SimSun"/>
        <sz val="9.0"/>
        <color rgb="FF000000"/>
        <b val="true"/>
      </rPr>
      <t xml:space="preserve">4切分词
正确划销数</t>
    </r>
    <phoneticPr fontId="1" type="noConversion"/>
  </si>
  <si>
    <r>
      <rPr>
        <rFont val="SimSun"/>
        <sz val="9.0"/>
        <color rgb="FF000000"/>
        <b val="true"/>
      </rPr>
      <t xml:space="preserve">4切分词
错误划销数</t>
    </r>
    <phoneticPr fontId="1" type="noConversion"/>
  </si>
  <si>
    <r>
      <rPr>
        <rFont val="SimSun"/>
        <sz val="9.0"/>
        <color rgb="FF000000"/>
        <b val="true"/>
      </rPr>
      <t xml:space="preserve">4切分词总分
（正确-错误）</t>
    </r>
    <phoneticPr fontId="1" type="noConversion"/>
  </si>
  <si>
    <r>
      <rPr>
        <rFont val="SimSun"/>
        <sz val="9.0"/>
        <color rgb="FF000000"/>
        <b val="true"/>
      </rPr>
      <t xml:space="preserve">5动物划销
第一行</t>
    </r>
    <phoneticPr fontId="1" type="noConversion"/>
  </si>
  <si>
    <r>
      <rPr>
        <rFont val="SimSun"/>
        <sz val="9.0"/>
        <color rgb="FF000000"/>
        <b val="true"/>
      </rPr>
      <t xml:space="preserve">5动物划销
第二行</t>
    </r>
    <phoneticPr fontId="1" type="noConversion"/>
  </si>
  <si>
    <r>
      <rPr>
        <rFont val="SimSun"/>
        <sz val="9.0"/>
        <color rgb="FF000000"/>
        <b val="true"/>
      </rPr>
      <t xml:space="preserve">5动物划销
第三行</t>
    </r>
    <phoneticPr fontId="1" type="noConversion"/>
  </si>
  <si>
    <r>
      <rPr>
        <rFont val="SimSun"/>
        <sz val="9.0"/>
        <color rgb="FF000000"/>
        <b val="true"/>
      </rPr>
      <t xml:space="preserve">5动物划销
第四行</t>
    </r>
    <phoneticPr fontId="1" type="noConversion"/>
  </si>
  <si>
    <r>
      <rPr>
        <rFont val="SimSun"/>
        <sz val="9.0"/>
        <color rgb="FF000000"/>
        <b val="true"/>
      </rPr>
      <t xml:space="preserve">5动物划销
第五行</t>
    </r>
    <phoneticPr fontId="1" type="noConversion"/>
  </si>
  <si>
    <r>
      <rPr>
        <rFont val="SimSun"/>
        <sz val="9.0"/>
        <color rgb="FF000000"/>
        <b val="true"/>
      </rPr>
      <t xml:space="preserve">5动物划销
第六行</t>
    </r>
    <phoneticPr fontId="1" type="noConversion"/>
  </si>
  <si>
    <r>
      <rPr>
        <rFont val="SimSun"/>
        <sz val="9.0"/>
        <color rgb="FF000000"/>
        <b val="true"/>
      </rPr>
      <t xml:space="preserve">5动物划销
第七行</t>
    </r>
    <phoneticPr fontId="1" type="noConversion"/>
  </si>
  <si>
    <r>
      <rPr>
        <rFont val="SimSun"/>
        <sz val="9.0"/>
        <color rgb="FF000000"/>
        <b val="true"/>
      </rPr>
      <t xml:space="preserve">5动物划销
第八行</t>
    </r>
    <phoneticPr fontId="1" type="noConversion"/>
  </si>
  <si>
    <r>
      <rPr>
        <rFont val="SimSun"/>
        <sz val="9.0"/>
        <color rgb="FF000000"/>
        <b val="true"/>
      </rPr>
      <t xml:space="preserve">5动物划销
第九行</t>
    </r>
    <phoneticPr fontId="1" type="noConversion"/>
  </si>
  <si>
    <r>
      <rPr>
        <rFont val="SimSun"/>
        <sz val="9.0"/>
        <color rgb="FF000000"/>
        <b val="true"/>
      </rPr>
      <t xml:space="preserve">5动物划销
第十行</t>
    </r>
    <phoneticPr fontId="1" type="noConversion"/>
  </si>
  <si>
    <r>
      <rPr>
        <rFont val="SimSun"/>
        <sz val="9.0"/>
        <color rgb="FF000000"/>
        <b val="true"/>
      </rPr>
      <t xml:space="preserve">5动物划销
第十一行</t>
    </r>
    <phoneticPr fontId="1" type="noConversion"/>
  </si>
  <si>
    <r>
      <rPr>
        <rFont val="SimSun"/>
        <sz val="9.0"/>
        <color rgb="FF000000"/>
        <b val="true"/>
      </rPr>
      <t xml:space="preserve">5动物划销
正确划销数</t>
    </r>
    <phoneticPr fontId="1" type="noConversion"/>
  </si>
  <si>
    <r>
      <rPr>
        <rFont val="SimSun"/>
        <sz val="9.0"/>
        <color rgb="FF000000"/>
        <b val="true"/>
      </rPr>
      <t xml:space="preserve">5动物划销
错误划销数</t>
    </r>
    <phoneticPr fontId="1" type="noConversion"/>
  </si>
  <si>
    <r>
      <rPr>
        <rFont val="SimSun"/>
        <sz val="9.0"/>
        <color rgb="FF000000"/>
        <b val="true"/>
      </rPr>
      <t xml:space="preserve">5动物划销总分
（正确-错误）</t>
    </r>
    <phoneticPr fontId="1" type="noConversion"/>
  </si>
  <si>
    <r>
      <rPr>
        <rFont val="SimSun"/>
        <sz val="9.0"/>
        <color rgb="FF000000"/>
        <b val="true"/>
      </rPr>
      <t xml:space="preserve">6同音异义字划销
第一行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</si>
  <si>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第二行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</si>
  <si>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6同音异义字划销第三行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</si>
  <si>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6同音异义字划销第四行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</si>
  <si>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第五行</t>
    </r>
    <phoneticPr fontId="1" type="noConversion"/>
  </si>
  <si>
    <r>
      <rPr>
        <rFont val="SimSun"/>
        <sz val="9.0"/>
        <color rgb="FF000000"/>
        <b val="true"/>
      </rPr>
      <t xml:space="preserve">6同音异义字划销第六行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</si>
  <si>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第七行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</si>
  <si>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第八行</t>
    </r>
    <phoneticPr fontId="1" type="noConversion"/>
  </si>
  <si>
    <r>
      <rPr>
        <rFont val="SimSun"/>
        <sz val="9.0"/>
        <color rgb="FF000000"/>
        <b val="true"/>
      </rPr>
      <t xml:space="preserve">6同音异义字划销第九行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</si>
  <si>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第十行</t>
    </r>
    <phoneticPr fontId="1" type="noConversion"/>
  </si>
  <si>
    <r>
      <rPr>
        <rFont val="SimSun"/>
        <sz val="9.0"/>
        <color rgb="FF000000"/>
        <b val="true"/>
      </rPr>
      <t xml:space="preserve">6同音异义字划销
第十一行</t>
    </r>
    <phoneticPr fontId="1" type="noConversion"/>
  </si>
  <si>
    <r>
      <rPr>
        <rFont val="SimSun"/>
        <sz val="9.0"/>
        <color rgb="FF000000"/>
        <b val="true"/>
      </rPr>
      <t xml:space="preserve">6同音异义字划销
正确划销数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</si>
  <si>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错误划销数</t>
    </r>
    <phoneticPr fontId="1" type="noConversion"/>
  </si>
  <si>
    <r>
      <rPr>
        <rFont val="SimSun"/>
        <sz val="9.0"/>
        <color rgb="FF000000"/>
        <b val="true"/>
      </rPr>
      <t xml:space="preserve">6同音异义字划销
总分（正确-错误）</t>
    </r>
    <phoneticPr fontId="1" type="noConversion"/>
  </si>
  <si>
    <r>
      <rPr>
        <rFont val="SimSun"/>
        <sz val="9.0"/>
        <color rgb="FF000000"/>
        <b val="true"/>
      </rPr>
      <t xml:space="preserve">三分钟阅读
1-10</t>
    </r>
    <phoneticPr fontId="1" type="noConversion"/>
  </si>
  <si>
    <r>
      <rPr>
        <rFont val="SimSun"/>
        <sz val="9.0"/>
        <color rgb="FF000000"/>
        <b val="true"/>
      </rPr>
      <t xml:space="preserve">三分钟阅读11-20</t>
    </r>
    <phoneticPr fontId="1" type="noConversion"/>
  </si>
  <si>
    <r>
      <rPr>
        <rFont val="SimSun"/>
        <sz val="9.0"/>
        <color rgb="FF000000"/>
        <b val="true"/>
      </rPr>
      <t xml:space="preserve">三分钟阅读21-30</t>
    </r>
    <phoneticPr fontId="1" type="noConversion"/>
  </si>
  <si>
    <r>
      <rPr>
        <rFont val="SimSun"/>
        <sz val="9.0"/>
        <color rgb="FF000000"/>
        <b val="true"/>
      </rPr>
      <t xml:space="preserve">三分钟阅读31-40</t>
    </r>
    <phoneticPr fontId="1" type="noConversion"/>
  </si>
  <si>
    <r>
      <rPr>
        <rFont val="SimSun"/>
        <sz val="9.0"/>
        <color rgb="FF000000"/>
        <b val="true"/>
      </rPr>
      <t xml:space="preserve">三分钟阅读41-50</t>
    </r>
    <phoneticPr fontId="1" type="noConversion"/>
  </si>
  <si>
    <r>
      <rPr>
        <rFont val="SimSun"/>
        <sz val="9.0"/>
        <color rgb="FF000000"/>
        <b val="true"/>
      </rPr>
      <t xml:space="preserve">三分钟阅读51-60</t>
    </r>
    <phoneticPr fontId="1" type="noConversion"/>
  </si>
  <si>
    <r>
      <rPr>
        <rFont val="SimSun"/>
        <sz val="9.0"/>
        <color rgb="FF000000"/>
        <b val="true"/>
      </rPr>
      <t xml:space="preserve">三分钟阅读61-70</t>
    </r>
    <phoneticPr fontId="1" type="noConversion"/>
  </si>
  <si>
    <r>
      <rPr>
        <rFont val="SimSun"/>
        <sz val="9.0"/>
        <color rgb="FF000000"/>
        <b val="true"/>
      </rPr>
      <t xml:space="preserve">三分钟阅读71-80</t>
    </r>
    <phoneticPr fontId="1" type="noConversion"/>
  </si>
  <si>
    <r>
      <rPr>
        <rFont val="SimSun"/>
        <sz val="9.0"/>
        <color rgb="FF000000"/>
        <b val="true"/>
      </rPr>
      <t xml:space="preserve">三分钟阅读81-90</t>
    </r>
    <phoneticPr fontId="1" type="noConversion"/>
  </si>
  <si>
    <r>
      <rPr>
        <rFont val="SimSun"/>
        <sz val="9.0"/>
        <color rgb="FF000000"/>
        <b val="true"/>
      </rPr>
      <t xml:space="preserve">三分钟阅读
正确判断数</t>
    </r>
    <phoneticPr fontId="1" type="noConversion"/>
  </si>
  <si>
    <r>
      <rPr>
        <rFont val="SimSun"/>
        <sz val="9.0"/>
        <color rgb="FF000000"/>
        <b val="true"/>
      </rPr>
      <t xml:space="preserve">三分钟阅读
错误判断数</t>
    </r>
    <phoneticPr fontId="1" type="noConversion"/>
  </si>
  <si>
    <r>
      <rPr>
        <rFont val="SimSun"/>
        <sz val="9.0"/>
        <color rgb="FF000000"/>
        <b val="true"/>
      </rPr>
      <t xml:space="preserve">三分钟阅读总分
（正确-错误）</t>
    </r>
    <phoneticPr fontId="1" type="noConversion"/>
  </si>
  <si>
    <r>
      <rPr>
        <rFont val="SimSun"/>
        <sz val="9.0"/>
        <color rgb="FF000000"/>
        <b val="true"/>
      </rPr>
      <t xml:space="preserve">一对一语音意识(总分)</t>
    </r>
    <phoneticPr fontId="1" type="noConversion"/>
  </si>
  <si>
    <r>
      <rPr>
        <rFont val="SimSun"/>
        <sz val="9.0"/>
        <color rgb="FF000000"/>
        <b val="true"/>
      </rPr>
      <t xml:space="preserve">语素意识1</t>
    </r>
    <phoneticPr fontId="1" type="noConversion"/>
  </si>
  <si>
    <r>
      <rPr>
        <rFont val="SimSun"/>
        <sz val="9.0"/>
        <color rgb="FF000000"/>
        <b val="true"/>
      </rPr>
      <t xml:space="preserve">语素意识2</t>
    </r>
    <phoneticPr fontId="1" type="noConversion"/>
  </si>
  <si>
    <r>
      <rPr>
        <rFont val="SimSun"/>
        <sz val="9.0"/>
        <color rgb="FF000000"/>
        <b val="true"/>
      </rPr>
      <t xml:space="preserve">语素意识3</t>
    </r>
    <phoneticPr fontId="1" type="noConversion"/>
  </si>
  <si>
    <r>
      <rPr>
        <rFont val="SimSun"/>
        <sz val="9.0"/>
        <color rgb="FF000000"/>
        <b val="true"/>
      </rPr>
      <t xml:space="preserve">语素意识4</t>
    </r>
    <phoneticPr fontId="1" type="noConversion"/>
  </si>
  <si>
    <r>
      <rPr>
        <rFont val="SimSun"/>
        <sz val="9.0"/>
        <color rgb="FF000000"/>
        <b val="true"/>
      </rPr>
      <t xml:space="preserve">语素意识5</t>
    </r>
    <phoneticPr fontId="1" type="noConversion"/>
  </si>
  <si>
    <r>
      <rPr>
        <rFont val="SimSun"/>
        <sz val="9.0"/>
        <color rgb="FF000000"/>
        <b val="true"/>
      </rPr>
      <t xml:space="preserve">语素意识6</t>
    </r>
    <phoneticPr fontId="1" type="noConversion"/>
  </si>
  <si>
    <r>
      <rPr>
        <rFont val="SimSun"/>
        <sz val="9.0"/>
        <color rgb="FF000000"/>
        <b val="true"/>
      </rPr>
      <t xml:space="preserve">语素意识7</t>
    </r>
    <phoneticPr fontId="1" type="noConversion"/>
  </si>
  <si>
    <r>
      <rPr>
        <rFont val="SimSun"/>
        <sz val="9.0"/>
        <color rgb="FF000000"/>
        <b val="true"/>
      </rPr>
      <t xml:space="preserve">语素意识8</t>
    </r>
    <phoneticPr fontId="1" type="noConversion"/>
  </si>
  <si>
    <r>
      <rPr>
        <rFont val="SimSun"/>
        <sz val="9.0"/>
        <color rgb="FF000000"/>
        <b val="true"/>
      </rPr>
      <t xml:space="preserve">语素意识9</t>
    </r>
    <phoneticPr fontId="1" type="noConversion"/>
  </si>
  <si>
    <r>
      <rPr>
        <rFont val="SimSun"/>
        <sz val="9.0"/>
        <color rgb="FF000000"/>
        <b val="true"/>
      </rPr>
      <t xml:space="preserve">语素意识10</t>
    </r>
    <phoneticPr fontId="1" type="noConversion"/>
  </si>
  <si>
    <r>
      <rPr>
        <rFont val="SimSun"/>
        <sz val="9.0"/>
        <color rgb="FF000000"/>
        <b val="true"/>
      </rPr>
      <t xml:space="preserve">语素意识11</t>
    </r>
    <phoneticPr fontId="1" type="noConversion"/>
  </si>
  <si>
    <r>
      <rPr>
        <rFont val="SimSun"/>
        <sz val="9.0"/>
        <color rgb="FF000000"/>
        <b val="true"/>
      </rPr>
      <t xml:space="preserve">语素意识12</t>
    </r>
    <phoneticPr fontId="1" type="noConversion"/>
  </si>
  <si>
    <r>
      <rPr>
        <rFont val="SimSun"/>
        <sz val="9.0"/>
        <color rgb="FF000000"/>
        <b val="true"/>
      </rPr>
      <t xml:space="preserve">语素意识13</t>
    </r>
    <phoneticPr fontId="1" type="noConversion"/>
  </si>
  <si>
    <r>
      <rPr>
        <rFont val="SimSun"/>
        <sz val="9.0"/>
        <color rgb="FF000000"/>
        <b val="true"/>
      </rPr>
      <t xml:space="preserve">语素意识14</t>
    </r>
    <phoneticPr fontId="1" type="noConversion"/>
  </si>
  <si>
    <r>
      <rPr>
        <rFont val="SimSun"/>
        <sz val="9.0"/>
        <color rgb="FF000000"/>
        <b val="true"/>
      </rPr>
      <t xml:space="preserve">语素意识15</t>
    </r>
    <phoneticPr fontId="1" type="noConversion"/>
  </si>
  <si>
    <r>
      <rPr>
        <rFont val="SimSun"/>
        <sz val="9.0"/>
        <color rgb="FF000000"/>
        <b val="true"/>
      </rPr>
      <t xml:space="preserve">语素意识16</t>
    </r>
    <phoneticPr fontId="1" type="noConversion"/>
  </si>
  <si>
    <r>
      <rPr>
        <rFont val="SimSun"/>
        <sz val="9.0"/>
        <color rgb="FF000000"/>
        <b val="true"/>
      </rPr>
      <t xml:space="preserve">语素意识17</t>
    </r>
    <phoneticPr fontId="1" type="noConversion"/>
  </si>
  <si>
    <r>
      <rPr>
        <rFont val="SimSun"/>
        <sz val="9.0"/>
        <color rgb="FF000000"/>
        <b val="true"/>
      </rPr>
      <t xml:space="preserve">语素意识18</t>
    </r>
    <phoneticPr fontId="1" type="noConversion"/>
  </si>
  <si>
    <r>
      <rPr>
        <rFont val="SimSun"/>
        <sz val="9.0"/>
        <color rgb="FF000000"/>
        <b val="true"/>
      </rPr>
      <t xml:space="preserve">语素意识19</t>
    </r>
    <phoneticPr fontId="1" type="noConversion"/>
  </si>
  <si>
    <r>
      <rPr>
        <rFont val="SimSun"/>
        <sz val="9.0"/>
        <color rgb="FF000000"/>
        <b val="true"/>
      </rPr>
      <t xml:space="preserve">语素意识20</t>
    </r>
    <phoneticPr fontId="1" type="noConversion"/>
  </si>
  <si>
    <r>
      <rPr>
        <rFont val="SimSun"/>
        <sz val="9.0"/>
        <color rgb="FF000000"/>
        <b val="true"/>
      </rPr>
      <t xml:space="preserve">语素意识21</t>
    </r>
    <phoneticPr fontId="1" type="noConversion"/>
  </si>
  <si>
    <r>
      <rPr>
        <rFont val="SimSun"/>
        <sz val="9.0"/>
        <color rgb="FF000000"/>
        <b val="true"/>
      </rPr>
      <t xml:space="preserve">语素意识22</t>
    </r>
    <phoneticPr fontId="1" type="noConversion"/>
  </si>
  <si>
    <r>
      <rPr>
        <rFont val="SimSun"/>
        <sz val="9.0"/>
        <color rgb="FF000000"/>
        <b val="true"/>
      </rPr>
      <t xml:space="preserve">语素意识23</t>
    </r>
    <phoneticPr fontId="1" type="noConversion"/>
  </si>
  <si>
    <r>
      <rPr>
        <rFont val="SimSun"/>
        <sz val="9.0"/>
        <color rgb="FF000000"/>
        <b val="true"/>
      </rPr>
      <t xml:space="preserve">语素意识24</t>
    </r>
    <phoneticPr fontId="1" type="noConversion"/>
  </si>
  <si>
    <r>
      <rPr>
        <rFont val="SimSun"/>
        <sz val="9.0"/>
        <color rgb="FF000000"/>
        <b val="true"/>
      </rPr>
      <t xml:space="preserve">语素意识25</t>
    </r>
    <phoneticPr fontId="1" type="noConversion"/>
  </si>
  <si>
    <r>
      <rPr>
        <rFont val="SimSun"/>
        <sz val="9.0"/>
        <color rgb="FF000000"/>
        <b val="true"/>
      </rPr>
      <t xml:space="preserve">语素意识26</t>
    </r>
    <phoneticPr fontId="1" type="noConversion"/>
  </si>
  <si>
    <r>
      <rPr>
        <rFont val="SimSun"/>
        <sz val="9.0"/>
        <color rgb="FF000000"/>
        <b val="true"/>
      </rPr>
      <t xml:space="preserve">语素意识27</t>
    </r>
    <phoneticPr fontId="1" type="noConversion"/>
  </si>
  <si>
    <r>
      <rPr>
        <rFont val="SimSun"/>
        <sz val="9.0"/>
        <color rgb="FF000000"/>
        <b val="true"/>
      </rPr>
      <t xml:space="preserve">语素意识28</t>
    </r>
    <phoneticPr fontId="1" type="noConversion"/>
  </si>
  <si>
    <r>
      <rPr>
        <rFont val="SimSun"/>
        <sz val="9.0"/>
        <color rgb="FF000000"/>
        <b val="true"/>
      </rPr>
      <t xml:space="preserve">语素意识29</t>
    </r>
    <phoneticPr fontId="1" type="noConversion"/>
  </si>
  <si>
    <r>
      <rPr>
        <rFont val="SimSun"/>
        <sz val="9.0"/>
        <color rgb="FF000000"/>
        <b val="true"/>
      </rPr>
      <t xml:space="preserve">语素意识30</t>
    </r>
    <phoneticPr fontId="1" type="noConversion"/>
  </si>
  <si>
    <r>
      <rPr>
        <rFont val="SimSun"/>
        <sz val="9.0"/>
        <color rgb="FF000000"/>
        <b val="true"/>
      </rPr>
      <t xml:space="preserve">语素总分</t>
    </r>
    <phoneticPr fontId="1" type="noConversion"/>
  </si>
  <si>
    <r>
      <rPr>
        <rFont val="SimSun"/>
        <sz val="9.0"/>
        <color rgb="FF000000"/>
        <b val="true"/>
      </rPr>
      <t xml:space="preserve">一分钟读字</t>
    </r>
    <phoneticPr fontId="1" type="noConversion"/>
  </si>
  <si>
    <r>
      <rPr>
        <rFont val="SimSun"/>
        <sz val="9.0"/>
        <color rgb="FF000000"/>
        <b val="true"/>
      </rPr>
      <t xml:space="preserve">数字命名1</t>
    </r>
    <phoneticPr fontId="1" type="noConversion"/>
  </si>
  <si>
    <r>
      <rPr>
        <rFont val="SimSun"/>
        <sz val="9.0"/>
        <color rgb="FF000000"/>
        <b val="true"/>
      </rPr>
      <t xml:space="preserve">数字命名2</t>
    </r>
    <phoneticPr fontId="1" type="noConversion"/>
  </si>
  <si>
    <r>
      <rPr>
        <rFont val="SimSun"/>
        <sz val="9.0"/>
        <color rgb="FF000000"/>
        <b val="true"/>
      </rPr>
      <t xml:space="preserve">平均数字命名时间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</si>
  <si>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</si>
  <si>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</si>
  <si>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</si>
  <si>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</si>
  <si>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</si>
  <si>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</si>
  <si>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</si>
  <si>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</si>
  <si>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</si>
  <si>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</si>
  <si>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</si>
  <si>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</si>
  <si>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</si>
  <si>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</si>
  <si>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</si>
  <si>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</si>
  <si>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</si>
  <si>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</si>
  <si>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</si>
  <si>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</si>
  <si>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</si>
  <si>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</si>
  <si>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</si>
  <si>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</si>
  <si>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</si>
  <si>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</si>
  <si>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</si>
  <si>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</si>
  <si>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</si>
  <si>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</si>
  <si>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</si>
  <si>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</si>
  <si>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</si>
  <si>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</si>
  <si>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</si>
  <si>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</si>
  <si>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</si>
  <si>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</si>
  <si>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</si>
  <si>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</si>
  <si>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</si>
  <si>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</si>
  <si>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</si>
  <si>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</si>
  <si>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</si>
  <si>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</si>
  <si>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SimSun"/>
        <sz val="9.0"/>
        <color rgb="FF000000"/>
        <b val="true"/>
      </rPr>
      <t xml:space="preserve">iq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</si>
  <si>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</si>
  <si>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</si>
  <si>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</si>
  <si>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</si>
  <si>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</si>
  <si>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</si>
  <si>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</si>
  <si>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</si>
  <si>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</si>
  <si>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</si>
  <si>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SimSun"/>
        <sz val="9.0"/>
        <color rgb="FF000000"/>
        <b val="true"/>
      </rPr>
      <t xml:space="preserve">阅读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</si>
  <si>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</si>
  <si>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</si>
  <si>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</si>
  <si>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</si>
  <si>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</si>
  <si>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</si>
  <si>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</si>
  <si>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</si>
  <si>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</si>
  <si>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</si>
  <si>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</si>
  <si>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</si>
  <si>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</si>
  <si>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</si>
  <si>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</si>
  <si>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</si>
  <si>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</si>
  <si>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</si>
  <si>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</si>
  <si>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</si>
  <si>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</si>
  <si>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</si>
  <si>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</si>
  <si>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</si>
  <si>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</si>
  <si>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</si>
  <si>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</si>
  <si>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</si>
  <si>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</si>
  <si>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</si>
  <si>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</si>
  <si>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</si>
  <si>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</si>
  <si>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</si>
  <si>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</si>
  <si>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</si>
  <si>
    <r>
      <rPr>
        <rFont val="宋体"/>
        <sz val="9.0"/>
        <color rgb="FF000000"/>
        <b val="true"/>
      </rPr>
      <t xml:space="preserve">识字量1</t>
    </r>
    <phoneticPr fontId="1" type="noConversion"/>
  </si>
  <si>
    <r>
      <rPr>
        <rFont val="宋体"/>
        <sz val="9.0"/>
        <color rgb="FF000000"/>
        <b val="true"/>
      </rPr>
      <t xml:space="preserve">识字量2</t>
    </r>
    <phoneticPr fontId="1" type="noConversion"/>
  </si>
  <si>
    <r>
      <rPr>
        <rFont val="宋体"/>
        <sz val="9.0"/>
        <color rgb="FF000000"/>
        <b val="true"/>
      </rPr>
      <t xml:space="preserve">识字量3</t>
    </r>
    <phoneticPr fontId="1" type="noConversion"/>
  </si>
  <si>
    <r>
      <rPr>
        <rFont val="宋体"/>
        <sz val="9.0"/>
        <color rgb="FF000000"/>
        <b val="true"/>
      </rPr>
      <t xml:space="preserve">识字量4</t>
    </r>
    <phoneticPr fontId="1" type="noConversion"/>
  </si>
  <si>
    <r>
      <rPr>
        <rFont val="宋体"/>
        <sz val="9.0"/>
        <color rgb="FF000000"/>
        <b val="true"/>
      </rPr>
      <t xml:space="preserve">识字量5</t>
    </r>
    <phoneticPr fontId="1" type="noConversion"/>
  </si>
  <si>
    <r>
      <rPr>
        <rFont val="宋体"/>
        <sz val="9.0"/>
        <color rgb="FF000000"/>
        <b val="true"/>
      </rPr>
      <t xml:space="preserve">识字量6</t>
    </r>
    <phoneticPr fontId="1" type="noConversion"/>
  </si>
  <si>
    <r>
      <rPr>
        <rFont val="宋体"/>
        <sz val="9.0"/>
        <color rgb="FF000000"/>
        <b val="true"/>
      </rPr>
      <t xml:space="preserve">识字量7</t>
    </r>
    <phoneticPr fontId="1" type="noConversion"/>
  </si>
  <si>
    <r>
      <rPr>
        <rFont val="宋体"/>
        <sz val="9.0"/>
        <color rgb="FF000000"/>
        <b val="true"/>
      </rPr>
      <t xml:space="preserve">识字量8</t>
    </r>
    <phoneticPr fontId="1" type="noConversion"/>
  </si>
  <si>
    <r>
      <rPr>
        <rFont val="宋体"/>
        <sz val="9.0"/>
        <color rgb="FF000000"/>
        <b val="true"/>
      </rPr>
      <t xml:space="preserve">识字量9</t>
    </r>
    <phoneticPr fontId="1" type="noConversion"/>
  </si>
  <si>
    <r>
      <rPr>
        <rFont val="宋体"/>
        <sz val="9.0"/>
        <color rgb="FF000000"/>
        <b val="true"/>
      </rPr>
      <t xml:space="preserve">识字量10</t>
    </r>
    <phoneticPr fontId="1" type="noConversion"/>
  </si>
  <si>
    <r>
      <rPr>
        <rFont val="宋体"/>
        <sz val="9.0"/>
        <color rgb="FF000000"/>
        <b val="true"/>
      </rPr>
      <t xml:space="preserve">划消_正</t>
    </r>
    <phoneticPr fontId="1" type="noConversion"/>
  </si>
  <si>
    <r>
      <rPr>
        <rFont val="宋体"/>
        <sz val="9.0"/>
        <color rgb="FF000000"/>
        <b val="true"/>
      </rPr>
      <t xml:space="preserve">划消_误</t>
    </r>
    <phoneticPr fontId="1" type="noConversion"/>
  </si>
  <si>
    <r>
      <rPr>
        <rFont val="宋体"/>
        <sz val="9.0"/>
        <color rgb="FF000000"/>
        <b val="true"/>
      </rPr>
      <t xml:space="preserve">划消_漏</t>
    </r>
    <phoneticPr fontId="1" type="noConversion"/>
  </si>
  <si>
    <r>
      <rPr>
        <rFont val="宋体"/>
        <sz val="9.0"/>
        <color rgb="FF000000"/>
        <b val="true"/>
      </rPr>
      <t xml:space="preserve">计算1</t>
    </r>
    <phoneticPr fontId="1" type="noConversion"/>
  </si>
  <si>
    <r>
      <rPr>
        <rFont val="宋体"/>
        <sz val="9.0"/>
        <color rgb="FF000000"/>
        <b val="true"/>
      </rPr>
      <t xml:space="preserve">计算2</t>
    </r>
    <phoneticPr fontId="1" type="noConversion"/>
  </si>
  <si>
    <r>
      <rPr>
        <rFont val="宋体"/>
        <sz val="9.0"/>
        <color rgb="FF000000"/>
        <b val="true"/>
      </rPr>
      <t xml:space="preserve">计算3</t>
    </r>
    <phoneticPr fontId="1" type="noConversion"/>
  </si>
  <si>
    <r>
      <rPr>
        <rFont val="宋体"/>
        <sz val="9.0"/>
        <color rgb="FF000000"/>
        <b val="true"/>
      </rPr>
      <t xml:space="preserve">计算4</t>
    </r>
    <phoneticPr fontId="1" type="noConversion"/>
  </si>
  <si>
    <r>
      <rPr>
        <rFont val="SimSun"/>
        <sz val="9.0"/>
        <color rgb="FF000000"/>
        <b val="true"/>
      </rPr>
      <t xml:space="preserve">瑞文A</t>
    </r>
    <phoneticPr fontId="1" type="noConversion"/>
  </si>
  <si>
    <r>
      <rPr>
        <rFont val="SimSun"/>
        <sz val="9.0"/>
        <color rgb="FF000000"/>
        <b val="true"/>
      </rPr>
      <t xml:space="preserve">瑞文AB</t>
    </r>
    <phoneticPr fontId="1" type="noConversion"/>
  </si>
  <si>
    <r>
      <rPr>
        <rFont val="SimSun"/>
        <sz val="9.0"/>
        <color rgb="FF000000"/>
        <b val="true"/>
      </rPr>
      <t xml:space="preserve">瑞文B</t>
    </r>
    <phoneticPr fontId="1" type="noConversion"/>
  </si>
  <si>
    <r>
      <rPr>
        <rFont val="SimSun"/>
        <sz val="9.0"/>
        <color rgb="FF000000"/>
        <b val="true"/>
      </rPr>
      <t xml:space="preserve">瑞文C</t>
    </r>
    <phoneticPr fontId="1" type="noConversion"/>
  </si>
  <si>
    <r>
      <rPr>
        <rFont val="SimSun"/>
        <sz val="9.0"/>
        <color rgb="FF000000"/>
        <b val="true"/>
      </rPr>
      <t xml:space="preserve">瑞文D</t>
    </r>
    <phoneticPr fontId="1" type="noConversion"/>
  </si>
  <si>
    <r>
      <rPr>
        <rFont val="SimSun"/>
        <sz val="9.0"/>
        <color rgb="FF000000"/>
        <b val="true"/>
      </rPr>
      <t xml:space="preserve">瑞文E</t>
    </r>
    <phoneticPr fontId="1" type="noConversion"/>
  </si>
</sst>
</file>

<file path=xl/styles.xml><?xml version="1.0" encoding="utf-8"?>
<styleSheet xmlns="http://schemas.openxmlformats.org/spreadsheetml/2006/main">
  <numFmts count="3">
    <numFmt numFmtId="164" formatCode="yyyy/m/d"/>
    <numFmt numFmtId="165" formatCode="0.00_);[Red]\(0.00\)"/>
    <numFmt numFmtId="166" formatCode="yyyy/m/d;@"/>
  </numFmts>
  <fonts count="29">
    <font>
      <sz val="11.0"/>
      <color indexed="8"/>
      <name val="Calibri"/>
      <family val="2"/>
      <scheme val="minor"/>
    </font>
    <font>
      <name val="等线"/>
      <sz val="11.0"/>
      <color theme="1" tint="0.0"/>
    </font>
    <font>
      <name val="宋体"/>
      <sz val="9.0"/>
      <color rgb="000000"/>
      <b val="true"/>
    </font>
    <font>
      <name val="SimSun"/>
      <sz val="9.0"/>
      <color rgb="000000"/>
      <b val="true"/>
    </font>
    <font>
      <name val="等线"/>
      <sz val="12.0"/>
      <color theme="1" tint="0.0"/>
    </font>
    <font>
      <name val="Arial"/>
      <sz val="10.0"/>
    </font>
    <font>
      <name val="宋体"/>
      <sz val="12.0"/>
    </font>
    <font>
      <name val="Calibri"/>
      <sz val="11.0"/>
    </font>
    <font>
      <name val="等线"/>
      <sz val="11.0"/>
    </font>
    <font>
      <name val="宋体"/>
      <sz val="11.0"/>
    </font>
    <font>
      <name val="微软雅黑"/>
      <sz val="11.0"/>
      <color theme="1" tint="0.0"/>
    </font>
    <font>
      <name val="微软雅黑"/>
      <sz val="9.0"/>
      <color rgb="000000"/>
      <b val="true"/>
    </font>
    <font>
      <name val="宋体"/>
      <sz val="11.0"/>
      <color theme="1" tint="0.0"/>
    </font>
    <font>
      <name val="宋体"/>
      <sz val="12.0"/>
      <color theme="1" tint="0.0"/>
    </font>
    <font>
      <name val="微软雅黑"/>
      <sz val="10.0"/>
    </font>
    <font>
      <name val="等线"/>
      <sz val="11.0"/>
      <color rgb="000000"/>
    </font>
    <font>
      <name val="微软雅黑"/>
      <sz val="10.0"/>
      <color rgb="000000"/>
    </font>
    <font>
      <name val="宋体"/>
      <sz val="11.0"/>
      <color rgb="000000"/>
    </font>
    <font>
      <name val="宋体"/>
      <sz val="9.0"/>
    </font>
    <font>
      <name val="SimSun"/>
      <sz val="11.0"/>
      <color theme="1" tint="0.0"/>
    </font>
    <font>
      <name val="微软雅黑"/>
      <sz val="11.0"/>
      <color rgb="000000"/>
    </font>
    <font>
      <name val="微软雅黑"/>
      <sz val="11.0"/>
      <color theme="1" tint="0.0"/>
    </font>
    <font>
      <name val="微软雅黑"/>
      <sz val="9.0"/>
      <color rgb="000000"/>
    </font>
    <font>
      <name val="微软雅黑"/>
      <sz val="10.0"/>
    </font>
    <font>
      <name val="Calibri"/>
      <sz val="11.0"/>
      <color rgb="000000"/>
    </font>
    <font>
      <name val="微软雅黑"/>
      <sz val="10.0"/>
      <color rgb="000000"/>
    </font>
    <font>
      <name val="微软雅黑"/>
      <sz val="11.0"/>
      <color rgb="000000"/>
    </font>
    <font>
      <name val="仿宋_GB2312"/>
      <sz val="10.0"/>
      <color rgb="000000"/>
    </font>
    <font>
      <name val="仿宋_GB2312"/>
      <sz val="10.0"/>
    </font>
  </fonts>
  <fills count="8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E5F6FF"/>
      </patternFill>
    </fill>
    <fill>
      <patternFill patternType="solid">
        <fgColor rgb="8CDDFA"/>
      </patternFill>
    </fill>
    <fill>
      <patternFill patternType="solid">
        <fgColor rgb="F3F5F7"/>
      </patternFill>
    </fill>
    <fill>
      <patternFill patternType="solid">
        <fgColor rgb="FFF3EB"/>
      </patternFill>
    </fill>
  </fills>
  <borders count="2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</border>
  </borders>
  <cellStyleXfs count="1">
    <xf numFmtId="0" fontId="0" fillId="0" borderId="0"/>
  </cellStyleXfs>
  <cellXfs count="100">
    <xf numFmtId="0" fontId="0" fillId="0" borderId="0" xfId="0"/>
    <xf numFmtId="0" fontId="1" fillId="2" borderId="8" xfId="0" applyNumberFormat="true" applyFont="true" applyFill="true" applyBorder="true">
      <alignment wrapText="false" horizontal="center" vertical="center"/>
    </xf>
    <xf numFmtId="0" fontId="2" fillId="2" borderId="12" xfId="0" applyNumberFormat="true" applyFont="true" applyFill="true" applyBorder="true">
      <alignment wrapText="true" horizontal="center" vertical="center"/>
    </xf>
    <xf numFmtId="0" fontId="3" fillId="2" borderId="12" xfId="0" applyNumberFormat="true" applyFont="true" applyFill="true" applyBorder="true">
      <alignment wrapText="true" horizontal="center" vertical="center"/>
    </xf>
    <xf numFmtId="0" fontId="3" fillId="2" borderId="0" xfId="0" applyNumberFormat="true" applyFont="true" applyFill="true">
      <alignment wrapText="tru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0" fontId="5" fillId="2" borderId="8" xfId="0" applyNumberFormat="true" applyFont="true" applyFill="true" applyBorder="true">
      <alignment wrapText="false" horizontal="center" vertical="bottom"/>
    </xf>
    <xf numFmtId="0" fontId="6" fillId="2" borderId="8" xfId="0" applyNumberFormat="true" applyFont="true" applyFill="true" applyBorder="true">
      <alignment wrapText="false" horizontal="center" vertical="center"/>
    </xf>
    <xf numFmtId="0" fontId="7" fillId="2" borderId="8" xfId="0" applyNumberFormat="true" applyFont="true" applyFill="true" applyBorder="true">
      <alignment wrapText="false" horizontal="center" vertical="center"/>
    </xf>
    <xf numFmtId="0" fontId="8" fillId="2" borderId="8" xfId="0" applyNumberFormat="true" applyFont="true" applyFill="true" applyBorder="true">
      <alignment wrapText="false" horizontal="center" vertical="bottom"/>
    </xf>
    <xf numFmtId="0" fontId="8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  <xf numFmtId="0" fontId="8" fillId="2" borderId="0" xfId="0" applyNumberFormat="true" applyFont="true" applyFill="true">
      <alignment wrapText="false" horizontal="center" vertical="center"/>
    </xf>
    <xf numFmtId="0" fontId="5" fillId="2" borderId="8" xfId="0" applyNumberFormat="true" applyFont="true" applyFill="true" applyBorder="true">
      <alignment wrapText="false" horizontal="center" vertical="center"/>
    </xf>
    <xf numFmtId="0" fontId="9" fillId="2" borderId="8" xfId="0" applyNumberFormat="true" applyFont="true" applyFill="true" applyBorder="true">
      <alignment wrapText="false" horizontal="center" vertical="center"/>
    </xf>
    <xf numFmtId="0" fontId="8" fillId="2" borderId="8" xfId="0" applyNumberFormat="true" applyFont="true" applyFill="true" applyBorder="true">
      <alignment wrapText="false" vertical="bottom"/>
    </xf>
    <xf numFmtId="0" fontId="10" fillId="2" borderId="8" xfId="0" applyNumberFormat="true" applyFont="true" applyFill="true" applyBorder="true">
      <alignment wrapText="false" horizontal="center" vertical="center"/>
    </xf>
    <xf numFmtId="0" fontId="11" fillId="2" borderId="8" xfId="0" applyNumberFormat="true" applyFont="true" applyFill="true" applyBorder="true">
      <alignment wrapText="true" horizontal="center" vertical="center"/>
    </xf>
    <xf numFmtId="0" fontId="2" fillId="2" borderId="8" xfId="0" applyNumberFormat="true" applyFont="true" applyFill="true" applyBorder="true">
      <alignment wrapText="true" horizontal="center" vertical="center"/>
    </xf>
    <xf numFmtId="0" fontId="2" fillId="2" borderId="0" xfId="0" applyNumberFormat="true" applyFont="true" applyFill="true">
      <alignment wrapText="true" horizontal="center" vertical="center"/>
    </xf>
    <xf numFmtId="0" fontId="10" fillId="2" borderId="0" xfId="0" applyNumberFormat="true" applyFont="true" applyFill="true">
      <alignment wrapText="false" horizontal="center" vertical="center"/>
    </xf>
    <xf numFmtId="0" fontId="1" fillId="2" borderId="0" xfId="0" applyNumberFormat="true" applyFont="true" applyFill="true">
      <alignment wrapText="false" horizontal="center" vertical="center"/>
    </xf>
    <xf numFmtId="0" fontId="3" fillId="4" borderId="0" xfId="0" applyNumberFormat="true" applyFont="true" applyFill="true">
      <alignment wrapText="true" horizontal="center" vertical="center"/>
    </xf>
    <xf numFmtId="0" fontId="3" fillId="5" borderId="0" xfId="0" applyNumberFormat="true" applyFont="true" applyFill="true">
      <alignment wrapText="true" horizontal="center" vertical="center"/>
    </xf>
    <xf numFmtId="0" fontId="3" fillId="6" borderId="0" xfId="0" applyNumberFormat="true" applyFont="true" applyFill="true">
      <alignment wrapText="true" horizontal="center" vertical="center"/>
    </xf>
    <xf numFmtId="0" fontId="3" fillId="7" borderId="0" xfId="0" applyNumberFormat="true" applyFont="true" applyFill="true">
      <alignment wrapText="true" horizontal="center" vertical="center"/>
    </xf>
    <xf numFmtId="0" fontId="12" fillId="2" borderId="8" xfId="0" applyNumberFormat="true" applyFont="true" applyFill="true" applyBorder="true">
      <alignment wrapText="false" horizontal="center" vertical="center"/>
    </xf>
    <xf numFmtId="0" fontId="12" fillId="2" borderId="8" xfId="0" applyNumberFormat="true" applyFont="true" applyFill="true" applyBorder="true">
      <alignment wrapText="true" horizontal="center" vertical="center"/>
    </xf>
    <xf numFmtId="0" fontId="13" fillId="2" borderId="8" xfId="0" applyNumberFormat="true" applyFont="true" applyFill="true" applyBorder="true">
      <alignment wrapText="false" horizontal="center" vertical="center"/>
    </xf>
    <xf numFmtId="164" fontId="8" fillId="2" borderId="12" xfId="0" applyNumberFormat="true" applyFont="true" applyFill="true" applyBorder="true">
      <alignment wrapText="false" vertical="bottom"/>
    </xf>
    <xf numFmtId="165" fontId="8" fillId="2" borderId="12" xfId="0" applyNumberFormat="true" applyFont="true" applyFill="true" applyBorder="true">
      <alignment wrapText="false" vertical="bottom"/>
    </xf>
    <xf numFmtId="0" fontId="8" fillId="2" borderId="12" xfId="0" applyNumberFormat="true" applyFont="true" applyFill="true" applyBorder="true">
      <alignment wrapText="false" vertical="bottom"/>
    </xf>
    <xf numFmtId="0" fontId="14" fillId="2" borderId="12" xfId="0" applyNumberFormat="true" applyFont="true" applyFill="true" applyBorder="true">
      <alignment wrapText="false" vertical="center"/>
    </xf>
    <xf numFmtId="0" fontId="15" fillId="2" borderId="12" xfId="0" applyNumberFormat="true" applyFont="true" applyFill="true" applyBorder="true">
      <alignment wrapText="false" vertical="center"/>
    </xf>
    <xf numFmtId="0" fontId="9" fillId="2" borderId="12" xfId="0" applyNumberFormat="true" applyFont="true" applyFill="true" applyBorder="true">
      <alignment wrapText="false" vertical="center"/>
    </xf>
    <xf numFmtId="0" fontId="7" fillId="2" borderId="0" xfId="0" applyNumberFormat="true" applyFont="true" applyFill="true">
      <alignment wrapText="false" horizontal="center" vertical="center"/>
    </xf>
    <xf numFmtId="0" fontId="16" fillId="2" borderId="0" xfId="0" applyNumberFormat="true" applyFont="true" applyFill="true">
      <alignment wrapText="false" vertical="center"/>
    </xf>
    <xf numFmtId="0" fontId="14" fillId="5" borderId="0" xfId="0" applyNumberFormat="true" applyFont="true" applyFill="true">
      <alignment wrapText="false" vertical="center"/>
    </xf>
    <xf numFmtId="164" fontId="8" fillId="2" borderId="8" xfId="0" applyNumberFormat="true" applyFont="true" applyFill="true" applyBorder="true">
      <alignment wrapText="false" vertical="bottom"/>
    </xf>
    <xf numFmtId="165" fontId="8" fillId="2" borderId="8" xfId="0" applyNumberFormat="true" applyFont="true" applyFill="true" applyBorder="true">
      <alignment wrapText="false" vertical="bottom"/>
    </xf>
    <xf numFmtId="0" fontId="14" fillId="2" borderId="0" xfId="0" applyNumberFormat="true" applyFont="true" applyFill="true">
      <alignment wrapText="false" vertical="center"/>
    </xf>
    <xf numFmtId="0" fontId="15" fillId="2" borderId="0" xfId="0" applyNumberFormat="true" applyFont="true" applyFill="true">
      <alignment wrapText="false" vertical="center"/>
    </xf>
    <xf numFmtId="0" fontId="17" fillId="2" borderId="0" xfId="0" applyNumberFormat="true" applyFont="true" applyFill="true">
      <alignment wrapText="false" vertical="center"/>
    </xf>
    <xf numFmtId="0" fontId="18" fillId="2" borderId="8" xfId="0" applyNumberFormat="true" applyFont="true" applyFill="true" applyBorder="true">
      <alignment wrapText="true" horizontal="center" vertical="center"/>
    </xf>
    <xf numFmtId="164" fontId="7" fillId="2" borderId="8" xfId="0" applyNumberFormat="true" applyFont="true" applyFill="true" applyBorder="true">
      <alignment wrapText="false" horizontal="center" vertical="center"/>
    </xf>
    <xf numFmtId="0" fontId="9" fillId="2" borderId="0" xfId="0" applyNumberFormat="true" applyFont="true" applyFill="true">
      <alignment wrapText="false" vertical="center"/>
    </xf>
    <xf numFmtId="0" fontId="16" fillId="5" borderId="0" xfId="0" applyNumberFormat="true" applyFont="true" applyFill="true">
      <alignment wrapText="false" vertical="center"/>
    </xf>
    <xf numFmtId="0" fontId="9" fillId="2" borderId="8" xfId="0" applyNumberFormat="true" applyFont="true" applyFill="true" applyBorder="true">
      <alignment wrapText="true" horizontal="center" vertical="center"/>
    </xf>
    <xf numFmtId="0" fontId="12" fillId="2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true" horizontal="center" vertical="center"/>
    </xf>
    <xf numFmtId="0" fontId="13" fillId="2" borderId="0" xfId="0" applyNumberFormat="true" applyFont="true" applyFill="true">
      <alignment wrapText="false" horizontal="center" vertical="center"/>
    </xf>
    <xf numFmtId="0" fontId="12" fillId="2" borderId="15" xfId="0" applyNumberFormat="true" applyFont="true" applyFill="true" applyBorder="true">
      <alignment wrapText="false" horizontal="center" vertical="center"/>
    </xf>
    <xf numFmtId="0" fontId="18" fillId="2" borderId="15" xfId="0" applyNumberFormat="true" applyFont="true" applyFill="true" applyBorder="true">
      <alignment wrapText="true" horizontal="center" vertical="center"/>
    </xf>
    <xf numFmtId="0" fontId="9" fillId="2" borderId="15" xfId="0" applyNumberFormat="true" applyFont="true" applyFill="true" applyBorder="true">
      <alignment wrapText="true" horizontal="center" vertical="center"/>
    </xf>
    <xf numFmtId="0" fontId="19" fillId="2" borderId="15" xfId="0" applyNumberFormat="true" applyFont="true" applyFill="true" applyBorder="true">
      <alignment wrapText="true" horizontal="center" vertical="center"/>
    </xf>
    <xf numFmtId="0" fontId="10" fillId="2" borderId="15" xfId="0" applyNumberFormat="true" applyFont="true" applyFill="true" applyBorder="true">
      <alignment wrapText="true" horizontal="center" vertical="center"/>
    </xf>
    <xf numFmtId="0" fontId="20" fillId="2" borderId="0" xfId="0" applyNumberFormat="true" applyFont="true" applyFill="true">
      <alignment wrapText="false" vertical="bottom"/>
    </xf>
    <xf numFmtId="0" fontId="12" fillId="2" borderId="15" xfId="0" applyNumberFormat="true" applyFont="true" applyFill="true" applyBorder="true">
      <alignment wrapText="true" horizontal="center" vertical="center"/>
    </xf>
    <xf numFmtId="0" fontId="10" fillId="2" borderId="8" xfId="0" applyNumberFormat="true" applyFont="true" applyFill="true" applyBorder="true">
      <alignment wrapText="true" horizontal="center" vertical="center"/>
    </xf>
    <xf numFmtId="0" fontId="20" fillId="2" borderId="8" xfId="0" applyNumberFormat="true" applyFont="true" applyFill="true" applyBorder="true">
      <alignment wrapText="false" vertical="bottom"/>
    </xf>
    <xf numFmtId="0" fontId="18" fillId="2" borderId="0" xfId="0" applyNumberFormat="true" applyFont="true" applyFill="true">
      <alignment wrapText="true" horizontal="center" vertical="center"/>
    </xf>
    <xf numFmtId="0" fontId="8" fillId="2" borderId="0" xfId="0" applyNumberFormat="true" applyFont="true" applyFill="true">
      <alignment wrapText="false" horizontal="center" vertical="bottom"/>
    </xf>
    <xf numFmtId="0" fontId="22" fillId="2" borderId="8" xfId="0" applyNumberFormat="true" applyFont="true" applyFill="true" applyBorder="true">
      <alignment wrapText="true" horizontal="center" vertical="center"/>
    </xf>
    <xf numFmtId="0" fontId="23" fillId="2" borderId="8" xfId="0" applyNumberFormat="true" applyFont="true" applyFill="true" applyBorder="true">
      <alignment wrapText="false" vertical="center"/>
    </xf>
    <xf numFmtId="0" fontId="12" fillId="2" borderId="0" xfId="0" applyNumberFormat="true" applyFont="true" applyFill="true">
      <alignment wrapText="true" horizontal="center" vertical="center"/>
    </xf>
    <xf numFmtId="0" fontId="12" fillId="5" borderId="15" xfId="0" applyNumberFormat="true" applyFont="true" applyFill="true" applyBorder="true">
      <alignment wrapText="false" horizontal="center" vertical="center"/>
    </xf>
    <xf numFmtId="0" fontId="13" fillId="5" borderId="8" xfId="0" applyNumberFormat="true" applyFont="true" applyFill="true" applyBorder="true">
      <alignment wrapText="false" horizontal="center" vertical="center"/>
    </xf>
    <xf numFmtId="0" fontId="7" fillId="5" borderId="8" xfId="0" applyNumberFormat="true" applyFont="true" applyFill="true" applyBorder="true">
      <alignment wrapText="false" horizontal="center" vertical="center"/>
    </xf>
    <xf numFmtId="0" fontId="8" fillId="5" borderId="8" xfId="0" applyNumberFormat="true" applyFont="true" applyFill="true" applyBorder="true">
      <alignment wrapText="false" vertical="bottom"/>
    </xf>
    <xf numFmtId="0" fontId="8" fillId="5" borderId="0" xfId="0" applyNumberFormat="true" applyFont="true" applyFill="true">
      <alignment wrapText="false" vertical="bottom"/>
    </xf>
    <xf numFmtId="0" fontId="17" fillId="5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true" horizontal="center" vertical="center"/>
    </xf>
    <xf numFmtId="0" fontId="19" fillId="2" borderId="0" xfId="0" applyNumberFormat="true" applyFont="true" applyFill="true">
      <alignment wrapText="true" horizontal="center" vertical="center"/>
    </xf>
    <xf numFmtId="0" fontId="18" fillId="5" borderId="8" xfId="0" applyNumberFormat="true" applyFont="true" applyFill="true" applyBorder="true">
      <alignment wrapText="true" horizontal="center" vertical="center"/>
    </xf>
    <xf numFmtId="0" fontId="8" fillId="5" borderId="8" xfId="0" applyNumberFormat="true" applyFont="true" applyFill="true" applyBorder="true">
      <alignment wrapText="false" horizontal="center" vertical="bottom"/>
    </xf>
    <xf numFmtId="165" fontId="3" fillId="2" borderId="12" xfId="0" applyNumberFormat="true" applyFont="true" applyFill="true" applyBorder="true">
      <alignment wrapText="true" horizontal="center" vertical="center"/>
    </xf>
    <xf numFmtId="0" fontId="19" fillId="2" borderId="8" xfId="0" applyNumberFormat="true" applyFont="true" applyFill="true" applyBorder="true">
      <alignment wrapText="true" horizontal="center" vertical="center"/>
    </xf>
    <xf numFmtId="164" fontId="8" fillId="2" borderId="8" xfId="0" applyNumberFormat="true" applyFont="true" applyFill="true" applyBorder="true">
      <alignment wrapText="false" horizontal="center" vertical="center"/>
    </xf>
    <xf numFmtId="0" fontId="17" fillId="2" borderId="8" xfId="0" applyNumberFormat="true" applyFont="true" applyFill="true" applyBorder="true">
      <alignment wrapText="true" horizontal="center" vertical="center"/>
    </xf>
    <xf numFmtId="164" fontId="24" fillId="2" borderId="8" xfId="0" applyNumberFormat="true" applyFont="true" applyFill="true" applyBorder="true">
      <alignment wrapText="false" horizontal="center" vertical="center"/>
    </xf>
    <xf numFmtId="0" fontId="15" fillId="2" borderId="8" xfId="0" applyNumberFormat="true" applyFont="true" applyFill="true" applyBorder="true">
      <alignment wrapText="false" vertical="bottom"/>
    </xf>
    <xf numFmtId="0" fontId="15" fillId="2" borderId="0" xfId="0" applyNumberFormat="true" applyFont="true" applyFill="true">
      <alignment wrapText="false" vertical="bottom"/>
    </xf>
    <xf numFmtId="0" fontId="26" fillId="2" borderId="8" xfId="0" applyNumberFormat="true" applyFont="true" applyFill="true" applyBorder="true">
      <alignment wrapText="true" horizontal="center" vertical="center"/>
    </xf>
    <xf numFmtId="164" fontId="27" fillId="2" borderId="8" xfId="0" applyNumberFormat="true" applyFont="true" applyFill="true" applyBorder="true">
      <alignment wrapText="false" horizontal="center" vertical="center"/>
    </xf>
    <xf numFmtId="165" fontId="14" fillId="2" borderId="0" xfId="0" applyNumberFormat="true" applyFont="true" applyFill="true">
      <alignment wrapText="false" vertical="center"/>
    </xf>
    <xf numFmtId="164" fontId="28" fillId="2" borderId="8" xfId="0" applyNumberFormat="true" applyFont="true" applyFill="true" applyBorder="true">
      <alignment wrapText="false" horizontal="center" vertical="center"/>
    </xf>
    <xf numFmtId="0" fontId="8" fillId="2" borderId="8" xfId="0" applyNumberFormat="true" applyFont="true" applyFill="true" applyBorder="true">
      <alignment wrapText="false" vertical="center"/>
    </xf>
    <xf numFmtId="0" fontId="25" fillId="4" borderId="0" xfId="0" applyNumberFormat="true" applyFont="true" applyFill="true">
      <alignment wrapText="false" vertical="center"/>
    </xf>
    <xf numFmtId="0" fontId="2" fillId="2" borderId="19" xfId="0" applyNumberFormat="true" applyFont="true" applyFill="true" applyBorder="true">
      <alignment wrapText="true" horizontal="center" vertical="center"/>
    </xf>
    <xf numFmtId="0" fontId="3" fillId="2" borderId="19" xfId="0" applyNumberFormat="true" applyFont="true" applyFill="true" applyBorder="true">
      <alignment wrapText="true" horizontal="center" vertical="center"/>
    </xf>
    <xf numFmtId="0" fontId="3" fillId="2" borderId="0" xfId="0" applyNumberFormat="true" applyFont="true" applyFill="true" applyBorder="true">
      <alignment wrapText="true" horizontal="center" vertical="center"/>
    </xf>
    <xf numFmtId="165" fontId="8" fillId="2" borderId="0" xfId="0" applyNumberFormat="true" applyFont="true" applyFill="true">
      <alignment wrapText="false" vertical="bottom"/>
    </xf>
    <xf numFmtId="0" fontId="17" fillId="2" borderId="12" xfId="0" applyNumberFormat="true" applyFont="true" applyFill="true" applyBorder="true">
      <alignment wrapText="false" vertical="center"/>
    </xf>
    <xf numFmtId="0" fontId="14" fillId="2" borderId="20" xfId="0" applyNumberFormat="true" applyFont="true" applyFill="true" applyBorder="true">
      <alignment wrapText="false" vertical="center"/>
    </xf>
    <xf numFmtId="0" fontId="14" fillId="2" borderId="19" xfId="0" applyNumberFormat="true" applyFont="true" applyFill="true" applyBorder="true">
      <alignment wrapText="false" vertical="center"/>
    </xf>
    <xf numFmtId="0" fontId="14" fillId="2" borderId="0" xfId="0" applyNumberFormat="true" applyFont="true" applyFill="true" applyBorder="true">
      <alignment wrapText="false" vertical="center"/>
    </xf>
    <xf numFmtId="0" fontId="8" fillId="2" borderId="19" xfId="0" applyNumberFormat="true" applyFont="true" applyFill="true" applyBorder="true">
      <alignment wrapText="false" vertical="bottom"/>
    </xf>
    <xf numFmtId="0" fontId="8" fillId="2" borderId="0" xfId="0" applyNumberFormat="true" applyFont="true" applyFill="true" applyBorder="true">
      <alignment wrapText="false" vertical="bottom"/>
    </xf>
    <xf numFmtId="0" fontId="17" fillId="2" borderId="8" xfId="0" applyNumberFormat="true" applyFont="true" applyFill="true" applyBorder="true">
      <alignment wrapText="false" vertical="center"/>
    </xf>
    <xf numFmtId="166" fontId="7" fillId="2" borderId="8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styles.xml" Type="http://schemas.openxmlformats.org/officeDocument/2006/relationships/styles" Id="rId2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23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2.0" hidden="false" customWidth="true"/>
    <col min="2" max="2" width="11.0" hidden="false" customWidth="true"/>
    <col min="3" max="3" width="6.0" hidden="false" customWidth="true"/>
    <col min="4" max="4" width="12.0" hidden="false" customWidth="true"/>
    <col min="5" max="5" width="12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2.0" hidden="false" customWidth="true"/>
    <col min="10" max="10" width="12.0" hidden="false" customWidth="true"/>
    <col min="11" max="11" width="11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1022</v>
      </c>
      <c r="G1" s="2" t="s">
        <v>1023</v>
      </c>
      <c r="H1" s="2" t="s">
        <v>1024</v>
      </c>
      <c r="I1" s="2" t="s">
        <v>1025</v>
      </c>
      <c r="J1" s="2" t="s">
        <v>1026</v>
      </c>
      <c r="K1" s="2" t="s">
        <v>1027</v>
      </c>
      <c r="L1" s="2" t="s">
        <v>1028</v>
      </c>
      <c r="M1" s="2" t="s">
        <v>1029</v>
      </c>
      <c r="N1" s="2" t="s">
        <v>1030</v>
      </c>
      <c r="O1" s="2" t="s">
        <v>1031</v>
      </c>
      <c r="P1" s="2"/>
      <c r="Q1" s="2" t="s">
        <v>1032</v>
      </c>
      <c r="R1" s="2" t="s">
        <v>1033</v>
      </c>
      <c r="S1" s="2" t="s">
        <v>1034</v>
      </c>
      <c r="T1" s="2" t="s">
        <v>1035</v>
      </c>
      <c r="U1" s="2" t="s">
        <v>1036</v>
      </c>
      <c r="V1" s="2" t="s">
        <v>1037</v>
      </c>
      <c r="W1" s="2" t="s">
        <v>1038</v>
      </c>
      <c r="X1" s="3"/>
      <c r="Y1" s="4" t="s">
        <v>1039</v>
      </c>
      <c r="Z1" s="4" t="s">
        <v>1040</v>
      </c>
      <c r="AA1" s="4" t="s">
        <v>1041</v>
      </c>
      <c r="AB1" s="4" t="s">
        <v>1042</v>
      </c>
      <c r="AC1" s="4" t="s">
        <v>1043</v>
      </c>
      <c r="AD1" s="4" t="s">
        <v>1044</v>
      </c>
    </row>
    <row r="2">
      <c r="A2" s="5" t="s">
        <v>796</v>
      </c>
      <c r="B2" s="6" t="s">
        <v>797</v>
      </c>
      <c r="C2" s="7" t="s">
        <v>36</v>
      </c>
      <c r="D2" s="8" t="n">
        <v>2.0220101E7</v>
      </c>
      <c r="E2" s="8" t="s">
        <v>798</v>
      </c>
      <c r="F2" s="9"/>
      <c r="G2" s="9"/>
      <c r="H2" s="9"/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5" t="s">
        <v>796</v>
      </c>
      <c r="B3" s="6" t="s">
        <v>799</v>
      </c>
      <c r="C3" s="7" t="s">
        <v>6</v>
      </c>
      <c r="D3" s="8" t="n">
        <v>2.0220102E7</v>
      </c>
      <c r="E3" s="8" t="s">
        <v>800</v>
      </c>
      <c r="F3" s="9"/>
      <c r="G3" s="9"/>
      <c r="H3" s="9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5" t="s">
        <v>796</v>
      </c>
      <c r="B4" s="6" t="s">
        <v>801</v>
      </c>
      <c r="C4" s="7" t="s">
        <v>36</v>
      </c>
      <c r="D4" s="8" t="n">
        <v>2.0220103E7</v>
      </c>
      <c r="E4" s="8" t="s">
        <v>802</v>
      </c>
      <c r="F4" s="9"/>
      <c r="G4" s="9"/>
      <c r="H4" s="9"/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5" t="s">
        <v>796</v>
      </c>
      <c r="B5" s="6" t="s">
        <v>803</v>
      </c>
      <c r="C5" s="7" t="s">
        <v>36</v>
      </c>
      <c r="D5" s="8" t="n">
        <v>2.0220104E7</v>
      </c>
      <c r="E5" s="8" t="s">
        <v>804</v>
      </c>
      <c r="F5" s="9"/>
      <c r="G5" s="9"/>
      <c r="H5" s="9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5" t="s">
        <v>796</v>
      </c>
      <c r="B6" s="6" t="s">
        <v>805</v>
      </c>
      <c r="C6" s="7" t="s">
        <v>36</v>
      </c>
      <c r="D6" s="8" t="n">
        <v>2.0220105E7</v>
      </c>
      <c r="E6" s="8" t="s">
        <v>806</v>
      </c>
      <c r="F6" s="9"/>
      <c r="G6" s="9"/>
      <c r="H6" s="9"/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5" t="s">
        <v>796</v>
      </c>
      <c r="B7" s="6" t="s">
        <v>807</v>
      </c>
      <c r="C7" s="7" t="s">
        <v>36</v>
      </c>
      <c r="D7" s="8" t="n">
        <v>2.0220106E7</v>
      </c>
      <c r="E7" s="8" t="s">
        <v>808</v>
      </c>
      <c r="F7" s="9"/>
      <c r="G7" s="9"/>
      <c r="H7" s="9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A8" s="5" t="s">
        <v>796</v>
      </c>
      <c r="B8" s="6" t="s">
        <v>79</v>
      </c>
      <c r="C8" s="7" t="s">
        <v>36</v>
      </c>
      <c r="D8" s="8" t="n">
        <v>2.0220107E7</v>
      </c>
      <c r="E8" s="8" t="s">
        <v>809</v>
      </c>
      <c r="F8" s="9"/>
      <c r="G8" s="9"/>
      <c r="H8" s="9"/>
      <c r="I8" s="10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A9" s="5" t="s">
        <v>796</v>
      </c>
      <c r="B9" s="6" t="s">
        <v>810</v>
      </c>
      <c r="C9" s="7" t="s">
        <v>36</v>
      </c>
      <c r="D9" s="8" t="n">
        <v>2.0220108E7</v>
      </c>
      <c r="E9" s="8" t="s">
        <v>811</v>
      </c>
      <c r="F9" s="9"/>
      <c r="G9" s="9"/>
      <c r="H9" s="9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>
      <c r="A10" s="5" t="s">
        <v>796</v>
      </c>
      <c r="B10" s="6" t="s">
        <v>812</v>
      </c>
      <c r="C10" s="7" t="s">
        <v>36</v>
      </c>
      <c r="D10" s="8" t="n">
        <v>2.0220109E7</v>
      </c>
      <c r="E10" s="8" t="s">
        <v>813</v>
      </c>
      <c r="F10" s="9"/>
      <c r="G10" s="9"/>
      <c r="H10" s="9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5" t="s">
        <v>796</v>
      </c>
      <c r="B11" s="6" t="s">
        <v>814</v>
      </c>
      <c r="C11" s="7" t="s">
        <v>6</v>
      </c>
      <c r="D11" s="8" t="n">
        <v>2.022011E7</v>
      </c>
      <c r="E11" s="8" t="s">
        <v>815</v>
      </c>
      <c r="F11" s="9"/>
      <c r="G11" s="9"/>
      <c r="H11" s="9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5" t="s">
        <v>796</v>
      </c>
      <c r="B12" s="6" t="s">
        <v>816</v>
      </c>
      <c r="C12" s="7" t="s">
        <v>36</v>
      </c>
      <c r="D12" s="8" t="n">
        <v>2.0220111E7</v>
      </c>
      <c r="E12" s="8" t="s">
        <v>817</v>
      </c>
      <c r="F12" s="9"/>
      <c r="G12" s="9"/>
      <c r="H12" s="9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5" t="s">
        <v>796</v>
      </c>
      <c r="B13" s="6" t="s">
        <v>818</v>
      </c>
      <c r="C13" s="7" t="s">
        <v>6</v>
      </c>
      <c r="D13" s="8" t="n">
        <v>2.0220112E7</v>
      </c>
      <c r="E13" s="8" t="s">
        <v>819</v>
      </c>
      <c r="F13" s="9"/>
      <c r="G13" s="9"/>
      <c r="H13" s="9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>
      <c r="A14" s="5" t="s">
        <v>796</v>
      </c>
      <c r="B14" s="6" t="s">
        <v>820</v>
      </c>
      <c r="C14" s="7" t="s">
        <v>36</v>
      </c>
      <c r="D14" s="8" t="n">
        <v>2.0220113E7</v>
      </c>
      <c r="E14" s="8" t="s">
        <v>821</v>
      </c>
      <c r="F14" s="9"/>
      <c r="G14" s="9"/>
      <c r="H14" s="9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>
      <c r="A15" s="5" t="s">
        <v>796</v>
      </c>
      <c r="B15" s="6" t="s">
        <v>822</v>
      </c>
      <c r="C15" s="7" t="s">
        <v>6</v>
      </c>
      <c r="D15" s="8" t="n">
        <v>2.0220114E7</v>
      </c>
      <c r="E15" s="8" t="s">
        <v>823</v>
      </c>
      <c r="F15" s="9"/>
      <c r="G15" s="9"/>
      <c r="H15" s="9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5" t="s">
        <v>796</v>
      </c>
      <c r="B16" s="6" t="s">
        <v>824</v>
      </c>
      <c r="C16" s="7" t="s">
        <v>6</v>
      </c>
      <c r="D16" s="8" t="n">
        <v>2.0220115E7</v>
      </c>
      <c r="E16" s="8" t="s">
        <v>825</v>
      </c>
      <c r="F16" s="9"/>
      <c r="G16" s="9"/>
      <c r="H16" s="9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5" t="s">
        <v>796</v>
      </c>
      <c r="B17" s="6" t="s">
        <v>826</v>
      </c>
      <c r="C17" s="7" t="s">
        <v>6</v>
      </c>
      <c r="D17" s="8" t="n">
        <v>2.0220116E7</v>
      </c>
      <c r="E17" s="8" t="s">
        <v>827</v>
      </c>
      <c r="F17" s="9"/>
      <c r="G17" s="9"/>
      <c r="H17" s="9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A18" s="5" t="s">
        <v>796</v>
      </c>
      <c r="B18" s="6" t="s">
        <v>828</v>
      </c>
      <c r="C18" s="7" t="s">
        <v>36</v>
      </c>
      <c r="D18" s="8" t="n">
        <v>2.0220117E7</v>
      </c>
      <c r="E18" s="8" t="s">
        <v>829</v>
      </c>
      <c r="F18" s="9"/>
      <c r="G18" s="9"/>
      <c r="H18" s="9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5" t="s">
        <v>796</v>
      </c>
      <c r="B19" s="6" t="s">
        <v>830</v>
      </c>
      <c r="C19" s="7" t="s">
        <v>36</v>
      </c>
      <c r="D19" s="8" t="n">
        <v>2.0220118E7</v>
      </c>
      <c r="E19" s="8" t="s">
        <v>831</v>
      </c>
      <c r="F19" s="9"/>
      <c r="G19" s="9"/>
      <c r="H19" s="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>
      <c r="A20" s="5" t="s">
        <v>796</v>
      </c>
      <c r="B20" s="6" t="s">
        <v>832</v>
      </c>
      <c r="C20" s="7" t="s">
        <v>6</v>
      </c>
      <c r="D20" s="8" t="n">
        <v>2.0220119E7</v>
      </c>
      <c r="E20" s="8" t="s">
        <v>833</v>
      </c>
      <c r="F20" s="9"/>
      <c r="G20" s="9"/>
      <c r="H20" s="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5" t="s">
        <v>796</v>
      </c>
      <c r="B21" s="6" t="s">
        <v>834</v>
      </c>
      <c r="C21" s="7" t="s">
        <v>36</v>
      </c>
      <c r="D21" s="8" t="n">
        <v>2.022012E7</v>
      </c>
      <c r="E21" s="8" t="s">
        <v>835</v>
      </c>
      <c r="F21" s="9"/>
      <c r="G21" s="9"/>
      <c r="H21" s="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5" t="s">
        <v>796</v>
      </c>
      <c r="B22" s="6" t="s">
        <v>836</v>
      </c>
      <c r="C22" s="7" t="s">
        <v>36</v>
      </c>
      <c r="D22" s="8" t="n">
        <v>2.0220121E7</v>
      </c>
      <c r="E22" s="8" t="s">
        <v>554</v>
      </c>
      <c r="F22" s="9"/>
      <c r="G22" s="9"/>
      <c r="H22" s="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5" t="s">
        <v>796</v>
      </c>
      <c r="B23" s="6" t="s">
        <v>837</v>
      </c>
      <c r="C23" s="7" t="s">
        <v>36</v>
      </c>
      <c r="D23" s="8" t="n">
        <v>2.0220122E7</v>
      </c>
      <c r="E23" s="8" t="s">
        <v>838</v>
      </c>
      <c r="F23" s="9"/>
      <c r="G23" s="9"/>
      <c r="H23" s="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5" t="s">
        <v>796</v>
      </c>
      <c r="B24" s="6" t="s">
        <v>839</v>
      </c>
      <c r="C24" s="7" t="s">
        <v>6</v>
      </c>
      <c r="D24" s="8" t="n">
        <v>2.0220123E7</v>
      </c>
      <c r="E24" s="8" t="s">
        <v>840</v>
      </c>
      <c r="F24" s="9"/>
      <c r="G24" s="9"/>
      <c r="H24" s="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2.0" hidden="false" customWidth="true"/>
    <col min="2" max="2" width="12.0" hidden="false" customWidth="true"/>
    <col min="3" max="3" width="7.0" hidden="false" customWidth="true"/>
    <col min="4" max="4" width="12.0" hidden="false" customWidth="true"/>
    <col min="5" max="5" width="12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2.0" hidden="false" customWidth="true"/>
    <col min="10" max="10" width="12.0" hidden="false" customWidth="true"/>
    <col min="11" max="11" width="12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1045</v>
      </c>
      <c r="G1" s="2" t="s">
        <v>1046</v>
      </c>
      <c r="H1" s="2" t="s">
        <v>1047</v>
      </c>
      <c r="I1" s="2" t="s">
        <v>1048</v>
      </c>
      <c r="J1" s="2" t="s">
        <v>1049</v>
      </c>
      <c r="K1" s="2" t="s">
        <v>1050</v>
      </c>
      <c r="L1" s="2" t="s">
        <v>1051</v>
      </c>
      <c r="M1" s="2" t="s">
        <v>1052</v>
      </c>
      <c r="N1" s="2" t="s">
        <v>1053</v>
      </c>
      <c r="O1" s="2" t="s">
        <v>1054</v>
      </c>
      <c r="P1" s="2"/>
      <c r="Q1" s="2" t="s">
        <v>1055</v>
      </c>
      <c r="R1" s="2" t="s">
        <v>1056</v>
      </c>
      <c r="S1" s="2" t="s">
        <v>1057</v>
      </c>
      <c r="T1" s="2" t="s">
        <v>1058</v>
      </c>
      <c r="U1" s="2" t="s">
        <v>1059</v>
      </c>
      <c r="V1" s="2" t="s">
        <v>1060</v>
      </c>
      <c r="W1" s="2" t="s">
        <v>1061</v>
      </c>
      <c r="X1" s="3"/>
      <c r="Y1" s="4" t="s">
        <v>1062</v>
      </c>
      <c r="Z1" s="4" t="s">
        <v>1063</v>
      </c>
      <c r="AA1" s="4" t="s">
        <v>1064</v>
      </c>
      <c r="AB1" s="4" t="s">
        <v>1065</v>
      </c>
      <c r="AC1" s="4" t="s">
        <v>1066</v>
      </c>
      <c r="AD1" s="4" t="s">
        <v>1067</v>
      </c>
    </row>
    <row r="2">
      <c r="A2" s="13" t="s">
        <v>976</v>
      </c>
      <c r="B2" s="13" t="s">
        <v>977</v>
      </c>
      <c r="C2" s="14" t="s">
        <v>36</v>
      </c>
      <c r="D2" s="8" t="n">
        <v>2.0220201E7</v>
      </c>
      <c r="E2" s="8" t="s">
        <v>978</v>
      </c>
      <c r="F2" s="15"/>
      <c r="G2" s="15"/>
      <c r="H2" s="15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13" t="s">
        <v>976</v>
      </c>
      <c r="B3" s="13" t="s">
        <v>979</v>
      </c>
      <c r="C3" s="8" t="s">
        <v>36</v>
      </c>
      <c r="D3" s="8" t="n">
        <v>2.0220202E7</v>
      </c>
      <c r="E3" s="8" t="s">
        <v>980</v>
      </c>
      <c r="F3" s="15"/>
      <c r="G3" s="15"/>
      <c r="H3" s="15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13" t="s">
        <v>976</v>
      </c>
      <c r="B4" s="13" t="s">
        <v>981</v>
      </c>
      <c r="C4" s="8" t="s">
        <v>36</v>
      </c>
      <c r="D4" s="8" t="n">
        <v>2.0220203E7</v>
      </c>
      <c r="E4" s="8" t="s">
        <v>982</v>
      </c>
      <c r="F4" s="15"/>
      <c r="G4" s="15"/>
      <c r="H4" s="15"/>
      <c r="I4" s="10"/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13" t="s">
        <v>976</v>
      </c>
      <c r="B5" s="13" t="s">
        <v>983</v>
      </c>
      <c r="C5" s="8" t="s">
        <v>36</v>
      </c>
      <c r="D5" s="8" t="n">
        <v>2.0220204E7</v>
      </c>
      <c r="E5" s="8" t="s">
        <v>984</v>
      </c>
      <c r="F5" s="15"/>
      <c r="G5" s="15"/>
      <c r="H5" s="15"/>
      <c r="I5" s="10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13" t="s">
        <v>976</v>
      </c>
      <c r="B6" s="13" t="s">
        <v>985</v>
      </c>
      <c r="C6" s="8" t="s">
        <v>36</v>
      </c>
      <c r="D6" s="8" t="n">
        <v>2.0220205E7</v>
      </c>
      <c r="E6" s="8" t="s">
        <v>986</v>
      </c>
      <c r="F6" s="15"/>
      <c r="G6" s="15"/>
      <c r="H6" s="15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13" t="s">
        <v>976</v>
      </c>
      <c r="B7" s="13" t="s">
        <v>987</v>
      </c>
      <c r="C7" s="8" t="s">
        <v>6</v>
      </c>
      <c r="D7" s="8" t="n">
        <v>2.0220206E7</v>
      </c>
      <c r="E7" s="8" t="s">
        <v>988</v>
      </c>
      <c r="F7" s="15"/>
      <c r="G7" s="15"/>
      <c r="H7" s="15"/>
      <c r="I7" s="10"/>
      <c r="J7" s="10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A8" s="13" t="s">
        <v>976</v>
      </c>
      <c r="B8" s="13" t="s">
        <v>989</v>
      </c>
      <c r="C8" s="8" t="s">
        <v>36</v>
      </c>
      <c r="D8" s="8" t="n">
        <v>2.0220207E7</v>
      </c>
      <c r="E8" s="8" t="s">
        <v>990</v>
      </c>
      <c r="F8" s="15"/>
      <c r="G8" s="15"/>
      <c r="H8" s="15"/>
      <c r="I8" s="10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A9" s="13" t="s">
        <v>976</v>
      </c>
      <c r="B9" s="13" t="s">
        <v>991</v>
      </c>
      <c r="C9" s="8" t="s">
        <v>6</v>
      </c>
      <c r="D9" s="8" t="n">
        <v>2.0220208E7</v>
      </c>
      <c r="E9" s="8" t="s">
        <v>992</v>
      </c>
      <c r="F9" s="15"/>
      <c r="G9" s="15"/>
      <c r="H9" s="15"/>
      <c r="I9" s="10"/>
      <c r="J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>
      <c r="A10" s="13" t="s">
        <v>976</v>
      </c>
      <c r="B10" s="13" t="s">
        <v>993</v>
      </c>
      <c r="C10" s="8" t="s">
        <v>36</v>
      </c>
      <c r="D10" s="8" t="n">
        <v>2.0220209E7</v>
      </c>
      <c r="E10" s="8" t="s">
        <v>994</v>
      </c>
      <c r="F10" s="15"/>
      <c r="G10" s="15"/>
      <c r="H10" s="15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13" t="s">
        <v>976</v>
      </c>
      <c r="B11" s="13" t="s">
        <v>995</v>
      </c>
      <c r="C11" s="8" t="s">
        <v>36</v>
      </c>
      <c r="D11" s="8" t="n">
        <v>2.022021E7</v>
      </c>
      <c r="E11" s="8" t="s">
        <v>996</v>
      </c>
      <c r="F11" s="15"/>
      <c r="G11" s="15"/>
      <c r="H11" s="15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13" t="s">
        <v>976</v>
      </c>
      <c r="B12" s="13" t="s">
        <v>997</v>
      </c>
      <c r="C12" s="8" t="s">
        <v>36</v>
      </c>
      <c r="D12" s="8" t="n">
        <v>2.0220211E7</v>
      </c>
      <c r="E12" s="8" t="s">
        <v>998</v>
      </c>
      <c r="F12" s="15"/>
      <c r="G12" s="15"/>
      <c r="H12" s="15"/>
      <c r="I12" s="10"/>
      <c r="J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13" t="s">
        <v>976</v>
      </c>
      <c r="B13" s="13" t="s">
        <v>999</v>
      </c>
      <c r="C13" s="8" t="s">
        <v>6</v>
      </c>
      <c r="D13" s="8" t="n">
        <v>2.0220212E7</v>
      </c>
      <c r="E13" s="8" t="s">
        <v>1000</v>
      </c>
      <c r="F13" s="15"/>
      <c r="G13" s="15"/>
      <c r="H13" s="15"/>
      <c r="I13" s="10"/>
      <c r="J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>
      <c r="A14" s="13" t="s">
        <v>976</v>
      </c>
      <c r="B14" s="13" t="s">
        <v>1001</v>
      </c>
      <c r="C14" s="8" t="s">
        <v>6</v>
      </c>
      <c r="D14" s="8" t="n">
        <v>2.0220213E7</v>
      </c>
      <c r="E14" s="8" t="s">
        <v>535</v>
      </c>
      <c r="F14" s="15"/>
      <c r="G14" s="15"/>
      <c r="H14" s="15"/>
      <c r="I14" s="10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>
      <c r="A15" s="13" t="s">
        <v>976</v>
      </c>
      <c r="B15" s="13" t="s">
        <v>1002</v>
      </c>
      <c r="C15" s="8" t="s">
        <v>6</v>
      </c>
      <c r="D15" s="8" t="n">
        <v>2.0220214E7</v>
      </c>
      <c r="E15" s="8" t="s">
        <v>1003</v>
      </c>
      <c r="F15" s="15"/>
      <c r="G15" s="15"/>
      <c r="H15" s="15"/>
      <c r="I15" s="10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13" t="s">
        <v>976</v>
      </c>
      <c r="B16" s="13" t="s">
        <v>1004</v>
      </c>
      <c r="C16" s="8" t="s">
        <v>36</v>
      </c>
      <c r="D16" s="8" t="n">
        <v>2.0220215E7</v>
      </c>
      <c r="E16" s="8" t="s">
        <v>1005</v>
      </c>
      <c r="F16" s="15"/>
      <c r="G16" s="15"/>
      <c r="H16" s="15"/>
      <c r="I16" s="10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13" t="s">
        <v>976</v>
      </c>
      <c r="B17" s="13" t="s">
        <v>1006</v>
      </c>
      <c r="C17" s="8" t="s">
        <v>6</v>
      </c>
      <c r="D17" s="8" t="n">
        <v>2.0220216E7</v>
      </c>
      <c r="E17" s="8" t="s">
        <v>1007</v>
      </c>
      <c r="F17" s="15"/>
      <c r="G17" s="15"/>
      <c r="H17" s="15"/>
      <c r="I17" s="10"/>
      <c r="J17" s="10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A18" s="13" t="s">
        <v>976</v>
      </c>
      <c r="B18" s="13" t="s">
        <v>1008</v>
      </c>
      <c r="C18" s="8" t="s">
        <v>36</v>
      </c>
      <c r="D18" s="8" t="n">
        <v>2.0220217E7</v>
      </c>
      <c r="E18" s="8" t="s">
        <v>1009</v>
      </c>
      <c r="F18" s="15"/>
      <c r="G18" s="15"/>
      <c r="H18" s="15"/>
      <c r="I18" s="10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13" t="s">
        <v>976</v>
      </c>
      <c r="B19" s="13" t="s">
        <v>1010</v>
      </c>
      <c r="C19" s="8" t="s">
        <v>6</v>
      </c>
      <c r="D19" s="8" t="n">
        <v>2.0220218E7</v>
      </c>
      <c r="E19" s="8" t="s">
        <v>1011</v>
      </c>
      <c r="F19" s="15"/>
      <c r="G19" s="15"/>
      <c r="H19" s="15"/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>
      <c r="A20" s="13" t="s">
        <v>976</v>
      </c>
      <c r="B20" s="13" t="s">
        <v>1012</v>
      </c>
      <c r="C20" s="8" t="s">
        <v>6</v>
      </c>
      <c r="D20" s="13" t="n">
        <v>2.0220219E7</v>
      </c>
      <c r="E20" s="8" t="s">
        <v>1013</v>
      </c>
      <c r="F20" s="15"/>
      <c r="G20" s="15"/>
      <c r="H20" s="15"/>
      <c r="I20" s="10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13" t="s">
        <v>976</v>
      </c>
      <c r="B21" s="13" t="s">
        <v>1014</v>
      </c>
      <c r="C21" s="8" t="s">
        <v>6</v>
      </c>
      <c r="D21" s="8" t="n">
        <v>2.022022E7</v>
      </c>
      <c r="E21" s="8" t="s">
        <v>1015</v>
      </c>
      <c r="F21" s="15"/>
      <c r="G21" s="15"/>
      <c r="H21" s="15"/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13" t="s">
        <v>976</v>
      </c>
      <c r="B22" s="13" t="s">
        <v>1016</v>
      </c>
      <c r="C22" s="8" t="s">
        <v>36</v>
      </c>
      <c r="D22" s="8" t="n">
        <v>2.0220221E7</v>
      </c>
      <c r="E22" s="8" t="s">
        <v>1017</v>
      </c>
      <c r="F22" s="15"/>
      <c r="G22" s="15"/>
      <c r="H22" s="15"/>
      <c r="I22" s="10"/>
      <c r="J22" s="10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13" t="s">
        <v>976</v>
      </c>
      <c r="B23" s="13" t="s">
        <v>1018</v>
      </c>
      <c r="C23" s="8" t="s">
        <v>36</v>
      </c>
      <c r="D23" s="8" t="n">
        <v>2.0220222E7</v>
      </c>
      <c r="E23" s="8" t="s">
        <v>1019</v>
      </c>
      <c r="F23" s="15"/>
      <c r="G23" s="15"/>
      <c r="H23" s="15"/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13" t="s">
        <v>976</v>
      </c>
      <c r="B24" s="13" t="s">
        <v>1020</v>
      </c>
      <c r="C24" s="8" t="s">
        <v>36</v>
      </c>
      <c r="D24" s="8" t="n">
        <v>2.0220223E7</v>
      </c>
      <c r="E24" s="8" t="s">
        <v>1021</v>
      </c>
      <c r="F24" s="15"/>
      <c r="G24" s="15"/>
      <c r="H24" s="15"/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2.0" hidden="false" customWidth="true"/>
    <col min="2" max="2" width="12.0" hidden="false" customWidth="true"/>
    <col min="3" max="3" width="5.0" hidden="false" customWidth="true"/>
    <col min="4" max="4" width="12.0" hidden="false" customWidth="true"/>
    <col min="5" max="5" width="12.0" hidden="false" customWidth="true"/>
    <col min="6" max="6" width="10.0" hidden="false" customWidth="true"/>
    <col min="7" max="7" width="10.0" hidden="false" customWidth="true"/>
    <col min="8" max="8" width="10.0" hidden="false" customWidth="true"/>
    <col min="9" max="9" width="12.0" hidden="false" customWidth="true"/>
    <col min="10" max="10" width="12.0" hidden="false" customWidth="true"/>
    <col min="11" max="11" width="12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1068</v>
      </c>
      <c r="G1" s="2" t="s">
        <v>1069</v>
      </c>
      <c r="H1" s="2" t="s">
        <v>1070</v>
      </c>
      <c r="I1" s="2" t="s">
        <v>1071</v>
      </c>
      <c r="J1" s="2" t="s">
        <v>1072</v>
      </c>
      <c r="K1" s="2" t="s">
        <v>1073</v>
      </c>
      <c r="L1" s="2" t="s">
        <v>1074</v>
      </c>
      <c r="M1" s="2" t="s">
        <v>1075</v>
      </c>
      <c r="N1" s="2" t="s">
        <v>1076</v>
      </c>
      <c r="O1" s="2" t="s">
        <v>1077</v>
      </c>
      <c r="P1" s="2"/>
      <c r="Q1" s="2" t="s">
        <v>1078</v>
      </c>
      <c r="R1" s="2" t="s">
        <v>1079</v>
      </c>
      <c r="S1" s="2" t="s">
        <v>1080</v>
      </c>
      <c r="T1" s="2" t="s">
        <v>1081</v>
      </c>
      <c r="U1" s="2" t="s">
        <v>1082</v>
      </c>
      <c r="V1" s="2" t="s">
        <v>1083</v>
      </c>
      <c r="W1" s="2" t="s">
        <v>1084</v>
      </c>
      <c r="X1" s="3"/>
      <c r="Y1" s="4" t="s">
        <v>1085</v>
      </c>
      <c r="Z1" s="4" t="s">
        <v>1086</v>
      </c>
      <c r="AA1" s="4" t="s">
        <v>1087</v>
      </c>
      <c r="AB1" s="4" t="s">
        <v>1088</v>
      </c>
      <c r="AC1" s="4" t="s">
        <v>1089</v>
      </c>
      <c r="AD1" s="4" t="s">
        <v>1090</v>
      </c>
    </row>
    <row r="2">
      <c r="A2" s="1" t="s">
        <v>509</v>
      </c>
      <c r="B2" s="1" t="s">
        <v>510</v>
      </c>
      <c r="C2" s="1" t="s">
        <v>6</v>
      </c>
      <c r="D2" s="1" t="n">
        <v>2.0220301E7</v>
      </c>
      <c r="E2" s="1" t="s">
        <v>511</v>
      </c>
      <c r="F2" s="1"/>
      <c r="G2" s="1"/>
      <c r="H2" s="1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1" t="s">
        <v>509</v>
      </c>
      <c r="B3" s="1" t="s">
        <v>512</v>
      </c>
      <c r="C3" s="1" t="s">
        <v>36</v>
      </c>
      <c r="D3" s="1" t="n">
        <v>2.0220302E7</v>
      </c>
      <c r="E3" s="1" t="s">
        <v>513</v>
      </c>
      <c r="F3" s="1"/>
      <c r="G3" s="1"/>
      <c r="H3" s="1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1" t="s">
        <v>509</v>
      </c>
      <c r="B4" s="1" t="s">
        <v>514</v>
      </c>
      <c r="C4" s="1" t="s">
        <v>6</v>
      </c>
      <c r="D4" s="1" t="n">
        <v>2.0220303E7</v>
      </c>
      <c r="E4" s="1" t="s">
        <v>515</v>
      </c>
      <c r="F4" s="1"/>
      <c r="G4" s="1"/>
      <c r="H4" s="1"/>
      <c r="I4" s="10"/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1" t="s">
        <v>509</v>
      </c>
      <c r="B5" s="1" t="s">
        <v>516</v>
      </c>
      <c r="C5" s="1" t="s">
        <v>36</v>
      </c>
      <c r="D5" s="1" t="n">
        <v>2.0220304E7</v>
      </c>
      <c r="E5" s="1" t="s">
        <v>517</v>
      </c>
      <c r="F5" s="1"/>
      <c r="G5" s="1"/>
      <c r="H5" s="1"/>
      <c r="I5" s="10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1" t="s">
        <v>509</v>
      </c>
      <c r="B6" s="1" t="s">
        <v>518</v>
      </c>
      <c r="C6" s="1" t="s">
        <v>6</v>
      </c>
      <c r="D6" s="1" t="n">
        <v>2.0220305E7</v>
      </c>
      <c r="E6" s="1" t="s">
        <v>519</v>
      </c>
      <c r="F6" s="1"/>
      <c r="G6" s="1"/>
      <c r="H6" s="1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1" t="s">
        <v>509</v>
      </c>
      <c r="B7" s="1" t="s">
        <v>520</v>
      </c>
      <c r="C7" s="1" t="s">
        <v>36</v>
      </c>
      <c r="D7" s="1" t="n">
        <v>2.0220306E7</v>
      </c>
      <c r="E7" s="1" t="s">
        <v>521</v>
      </c>
      <c r="F7" s="1"/>
      <c r="G7" s="1"/>
      <c r="H7" s="1"/>
      <c r="I7" s="10"/>
      <c r="J7" s="10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A8" s="1" t="s">
        <v>509</v>
      </c>
      <c r="B8" s="1" t="s">
        <v>522</v>
      </c>
      <c r="C8" s="1" t="s">
        <v>36</v>
      </c>
      <c r="D8" s="1" t="n">
        <v>2.0220307E7</v>
      </c>
      <c r="E8" s="1" t="s">
        <v>523</v>
      </c>
      <c r="F8" s="1"/>
      <c r="G8" s="1"/>
      <c r="H8" s="1"/>
      <c r="I8" s="10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A9" s="1" t="s">
        <v>509</v>
      </c>
      <c r="B9" s="1" t="s">
        <v>524</v>
      </c>
      <c r="C9" s="1" t="s">
        <v>6</v>
      </c>
      <c r="D9" s="1" t="n">
        <v>2.0220308E7</v>
      </c>
      <c r="E9" s="1" t="s">
        <v>525</v>
      </c>
      <c r="F9" s="1"/>
      <c r="G9" s="1"/>
      <c r="H9" s="1"/>
      <c r="I9" s="10"/>
      <c r="J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>
      <c r="A10" s="1" t="s">
        <v>509</v>
      </c>
      <c r="B10" s="1" t="s">
        <v>526</v>
      </c>
      <c r="C10" s="1" t="s">
        <v>6</v>
      </c>
      <c r="D10" s="1" t="n">
        <v>2.0220309E7</v>
      </c>
      <c r="E10" s="1" t="s">
        <v>527</v>
      </c>
      <c r="F10" s="1"/>
      <c r="G10" s="1"/>
      <c r="H10" s="1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1" t="s">
        <v>509</v>
      </c>
      <c r="B11" s="1" t="s">
        <v>528</v>
      </c>
      <c r="C11" s="1" t="s">
        <v>36</v>
      </c>
      <c r="D11" s="1" t="n">
        <v>2.022031E7</v>
      </c>
      <c r="E11" s="1" t="s">
        <v>529</v>
      </c>
      <c r="F11" s="1"/>
      <c r="G11" s="1"/>
      <c r="H11" s="1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1" t="s">
        <v>509</v>
      </c>
      <c r="B12" s="1" t="s">
        <v>530</v>
      </c>
      <c r="C12" s="1" t="s">
        <v>6</v>
      </c>
      <c r="D12" s="1" t="n">
        <v>2.0220311E7</v>
      </c>
      <c r="E12" s="1" t="s">
        <v>531</v>
      </c>
      <c r="F12" s="1"/>
      <c r="G12" s="1"/>
      <c r="H12" s="1"/>
      <c r="I12" s="10"/>
      <c r="J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1" t="s">
        <v>509</v>
      </c>
      <c r="B13" s="1" t="s">
        <v>532</v>
      </c>
      <c r="C13" s="1" t="s">
        <v>36</v>
      </c>
      <c r="D13" s="1" t="n">
        <v>2.0220312E7</v>
      </c>
      <c r="E13" s="1" t="s">
        <v>533</v>
      </c>
      <c r="F13" s="1"/>
      <c r="G13" s="1"/>
      <c r="H13" s="1"/>
      <c r="I13" s="10"/>
      <c r="J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>
      <c r="A14" s="1" t="s">
        <v>509</v>
      </c>
      <c r="B14" s="1" t="s">
        <v>534</v>
      </c>
      <c r="C14" s="1" t="s">
        <v>6</v>
      </c>
      <c r="D14" s="1" t="n">
        <v>2.0220313E7</v>
      </c>
      <c r="E14" s="1" t="s">
        <v>535</v>
      </c>
      <c r="F14" s="1"/>
      <c r="G14" s="1"/>
      <c r="H14" s="1"/>
      <c r="I14" s="10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>
      <c r="A15" s="1" t="s">
        <v>509</v>
      </c>
      <c r="B15" s="1" t="s">
        <v>536</v>
      </c>
      <c r="C15" s="1" t="s">
        <v>6</v>
      </c>
      <c r="D15" s="1" t="n">
        <v>2.0220314E7</v>
      </c>
      <c r="E15" s="1" t="s">
        <v>537</v>
      </c>
      <c r="F15" s="1"/>
      <c r="G15" s="1"/>
      <c r="H15" s="1"/>
      <c r="I15" s="10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1" t="s">
        <v>509</v>
      </c>
      <c r="B16" s="1" t="s">
        <v>538</v>
      </c>
      <c r="C16" s="1" t="s">
        <v>36</v>
      </c>
      <c r="D16" s="1" t="n">
        <v>2.0220315E7</v>
      </c>
      <c r="E16" s="1" t="s">
        <v>539</v>
      </c>
      <c r="F16" s="1"/>
      <c r="G16" s="1"/>
      <c r="H16" s="1"/>
      <c r="I16" s="10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1" t="s">
        <v>509</v>
      </c>
      <c r="B17" s="1" t="s">
        <v>540</v>
      </c>
      <c r="C17" s="1" t="s">
        <v>36</v>
      </c>
      <c r="D17" s="1" t="n">
        <v>2.0220316E7</v>
      </c>
      <c r="E17" s="1" t="s">
        <v>541</v>
      </c>
      <c r="F17" s="1"/>
      <c r="G17" s="1"/>
      <c r="H17" s="1"/>
      <c r="I17" s="10"/>
      <c r="J17" s="10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A18" s="1" t="s">
        <v>509</v>
      </c>
      <c r="B18" s="1" t="s">
        <v>542</v>
      </c>
      <c r="C18" s="1" t="s">
        <v>36</v>
      </c>
      <c r="D18" s="1" t="n">
        <v>2.0220317E7</v>
      </c>
      <c r="E18" s="1" t="s">
        <v>543</v>
      </c>
      <c r="F18" s="1"/>
      <c r="G18" s="1"/>
      <c r="H18" s="1"/>
      <c r="I18" s="10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1" t="s">
        <v>509</v>
      </c>
      <c r="B19" s="1" t="s">
        <v>544</v>
      </c>
      <c r="C19" s="1" t="s">
        <v>6</v>
      </c>
      <c r="D19" s="1" t="n">
        <v>2.0220318E7</v>
      </c>
      <c r="E19" s="1" t="s">
        <v>545</v>
      </c>
      <c r="F19" s="1"/>
      <c r="G19" s="1"/>
      <c r="H19" s="1"/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>
      <c r="A20" s="1" t="s">
        <v>509</v>
      </c>
      <c r="B20" s="1" t="s">
        <v>546</v>
      </c>
      <c r="C20" s="1" t="s">
        <v>36</v>
      </c>
      <c r="D20" s="1" t="n">
        <v>2.0220319E7</v>
      </c>
      <c r="E20" s="1" t="s">
        <v>547</v>
      </c>
      <c r="F20" s="1"/>
      <c r="G20" s="1"/>
      <c r="H20" s="1"/>
      <c r="I20" s="10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1" t="s">
        <v>509</v>
      </c>
      <c r="B21" s="1" t="s">
        <v>548</v>
      </c>
      <c r="C21" s="1" t="s">
        <v>6</v>
      </c>
      <c r="D21" s="1" t="n">
        <v>2.022032E7</v>
      </c>
      <c r="E21" s="1" t="s">
        <v>527</v>
      </c>
      <c r="F21" s="1"/>
      <c r="G21" s="1"/>
      <c r="H21" s="1"/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1" t="s">
        <v>509</v>
      </c>
      <c r="B22" s="1" t="s">
        <v>549</v>
      </c>
      <c r="C22" s="1" t="s">
        <v>36</v>
      </c>
      <c r="D22" s="1" t="n">
        <v>2.0220321E7</v>
      </c>
      <c r="E22" s="1" t="s">
        <v>550</v>
      </c>
      <c r="F22" s="1"/>
      <c r="G22" s="1"/>
      <c r="H22" s="1"/>
      <c r="I22" s="10"/>
      <c r="J22" s="10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1" t="s">
        <v>509</v>
      </c>
      <c r="B23" s="1" t="s">
        <v>551</v>
      </c>
      <c r="C23" s="1" t="s">
        <v>36</v>
      </c>
      <c r="D23" s="1" t="n">
        <v>2.0220322E7</v>
      </c>
      <c r="E23" s="1" t="s">
        <v>552</v>
      </c>
      <c r="F23" s="1"/>
      <c r="G23" s="1"/>
      <c r="H23" s="1"/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1" t="s">
        <v>509</v>
      </c>
      <c r="B24" s="1" t="s">
        <v>553</v>
      </c>
      <c r="C24" s="1" t="s">
        <v>36</v>
      </c>
      <c r="D24" s="1" t="n">
        <v>2.0220323E7</v>
      </c>
      <c r="E24" s="1" t="s">
        <v>554</v>
      </c>
      <c r="F24" s="1"/>
      <c r="G24" s="1"/>
      <c r="H24" s="1"/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1" t="s">
        <v>509</v>
      </c>
      <c r="B25" s="1" t="s">
        <v>555</v>
      </c>
      <c r="C25" s="1" t="s">
        <v>36</v>
      </c>
      <c r="D25" s="1" t="n">
        <v>2.0220324E7</v>
      </c>
      <c r="E25" s="1" t="s">
        <v>556</v>
      </c>
      <c r="F25" s="1"/>
      <c r="G25" s="1"/>
      <c r="H25" s="1"/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ySplit="2.0" topLeftCell="C3" activePane="bottomRight" state="frozen"/>
      <selection pane="bottomRight"/>
    </sheetView>
  </sheetViews>
  <cols>
    <col min="1" max="1" width="10.0" hidden="false" customWidth="true"/>
    <col min="2" max="2" width="15.0" hidden="false" customWidth="true"/>
    <col min="3" max="3" width="13.0" hidden="false" customWidth="true"/>
    <col min="4" max="4" width="13.0" hidden="false" customWidth="true"/>
    <col min="5" max="5" width="13.0" hidden="false" customWidth="true"/>
    <col min="6" max="6" width="13.0" hidden="false" customWidth="true"/>
    <col min="7" max="7" width="13.0" hidden="false" customWidth="true"/>
    <col min="8" max="8" width="13.0" hidden="false" customWidth="true"/>
    <col min="9" max="9" width="13.0" hidden="false" customWidth="true"/>
    <col min="10" max="10" width="13.0" hidden="false" customWidth="true"/>
    <col min="11" max="11" width="13.0" hidden="false" customWidth="true"/>
    <col min="12" max="12" width="13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3.0" hidden="false" customWidth="true"/>
    <col min="19" max="19" width="13.0" hidden="false" customWidth="true"/>
    <col min="20" max="20" width="13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3.0" hidden="false" customWidth="true"/>
    <col min="34" max="34" width="13.0" hidden="false" customWidth="true"/>
    <col min="35" max="35" width="13.0" hidden="false" customWidth="true"/>
    <col min="36" max="36" width="13.0" hidden="false" customWidth="true"/>
    <col min="37" max="37" width="13.0" hidden="false" customWidth="true"/>
    <col min="38" max="38" width="14.0" hidden="false" customWidth="true"/>
    <col min="39" max="39" width="14.0" hidden="false" customWidth="true"/>
    <col min="40" max="40" width="14.0" hidden="false" customWidth="true"/>
    <col min="41" max="41" width="14.0" hidden="false" customWidth="true"/>
    <col min="42" max="42" width="14.0" hidden="false" customWidth="true"/>
    <col min="43" max="43" width="14.0" hidden="false" customWidth="true"/>
    <col min="44" max="44" width="14.0" hidden="false" customWidth="true"/>
    <col min="45" max="45" width="14.0" hidden="false" customWidth="true"/>
    <col min="46" max="46" width="14.0" hidden="false" customWidth="true"/>
    <col min="47" max="47" width="14.0" hidden="false" customWidth="true"/>
    <col min="48" max="48" width="14.0" hidden="false" customWidth="true"/>
    <col min="49" max="49" width="14.0" hidden="false" customWidth="true"/>
    <col min="50" max="50" width="14.0" hidden="false" customWidth="true"/>
    <col min="51" max="51" width="14.0" hidden="false" customWidth="true"/>
    <col min="52" max="52" width="14.0" hidden="false" customWidth="true"/>
    <col min="53" max="53" width="14.0" hidden="false" customWidth="true"/>
    <col min="54" max="54" width="14.0" hidden="false" customWidth="true"/>
    <col min="55" max="55" width="14.0" hidden="false" customWidth="true"/>
    <col min="56" max="56" width="14.0" hidden="false" customWidth="true"/>
    <col min="57" max="57" width="14.0" hidden="false" customWidth="true"/>
    <col min="58" max="58" width="14.0" hidden="false" customWidth="true"/>
    <col min="59" max="59" width="14.0" hidden="false" customWidth="true"/>
    <col min="60" max="60" width="14.0" hidden="false" customWidth="true"/>
    <col min="61" max="61" width="14.0" hidden="false" customWidth="true"/>
    <col min="62" max="62" width="14.0" hidden="false" customWidth="true"/>
    <col min="63" max="63" width="14.0" hidden="false" customWidth="true"/>
    <col min="64" max="64" width="14.0" hidden="false" customWidth="true"/>
    <col min="65" max="65" width="14.0" hidden="false" customWidth="true"/>
    <col min="66" max="66" width="14.0" hidden="false" customWidth="true"/>
    <col min="67" max="67" width="14.0" hidden="false" customWidth="true"/>
    <col min="68" max="68" width="14.0" hidden="false" customWidth="true"/>
    <col min="69" max="69" width="14.0" hidden="false" customWidth="true"/>
    <col min="70" max="70" width="14.0" hidden="false" customWidth="true"/>
    <col min="71" max="71" width="14.0" hidden="false" customWidth="true"/>
    <col min="72" max="72" width="14.0" hidden="false" customWidth="true"/>
    <col min="73" max="73" width="14.0" hidden="false" customWidth="true"/>
    <col min="74" max="74" width="14.0" hidden="false" customWidth="true"/>
    <col min="75" max="75" width="14.0" hidden="false" customWidth="true"/>
    <col min="76" max="76" width="14.0" hidden="false" customWidth="true"/>
    <col min="77" max="77" width="14.0" hidden="false" customWidth="true"/>
    <col min="78" max="78" width="14.0" hidden="false" customWidth="true"/>
    <col min="79" max="79" width="14.0" hidden="false" customWidth="true"/>
    <col min="80" max="80" width="14.0" hidden="false" customWidth="true"/>
    <col min="81" max="81" width="14.0" hidden="false" customWidth="true"/>
    <col min="82" max="82" width="14.0" hidden="false" customWidth="true"/>
    <col min="83" max="83" width="14.0" hidden="false" customWidth="true"/>
    <col min="84" max="84" width="14.0" hidden="false" customWidth="true"/>
    <col min="85" max="85" width="14.0" hidden="false" customWidth="true"/>
    <col min="86" max="86" width="14.0" hidden="false" customWidth="true"/>
    <col min="87" max="87" width="14.0" hidden="false" customWidth="true"/>
    <col min="88" max="88" width="14.0" hidden="false" customWidth="true"/>
    <col min="89" max="89" width="14.0" hidden="false" customWidth="true"/>
    <col min="90" max="90" width="14.0" hidden="false" customWidth="true"/>
    <col min="91" max="91" width="14.0" hidden="false" customWidth="true"/>
    <col min="92" max="92" width="14.0" hidden="false" customWidth="true"/>
    <col min="93" max="93" width="14.0" hidden="false" customWidth="true"/>
    <col min="94" max="94" width="14.0" hidden="false" customWidth="true"/>
    <col min="95" max="95" width="14.0" hidden="false" customWidth="true"/>
    <col min="96" max="96" width="14.0" hidden="false" customWidth="true"/>
    <col min="97" max="97" width="14.0" hidden="false" customWidth="true"/>
    <col min="98" max="98" width="14.0" hidden="false" customWidth="true"/>
    <col min="99" max="99" width="14.0" hidden="false" customWidth="true"/>
    <col min="100" max="100" width="14.0" hidden="false" customWidth="true"/>
    <col min="101" max="101" width="14.0" hidden="false" customWidth="true"/>
    <col min="102" max="102" width="14.0" hidden="false" customWidth="true"/>
    <col min="103" max="103" width="14.0" hidden="false" customWidth="true"/>
    <col min="104" max="104" width="14.0" hidden="false" customWidth="true"/>
    <col min="105" max="105" width="14.0" hidden="false" customWidth="true"/>
    <col min="106" max="106" width="14.0" hidden="false" customWidth="true"/>
    <col min="107" max="107" width="14.0" hidden="false" customWidth="true"/>
    <col min="108" max="108" width="14.0" hidden="false" customWidth="true"/>
    <col min="109" max="109" width="14.0" hidden="false" customWidth="true"/>
    <col min="110" max="110" width="14.0" hidden="false" customWidth="true"/>
    <col min="111" max="111" width="14.0" hidden="false" customWidth="true"/>
    <col min="112" max="112" width="14.0" hidden="false" customWidth="true"/>
    <col min="113" max="113" width="14.0" hidden="false" customWidth="true"/>
    <col min="114" max="114" width="14.0" hidden="false" customWidth="true"/>
    <col min="115" max="115" width="14.0" hidden="false" customWidth="true"/>
    <col min="116" max="116" width="14.0" hidden="false" customWidth="true"/>
    <col min="117" max="117" width="14.0" hidden="false" customWidth="true"/>
    <col min="118" max="118" width="14.0" hidden="false" customWidth="true"/>
    <col min="119" max="119" width="14.0" hidden="false" customWidth="true"/>
    <col min="120" max="120" width="14.0" hidden="false" customWidth="true"/>
    <col min="121" max="121" width="14.0" hidden="false" customWidth="true"/>
    <col min="122" max="122" width="14.0" hidden="false" customWidth="true"/>
    <col min="123" max="123" width="14.0" hidden="false" customWidth="true"/>
    <col min="124" max="124" width="14.0" hidden="false" customWidth="true"/>
    <col min="125" max="125" width="14.0" hidden="false" customWidth="true"/>
    <col min="126" max="126" width="14.0" hidden="false" customWidth="true"/>
    <col min="127" max="127" width="14.0" hidden="false" customWidth="true"/>
    <col min="128" max="128" width="14.0" hidden="false" customWidth="true"/>
    <col min="129" max="129" width="14.0" hidden="false" customWidth="true"/>
    <col min="130" max="130" width="14.0" hidden="false" customWidth="true"/>
    <col min="131" max="131" width="14.0" hidden="false" customWidth="true"/>
    <col min="132" max="132" width="14.0" hidden="false" customWidth="true"/>
    <col min="133" max="133" width="14.0" hidden="false" customWidth="true"/>
    <col min="134" max="134" width="14.0" hidden="false" customWidth="true"/>
    <col min="135" max="135" width="14.0" hidden="false" customWidth="true"/>
    <col min="136" max="136" width="14.0" hidden="false" customWidth="true"/>
    <col min="137" max="137" width="14.0" hidden="false" customWidth="true"/>
    <col min="138" max="138" width="14.0" hidden="false" customWidth="true"/>
    <col min="139" max="139" width="14.0" hidden="false" customWidth="true"/>
    <col min="140" max="140" width="14.0" hidden="false" customWidth="true"/>
    <col min="141" max="141" width="14.0" hidden="false" customWidth="true"/>
    <col min="142" max="142" width="14.0" hidden="false" customWidth="true"/>
    <col min="143" max="143" width="14.0" hidden="false" customWidth="true"/>
    <col min="144" max="144" width="14.0" hidden="false" customWidth="true"/>
    <col min="145" max="145" width="14.0" hidden="false" customWidth="true"/>
    <col min="146" max="146" width="14.0" hidden="false" customWidth="true"/>
    <col min="147" max="147" width="14.0" hidden="false" customWidth="true"/>
    <col min="148" max="148" width="14.0" hidden="false" customWidth="true"/>
    <col min="149" max="149" width="14.0" hidden="false" customWidth="true"/>
    <col min="150" max="150" width="14.0" hidden="false" customWidth="true"/>
    <col min="151" max="151" width="14.0" hidden="false" customWidth="true"/>
    <col min="152" max="152" width="14.0" hidden="false" customWidth="true"/>
    <col min="153" max="153" width="14.0" hidden="false" customWidth="true"/>
    <col min="154" max="154" width="14.0" hidden="false" customWidth="true"/>
    <col min="155" max="155" width="14.0" hidden="false" customWidth="true"/>
    <col min="156" max="156" width="14.0" hidden="false" customWidth="true"/>
    <col min="157" max="157" width="14.0" hidden="false" customWidth="true"/>
    <col min="158" max="158" width="14.0" hidden="false" customWidth="true"/>
    <col min="159" max="159" width="14.0" hidden="false" customWidth="true"/>
    <col min="160" max="160" width="14.0" hidden="false" customWidth="true"/>
    <col min="161" max="161" width="14.0" hidden="false" customWidth="true"/>
    <col min="162" max="162" width="14.0" hidden="false" customWidth="true"/>
    <col min="163" max="163" width="14.0" hidden="false" customWidth="true"/>
    <col min="164" max="164" width="14.0" hidden="false" customWidth="true"/>
    <col min="165" max="165" width="14.0" hidden="false" customWidth="true"/>
    <col min="166" max="166" width="14.0" hidden="false" customWidth="true"/>
    <col min="167" max="167" width="14.0" hidden="false" customWidth="true"/>
    <col min="168" max="168" width="14.0" hidden="false" customWidth="true"/>
    <col min="169" max="169" width="14.0" hidden="false" customWidth="true"/>
    <col min="170" max="170" width="14.0" hidden="false" customWidth="true"/>
    <col min="171" max="171" width="14.0" hidden="false" customWidth="true"/>
    <col min="172" max="172" width="14.0" hidden="false" customWidth="true"/>
    <col min="173" max="173" width="14.0" hidden="false" customWidth="true"/>
    <col min="174" max="174" width="14.0" hidden="false" customWidth="true"/>
    <col min="175" max="175" width="14.0" hidden="false" customWidth="true"/>
    <col min="176" max="176" width="14.0" hidden="false" customWidth="true"/>
    <col min="177" max="177" width="14.0" hidden="false" customWidth="true"/>
    <col min="178" max="178" width="14.0" hidden="false" customWidth="true"/>
    <col min="179" max="179" width="14.0" hidden="false" customWidth="true"/>
    <col min="180" max="180" width="14.0" hidden="false" customWidth="true"/>
    <col min="181" max="181" width="14.0" hidden="false" customWidth="true"/>
    <col min="182" max="182" width="14.0" hidden="false" customWidth="true"/>
    <col min="183" max="183" width="14.0" hidden="false" customWidth="true"/>
    <col min="184" max="184" width="14.0" hidden="false" customWidth="true"/>
    <col min="185" max="185" width="14.0" hidden="false" customWidth="true"/>
    <col min="186" max="186" width="14.0" hidden="false" customWidth="true"/>
    <col min="187" max="187" width="14.0" hidden="false" customWidth="true"/>
    <col min="188" max="188" width="14.0" hidden="false" customWidth="true"/>
    <col min="189" max="189" width="14.0" hidden="false" customWidth="true"/>
    <col min="190" max="190" width="14.0" hidden="false" customWidth="true"/>
    <col min="191" max="191" width="14.0" hidden="false" customWidth="true"/>
    <col min="192" max="192" width="14.0" hidden="false" customWidth="true"/>
    <col min="193" max="193" width="14.0" hidden="false" customWidth="true"/>
    <col min="194" max="194" width="14.0" hidden="false" customWidth="true"/>
    <col min="195" max="195" width="14.0" hidden="false" customWidth="true"/>
    <col min="196" max="196" width="14.0" hidden="false" customWidth="true"/>
    <col min="197" max="197" width="14.0" hidden="false" customWidth="true"/>
    <col min="198" max="198" width="14.0" hidden="false" customWidth="true"/>
    <col min="199" max="199" width="14.0" hidden="false" customWidth="true"/>
    <col min="200" max="200" width="14.0" hidden="false" customWidth="true"/>
    <col min="201" max="201" width="14.0" hidden="false" customWidth="true"/>
  </cols>
  <sheetData>
    <row r="1">
      <c r="A1" s="16" t="s">
        <v>0</v>
      </c>
      <c r="B1" s="1" t="s">
        <v>1</v>
      </c>
      <c r="C1" s="1" t="s">
        <v>2</v>
      </c>
      <c r="D1" s="1" t="s">
        <v>3</v>
      </c>
      <c r="E1" s="17"/>
      <c r="F1" s="17" t="s">
        <v>1091</v>
      </c>
      <c r="G1" s="17" t="s">
        <v>1092</v>
      </c>
      <c r="H1" s="18" t="s">
        <v>1093</v>
      </c>
      <c r="I1" s="18" t="s">
        <v>1094</v>
      </c>
      <c r="J1" s="19" t="s">
        <v>1095</v>
      </c>
      <c r="K1" s="19" t="s">
        <v>1096</v>
      </c>
      <c r="L1" s="19" t="s">
        <v>1097</v>
      </c>
      <c r="M1" s="19" t="s">
        <v>1098</v>
      </c>
      <c r="N1" s="19" t="s">
        <v>1099</v>
      </c>
      <c r="O1" s="19" t="s">
        <v>1100</v>
      </c>
      <c r="P1" s="19" t="s">
        <v>1101</v>
      </c>
      <c r="Q1" s="19"/>
      <c r="R1" s="19" t="s">
        <v>1102</v>
      </c>
      <c r="S1" s="19" t="s">
        <v>1103</v>
      </c>
      <c r="T1" s="19" t="s">
        <v>1104</v>
      </c>
      <c r="U1" s="4" t="s">
        <v>1105</v>
      </c>
      <c r="V1" s="19" t="s">
        <v>1106</v>
      </c>
      <c r="W1" s="19" t="s">
        <v>1107</v>
      </c>
      <c r="X1" s="19" t="s">
        <v>1108</v>
      </c>
      <c r="Y1" s="19" t="s">
        <v>1109</v>
      </c>
      <c r="Z1" s="4"/>
      <c r="AA1" s="4" t="s">
        <v>1110</v>
      </c>
      <c r="AB1" s="4" t="s">
        <v>1111</v>
      </c>
      <c r="AC1" s="4" t="s">
        <v>1112</v>
      </c>
      <c r="AD1" s="4" t="s">
        <v>1113</v>
      </c>
      <c r="AE1" s="4" t="s">
        <v>1114</v>
      </c>
      <c r="AF1" s="4" t="s">
        <v>1115</v>
      </c>
      <c r="AG1" s="20" t="s">
        <v>841</v>
      </c>
      <c r="AH1" s="20" t="s">
        <v>842</v>
      </c>
      <c r="AI1" s="20" t="s">
        <v>843</v>
      </c>
      <c r="AJ1" s="1" t="s">
        <v>285</v>
      </c>
      <c r="AK1" s="2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4" t="s">
        <v>1116</v>
      </c>
      <c r="BS1" s="4" t="s">
        <v>1117</v>
      </c>
      <c r="BT1" s="4" t="s">
        <v>1118</v>
      </c>
      <c r="BU1" s="4" t="s">
        <v>1119</v>
      </c>
      <c r="BV1" s="4" t="s">
        <v>1120</v>
      </c>
      <c r="BW1" s="4" t="s">
        <v>1121</v>
      </c>
      <c r="BX1" s="4" t="s">
        <v>1122</v>
      </c>
      <c r="BY1" s="4" t="s">
        <v>1123</v>
      </c>
      <c r="BZ1" s="4" t="s">
        <v>1124</v>
      </c>
      <c r="CA1" s="4" t="s">
        <v>1125</v>
      </c>
      <c r="CB1" s="4" t="s">
        <v>1126</v>
      </c>
      <c r="CC1" s="4" t="s">
        <v>1127</v>
      </c>
      <c r="CD1" s="4" t="s">
        <v>1128</v>
      </c>
      <c r="CE1" s="22" t="s">
        <v>1129</v>
      </c>
      <c r="CF1" s="4" t="s">
        <v>1130</v>
      </c>
      <c r="CG1" s="4" t="s">
        <v>1131</v>
      </c>
      <c r="CH1" s="4" t="s">
        <v>1132</v>
      </c>
      <c r="CI1" s="4" t="s">
        <v>1133</v>
      </c>
      <c r="CJ1" s="4" t="s">
        <v>1134</v>
      </c>
      <c r="CK1" s="4" t="s">
        <v>1135</v>
      </c>
      <c r="CL1" s="4" t="s">
        <v>1136</v>
      </c>
      <c r="CM1" s="4" t="s">
        <v>1137</v>
      </c>
      <c r="CN1" s="4" t="s">
        <v>1138</v>
      </c>
      <c r="CO1" s="4" t="s">
        <v>1139</v>
      </c>
      <c r="CP1" s="4" t="s">
        <v>1140</v>
      </c>
      <c r="CQ1" s="4" t="s">
        <v>1141</v>
      </c>
      <c r="CR1" s="4" t="s">
        <v>1142</v>
      </c>
      <c r="CS1" s="22" t="s">
        <v>1143</v>
      </c>
      <c r="CT1" s="4" t="s">
        <v>1144</v>
      </c>
      <c r="CU1" s="4" t="s">
        <v>1145</v>
      </c>
      <c r="CV1" s="4" t="s">
        <v>1146</v>
      </c>
      <c r="CW1" s="4" t="s">
        <v>1147</v>
      </c>
      <c r="CX1" s="4" t="s">
        <v>1148</v>
      </c>
      <c r="CY1" s="4" t="s">
        <v>1149</v>
      </c>
      <c r="CZ1" s="4" t="s">
        <v>1150</v>
      </c>
      <c r="DA1" s="4" t="s">
        <v>1151</v>
      </c>
      <c r="DB1" s="4" t="s">
        <v>1152</v>
      </c>
      <c r="DC1" s="4" t="s">
        <v>1153</v>
      </c>
      <c r="DD1" s="4" t="s">
        <v>1154</v>
      </c>
      <c r="DE1" s="4" t="s">
        <v>1155</v>
      </c>
      <c r="DF1" s="4" t="s">
        <v>1156</v>
      </c>
      <c r="DG1" s="22" t="s">
        <v>1157</v>
      </c>
      <c r="DH1" s="4" t="s">
        <v>1158</v>
      </c>
      <c r="DI1" s="4" t="s">
        <v>1159</v>
      </c>
      <c r="DJ1" s="4" t="s">
        <v>1160</v>
      </c>
      <c r="DK1" s="4" t="s">
        <v>1161</v>
      </c>
      <c r="DL1" s="4" t="s">
        <v>1162</v>
      </c>
      <c r="DM1" s="4" t="s">
        <v>1163</v>
      </c>
      <c r="DN1" s="4" t="s">
        <v>1164</v>
      </c>
      <c r="DO1" s="4" t="s">
        <v>1165</v>
      </c>
      <c r="DP1" s="4" t="s">
        <v>1166</v>
      </c>
      <c r="DQ1" s="4" t="s">
        <v>1167</v>
      </c>
      <c r="DR1" s="4" t="s">
        <v>1168</v>
      </c>
      <c r="DS1" s="4" t="s">
        <v>1169</v>
      </c>
      <c r="DT1" s="4" t="s">
        <v>1170</v>
      </c>
      <c r="DU1" s="22" t="s">
        <v>1171</v>
      </c>
      <c r="DV1" s="4" t="s">
        <v>1172</v>
      </c>
      <c r="DW1" s="4" t="s">
        <v>1173</v>
      </c>
      <c r="DX1" s="4" t="s">
        <v>1174</v>
      </c>
      <c r="DY1" s="4" t="s">
        <v>1175</v>
      </c>
      <c r="DZ1" s="4" t="s">
        <v>1176</v>
      </c>
      <c r="EA1" s="4" t="s">
        <v>1177</v>
      </c>
      <c r="EB1" s="4" t="s">
        <v>1178</v>
      </c>
      <c r="EC1" s="4" t="s">
        <v>1179</v>
      </c>
      <c r="ED1" s="4" t="s">
        <v>1180</v>
      </c>
      <c r="EE1" s="4" t="s">
        <v>1181</v>
      </c>
      <c r="EF1" s="4" t="s">
        <v>1182</v>
      </c>
      <c r="EG1" s="4" t="s">
        <v>1183</v>
      </c>
      <c r="EH1" s="4" t="s">
        <v>1184</v>
      </c>
      <c r="EI1" s="22" t="s">
        <v>1185</v>
      </c>
      <c r="EJ1" s="4" t="s">
        <v>1186</v>
      </c>
      <c r="EK1" s="4" t="s">
        <v>1187</v>
      </c>
      <c r="EL1" s="4" t="s">
        <v>1188</v>
      </c>
      <c r="EM1" s="4" t="s">
        <v>1189</v>
      </c>
      <c r="EN1" s="4" t="s">
        <v>1190</v>
      </c>
      <c r="EO1" s="4" t="s">
        <v>1191</v>
      </c>
      <c r="EP1" s="4" t="s">
        <v>1192</v>
      </c>
      <c r="EQ1" s="4" t="s">
        <v>1193</v>
      </c>
      <c r="ER1" s="4" t="s">
        <v>1194</v>
      </c>
      <c r="ES1" s="4" t="s">
        <v>1195</v>
      </c>
      <c r="ET1" s="4" t="s">
        <v>1196</v>
      </c>
      <c r="EU1" s="4" t="s">
        <v>1197</v>
      </c>
      <c r="EV1" s="4" t="s">
        <v>1198</v>
      </c>
      <c r="EW1" s="22" t="s">
        <v>1199</v>
      </c>
      <c r="EX1" s="4" t="s">
        <v>1200</v>
      </c>
      <c r="EY1" s="4" t="s">
        <v>1201</v>
      </c>
      <c r="EZ1" s="4" t="s">
        <v>1202</v>
      </c>
      <c r="FA1" s="4" t="s">
        <v>1203</v>
      </c>
      <c r="FB1" s="4" t="s">
        <v>1204</v>
      </c>
      <c r="FC1" s="4" t="s">
        <v>1205</v>
      </c>
      <c r="FD1" s="4" t="s">
        <v>1206</v>
      </c>
      <c r="FE1" s="4" t="s">
        <v>1207</v>
      </c>
      <c r="FF1" s="4" t="s">
        <v>1208</v>
      </c>
      <c r="FG1" s="4" t="s">
        <v>1209</v>
      </c>
      <c r="FH1" s="4" t="s">
        <v>1210</v>
      </c>
      <c r="FI1" s="22" t="s">
        <v>1211</v>
      </c>
      <c r="FJ1" s="23" t="s">
        <v>1212</v>
      </c>
      <c r="FK1" s="24" t="s">
        <v>1213</v>
      </c>
      <c r="FL1" s="4" t="s">
        <v>1214</v>
      </c>
      <c r="FM1" s="4" t="s">
        <v>1215</v>
      </c>
      <c r="FN1" s="4" t="s">
        <v>1216</v>
      </c>
      <c r="FO1" s="4" t="s">
        <v>1217</v>
      </c>
      <c r="FP1" s="4" t="s">
        <v>1218</v>
      </c>
      <c r="FQ1" s="4" t="s">
        <v>1219</v>
      </c>
      <c r="FR1" s="4" t="s">
        <v>1220</v>
      </c>
      <c r="FS1" s="4" t="s">
        <v>1221</v>
      </c>
      <c r="FT1" s="4" t="s">
        <v>1222</v>
      </c>
      <c r="FU1" s="4" t="s">
        <v>1223</v>
      </c>
      <c r="FV1" s="4" t="s">
        <v>1224</v>
      </c>
      <c r="FW1" s="4" t="s">
        <v>1225</v>
      </c>
      <c r="FX1" s="4" t="s">
        <v>1226</v>
      </c>
      <c r="FY1" s="4" t="s">
        <v>1227</v>
      </c>
      <c r="FZ1" s="4" t="s">
        <v>1228</v>
      </c>
      <c r="GA1" s="4" t="s">
        <v>1229</v>
      </c>
      <c r="GB1" s="4" t="s">
        <v>1230</v>
      </c>
      <c r="GC1" s="4" t="s">
        <v>1231</v>
      </c>
      <c r="GD1" s="4" t="s">
        <v>1232</v>
      </c>
      <c r="GE1" s="4" t="s">
        <v>1233</v>
      </c>
      <c r="GF1" s="4" t="s">
        <v>1234</v>
      </c>
      <c r="GG1" s="4" t="s">
        <v>1235</v>
      </c>
      <c r="GH1" s="4" t="s">
        <v>1236</v>
      </c>
      <c r="GI1" s="4" t="s">
        <v>1237</v>
      </c>
      <c r="GJ1" s="4" t="s">
        <v>1238</v>
      </c>
      <c r="GK1" s="4" t="s">
        <v>1239</v>
      </c>
      <c r="GL1" s="4" t="s">
        <v>1240</v>
      </c>
      <c r="GM1" s="4" t="s">
        <v>1241</v>
      </c>
      <c r="GN1" s="4" t="s">
        <v>1242</v>
      </c>
      <c r="GO1" s="4" t="s">
        <v>1243</v>
      </c>
      <c r="GP1" s="25" t="s">
        <v>1244</v>
      </c>
      <c r="GQ1" s="4" t="s">
        <v>1245</v>
      </c>
      <c r="GR1" s="4" t="s">
        <v>1246</v>
      </c>
      <c r="GS1" s="4" t="s">
        <v>1247</v>
      </c>
    </row>
    <row r="2">
      <c r="A2" s="26" t="s">
        <v>844</v>
      </c>
      <c r="B2" s="27" t="s">
        <v>845</v>
      </c>
      <c r="C2" s="28" t="s">
        <v>36</v>
      </c>
      <c r="D2" s="8" t="s">
        <v>846</v>
      </c>
      <c r="E2" s="29" t="n">
        <v>44902.0</v>
      </c>
      <c r="F2" s="30" t="n">
        <v>7.41666666666667</v>
      </c>
      <c r="G2" s="31"/>
      <c r="H2" s="31"/>
      <c r="I2" s="31"/>
      <c r="J2" s="31"/>
      <c r="K2" s="31"/>
      <c r="L2" s="31"/>
      <c r="M2" s="32"/>
      <c r="N2" s="32"/>
      <c r="O2" s="32"/>
      <c r="P2" s="32"/>
      <c r="Q2" s="33" t="n">
        <f>G2*17.2+H2*10.15+I2*8.56+J2*7.72+K2*7.21+L2*7.46+M2*7.92+N2*8.14+O2*10.33+P2*14</f>
        <v>0.0</v>
      </c>
      <c r="R2" s="34"/>
      <c r="S2" s="34"/>
      <c r="T2" s="34"/>
      <c r="U2" s="32" t="n">
        <f>R2-S2</f>
        <v>0.0</v>
      </c>
      <c r="V2" s="32"/>
      <c r="W2" s="32"/>
      <c r="X2" s="32"/>
      <c r="Y2" s="32"/>
      <c r="Z2" s="32" t="n">
        <f>0.1*V2+0.2*W2+0.3*X2+0.4*Y2</f>
        <v>0.0</v>
      </c>
      <c r="AA2" s="11"/>
      <c r="AB2" s="11"/>
      <c r="AC2" s="11"/>
      <c r="AD2" s="11"/>
      <c r="AE2" s="11"/>
      <c r="AF2" s="11"/>
      <c r="AG2" s="35" t="n">
        <v>0.0</v>
      </c>
      <c r="AH2" s="35"/>
      <c r="AI2" s="35"/>
      <c r="AJ2" s="8" t="n">
        <v>2.0210123E7</v>
      </c>
      <c r="AK2" s="36" t="s">
        <v>847</v>
      </c>
      <c r="AL2" s="36" t="s">
        <v>848</v>
      </c>
      <c r="AM2" s="36" t="s">
        <v>849</v>
      </c>
      <c r="AN2" s="36" t="s">
        <v>850</v>
      </c>
      <c r="AO2" s="36" t="s">
        <v>851</v>
      </c>
      <c r="AP2" s="36" t="s">
        <v>852</v>
      </c>
      <c r="AQ2" s="36" t="s">
        <v>853</v>
      </c>
      <c r="AR2" s="36" t="s">
        <v>854</v>
      </c>
      <c r="AS2" s="36" t="s">
        <v>855</v>
      </c>
      <c r="AT2" s="36" t="s">
        <v>856</v>
      </c>
      <c r="AU2" s="36" t="s">
        <v>857</v>
      </c>
      <c r="AV2" s="36" t="s">
        <v>858</v>
      </c>
      <c r="AW2" s="36" t="s">
        <v>859</v>
      </c>
      <c r="AX2" s="36" t="s">
        <v>860</v>
      </c>
      <c r="AY2" s="36" t="s">
        <v>861</v>
      </c>
      <c r="AZ2" s="36" t="s">
        <v>862</v>
      </c>
      <c r="BA2" s="36" t="s">
        <v>863</v>
      </c>
      <c r="BB2" s="36" t="s">
        <v>864</v>
      </c>
      <c r="BC2" s="36" t="s">
        <v>865</v>
      </c>
      <c r="BD2" s="36" t="s">
        <v>866</v>
      </c>
      <c r="BE2" s="36" t="s">
        <v>867</v>
      </c>
      <c r="BF2" s="36" t="s">
        <v>868</v>
      </c>
      <c r="BG2" s="36" t="s">
        <v>869</v>
      </c>
      <c r="BH2" s="36" t="s">
        <v>870</v>
      </c>
      <c r="BI2" s="36" t="s">
        <v>871</v>
      </c>
      <c r="BJ2" s="36" t="s">
        <v>872</v>
      </c>
      <c r="BK2" s="36" t="s">
        <v>873</v>
      </c>
      <c r="BL2" s="36" t="s">
        <v>874</v>
      </c>
      <c r="BM2" s="36" t="s">
        <v>875</v>
      </c>
      <c r="BN2" s="36" t="s">
        <v>876</v>
      </c>
      <c r="BO2" s="36" t="s">
        <v>877</v>
      </c>
      <c r="BP2" s="36" t="s">
        <v>878</v>
      </c>
      <c r="BQ2" s="36" t="s">
        <v>879</v>
      </c>
      <c r="BR2" s="36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37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</row>
    <row r="3">
      <c r="A3" s="26" t="s">
        <v>731</v>
      </c>
      <c r="B3" s="26" t="s">
        <v>764</v>
      </c>
      <c r="C3" s="28" t="s">
        <v>36</v>
      </c>
      <c r="D3" s="8" t="s">
        <v>765</v>
      </c>
      <c r="E3" s="38" t="n">
        <v>44902.0</v>
      </c>
      <c r="F3" s="39" t="n">
        <v>7.83333333333333</v>
      </c>
      <c r="G3" s="15" t="n">
        <v>0.0</v>
      </c>
      <c r="H3" s="15" t="n">
        <v>0.0</v>
      </c>
      <c r="I3" s="15" t="n">
        <v>0.0</v>
      </c>
      <c r="J3" s="10" t="n">
        <v>0.0</v>
      </c>
      <c r="K3" s="10" t="n">
        <v>0.0</v>
      </c>
      <c r="L3" s="10" t="n">
        <v>0.0</v>
      </c>
      <c r="M3" s="40" t="n">
        <v>0.0</v>
      </c>
      <c r="N3" s="40" t="n">
        <v>0.0</v>
      </c>
      <c r="O3" s="40" t="n">
        <v>0.0</v>
      </c>
      <c r="P3" s="40" t="n">
        <v>0.0</v>
      </c>
      <c r="Q3" s="41" t="n">
        <f>G3*17.2+H3*10.15+I3*8.56+J3*7.72+K3*7.21+L3*7.46+M3*7.92+N3*8.14+O3*10.33+P3*14</f>
        <v>0.0</v>
      </c>
      <c r="R3" s="42" t="n">
        <v>11.0</v>
      </c>
      <c r="S3" s="42" t="n">
        <v>0.0</v>
      </c>
      <c r="T3" s="42" t="n">
        <v>36.0</v>
      </c>
      <c r="U3" s="40" t="n">
        <f>R3-S3</f>
        <v>0.0</v>
      </c>
      <c r="V3" s="40" t="n">
        <v>0.0</v>
      </c>
      <c r="W3" s="40" t="n">
        <v>0.0</v>
      </c>
      <c r="X3" s="40" t="n">
        <v>0.0</v>
      </c>
      <c r="Y3" s="40" t="n">
        <v>0.0</v>
      </c>
      <c r="Z3" s="40" t="n">
        <f>0.1*V3+0.2*W3+0.3*X3+0.4*Y3</f>
        <v>0.0</v>
      </c>
      <c r="AA3" s="11"/>
      <c r="AB3" s="11"/>
      <c r="AC3" s="11"/>
      <c r="AD3" s="11"/>
      <c r="AE3" s="11"/>
      <c r="AF3" s="11"/>
      <c r="AG3" s="35" t="n">
        <v>0.0</v>
      </c>
      <c r="AH3" s="35"/>
      <c r="AI3" s="35"/>
      <c r="AJ3" s="8" t="n">
        <v>2.0210219E7</v>
      </c>
      <c r="AK3" s="35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37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</row>
    <row r="4">
      <c r="A4" s="43" t="s">
        <v>557</v>
      </c>
      <c r="B4" s="43" t="s">
        <v>568</v>
      </c>
      <c r="C4" s="43" t="s">
        <v>36</v>
      </c>
      <c r="D4" s="44" t="n">
        <v>42101.0</v>
      </c>
      <c r="E4" s="38" t="n">
        <v>44902.0</v>
      </c>
      <c r="F4" s="39" t="n">
        <v>7.66666666666667</v>
      </c>
      <c r="G4" s="9"/>
      <c r="H4" s="9"/>
      <c r="I4" s="9"/>
      <c r="J4" s="10"/>
      <c r="K4" s="10"/>
      <c r="L4" s="10"/>
      <c r="M4" s="11"/>
      <c r="N4" s="11"/>
      <c r="O4" s="11"/>
      <c r="P4" s="11"/>
      <c r="Q4" s="41" t="n">
        <f>G4*17.2+H4*10.15+I4*8.56+J4*7.72+K4*7.21+L4*7.46+M4*7.92+N4*8.14+O4*10.33+P4*14</f>
        <v>0.0</v>
      </c>
      <c r="R4" s="42" t="n">
        <v>26.0</v>
      </c>
      <c r="S4" s="42" t="n">
        <v>0.0</v>
      </c>
      <c r="T4" s="42" t="n">
        <v>21.0</v>
      </c>
      <c r="U4" s="40" t="n">
        <f>R4-S4</f>
        <v>0.0</v>
      </c>
      <c r="V4" s="40" t="n">
        <v>6.0</v>
      </c>
      <c r="W4" s="40" t="n">
        <v>10.0</v>
      </c>
      <c r="X4" s="40" t="n">
        <v>10.0</v>
      </c>
      <c r="Y4" s="40" t="n">
        <v>10.0</v>
      </c>
      <c r="Z4" s="40" t="n">
        <f>0.1*V4+0.2*W4+0.3*X4+0.4*Y4</f>
        <v>0.0</v>
      </c>
      <c r="AA4" s="11"/>
      <c r="AB4" s="11"/>
      <c r="AC4" s="11"/>
      <c r="AD4" s="11"/>
      <c r="AE4" s="11"/>
      <c r="AF4" s="11"/>
      <c r="AG4" s="35" t="n">
        <v>0.0</v>
      </c>
      <c r="AH4" s="35"/>
      <c r="AI4" s="35"/>
      <c r="AJ4" s="8" t="n">
        <v>2.0210307E7</v>
      </c>
      <c r="AK4" s="35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37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</row>
    <row r="5">
      <c r="A5" s="43" t="s">
        <v>557</v>
      </c>
      <c r="B5" s="43" t="s">
        <v>583</v>
      </c>
      <c r="C5" s="43" t="s">
        <v>36</v>
      </c>
      <c r="D5" s="8" t="s">
        <v>584</v>
      </c>
      <c r="E5" s="38" t="n">
        <v>44902.0</v>
      </c>
      <c r="F5" s="39" t="n">
        <v>7.33333333333333</v>
      </c>
      <c r="G5" s="9"/>
      <c r="H5" s="9"/>
      <c r="I5" s="9"/>
      <c r="J5" s="10"/>
      <c r="K5" s="10"/>
      <c r="L5" s="10"/>
      <c r="M5" s="11"/>
      <c r="N5" s="11"/>
      <c r="O5" s="11"/>
      <c r="P5" s="11"/>
      <c r="Q5" s="41" t="n">
        <f>G5*17.2+H5*10.15+I5*8.56+J5*7.72+K5*7.21+L5*7.46+M5*7.92+N5*8.14+O5*10.33+P5*14</f>
        <v>0.0</v>
      </c>
      <c r="R5" s="45"/>
      <c r="S5" s="45"/>
      <c r="T5" s="45"/>
      <c r="U5" s="40" t="n">
        <f>R5-S5</f>
        <v>0.0</v>
      </c>
      <c r="V5" s="11"/>
      <c r="W5" s="11"/>
      <c r="X5" s="11"/>
      <c r="Y5" s="11"/>
      <c r="Z5" s="40" t="n">
        <f>0.1*V5+0.2*W5+0.3*X5+0.4*Y5</f>
        <v>0.0</v>
      </c>
      <c r="AA5" s="11"/>
      <c r="AB5" s="11"/>
      <c r="AC5" s="11"/>
      <c r="AD5" s="11"/>
      <c r="AE5" s="11"/>
      <c r="AF5" s="11"/>
      <c r="AG5" s="35" t="n">
        <v>0.0</v>
      </c>
      <c r="AH5" s="35"/>
      <c r="AI5" s="35"/>
      <c r="AJ5" s="8" t="n">
        <v>2.0210315E7</v>
      </c>
      <c r="AK5" s="35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37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</row>
    <row r="6">
      <c r="A6" s="26" t="s">
        <v>731</v>
      </c>
      <c r="B6" s="26" t="s">
        <v>770</v>
      </c>
      <c r="C6" s="28" t="s">
        <v>36</v>
      </c>
      <c r="D6" s="8" t="s">
        <v>771</v>
      </c>
      <c r="E6" s="38" t="n">
        <v>44902.0</v>
      </c>
      <c r="F6" s="39" t="n">
        <v>7.58333333333333</v>
      </c>
      <c r="G6" s="15" t="n">
        <v>2.0</v>
      </c>
      <c r="H6" s="15" t="n">
        <v>1.0</v>
      </c>
      <c r="I6" s="15" t="n">
        <v>1.0</v>
      </c>
      <c r="J6" s="10" t="n">
        <v>0.0</v>
      </c>
      <c r="K6" s="10" t="n">
        <v>0.0</v>
      </c>
      <c r="L6" s="10" t="n">
        <v>0.0</v>
      </c>
      <c r="M6" s="40" t="n">
        <v>0.0</v>
      </c>
      <c r="N6" s="40" t="n">
        <v>0.0</v>
      </c>
      <c r="O6" s="40" t="n">
        <v>0.0</v>
      </c>
      <c r="P6" s="40" t="n">
        <v>0.0</v>
      </c>
      <c r="Q6" s="41" t="n">
        <f>G6*17.2+H6*10.15+I6*8.56+J6*7.72+K6*7.21+L6*7.46+M6*7.92+N6*8.14+O6*10.33+P6*14</f>
        <v>0.0</v>
      </c>
      <c r="R6" s="42" t="n">
        <v>26.0</v>
      </c>
      <c r="S6" s="42" t="n">
        <v>0.0</v>
      </c>
      <c r="T6" s="42" t="n">
        <v>21.0</v>
      </c>
      <c r="U6" s="40" t="n">
        <f>R6-S6</f>
        <v>0.0</v>
      </c>
      <c r="V6" s="40" t="n">
        <v>1.0</v>
      </c>
      <c r="W6" s="40" t="n">
        <v>7.0</v>
      </c>
      <c r="X6" s="40" t="n">
        <v>6.0</v>
      </c>
      <c r="Y6" s="40" t="n">
        <v>7.0</v>
      </c>
      <c r="Z6" s="40" t="n">
        <f>0.1*V6+0.2*W6+0.3*X6+0.4*Y6</f>
        <v>0.0</v>
      </c>
      <c r="AA6" s="11"/>
      <c r="AB6" s="11"/>
      <c r="AC6" s="11"/>
      <c r="AD6" s="11"/>
      <c r="AE6" s="11"/>
      <c r="AF6" s="11"/>
      <c r="AG6" s="35" t="n">
        <v>0.0</v>
      </c>
      <c r="AH6" s="35"/>
      <c r="AI6" s="35"/>
      <c r="AJ6" s="8" t="n">
        <v>2.0210196E7</v>
      </c>
      <c r="AK6" s="35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40" t="n">
        <v>5.0</v>
      </c>
      <c r="BS6" s="40" t="n">
        <v>4.0</v>
      </c>
      <c r="BT6" s="40" t="n">
        <v>4.0</v>
      </c>
      <c r="BU6" s="40" t="n">
        <v>4.0</v>
      </c>
      <c r="BV6" s="40" t="n">
        <v>1.0</v>
      </c>
      <c r="BW6" s="11"/>
      <c r="BX6" s="11"/>
      <c r="BY6" s="11"/>
      <c r="BZ6" s="11"/>
      <c r="CA6" s="11"/>
      <c r="CB6" s="11"/>
      <c r="CC6" s="40" t="n">
        <v>18.0</v>
      </c>
      <c r="CD6" s="40" t="n">
        <v>0.0</v>
      </c>
      <c r="CE6" s="11"/>
      <c r="CF6" s="40" t="n">
        <v>1.0</v>
      </c>
      <c r="CG6" s="40" t="n">
        <v>1.0</v>
      </c>
      <c r="CH6" s="40" t="n">
        <v>1.0</v>
      </c>
      <c r="CI6" s="40" t="n">
        <v>0.0</v>
      </c>
      <c r="CJ6" s="40" t="n">
        <v>2.0</v>
      </c>
      <c r="CK6" s="40" t="n">
        <v>1.0</v>
      </c>
      <c r="CL6" s="40" t="n">
        <v>1.0</v>
      </c>
      <c r="CM6" s="40" t="n">
        <v>1.0</v>
      </c>
      <c r="CN6" s="40" t="n">
        <v>8.0</v>
      </c>
      <c r="CO6" s="11"/>
      <c r="CP6" s="11"/>
      <c r="CQ6" s="40" t="n">
        <v>8.0</v>
      </c>
      <c r="CR6" s="40" t="n">
        <v>0.0</v>
      </c>
      <c r="CS6" s="11"/>
      <c r="CT6" s="40" t="n">
        <v>1.0</v>
      </c>
      <c r="CU6" s="11"/>
      <c r="CV6" s="11"/>
      <c r="CW6" s="40" t="n">
        <v>3.0</v>
      </c>
      <c r="CX6" s="40" t="n">
        <v>6.0</v>
      </c>
      <c r="CY6" s="40" t="n">
        <v>5.0</v>
      </c>
      <c r="CZ6" s="40" t="n">
        <v>4.0</v>
      </c>
      <c r="DA6" s="40" t="n">
        <v>7.0</v>
      </c>
      <c r="DB6" s="11"/>
      <c r="DC6" s="11"/>
      <c r="DD6" s="11"/>
      <c r="DE6" s="40" t="n">
        <v>26.0</v>
      </c>
      <c r="DF6" s="40" t="n">
        <v>43.0</v>
      </c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40" t="n">
        <v>12.0</v>
      </c>
      <c r="DU6" s="11"/>
      <c r="DV6" s="40" t="n">
        <v>3.0</v>
      </c>
      <c r="DW6" s="40" t="n">
        <v>3.0</v>
      </c>
      <c r="DX6" s="40" t="n">
        <v>2.0</v>
      </c>
      <c r="DY6" s="40" t="n">
        <v>3.0</v>
      </c>
      <c r="DZ6" s="40" t="n">
        <v>1.0</v>
      </c>
      <c r="EA6" s="11"/>
      <c r="EB6" s="11"/>
      <c r="EC6" s="11"/>
      <c r="ED6" s="11"/>
      <c r="EE6" s="11"/>
      <c r="EF6" s="11"/>
      <c r="EG6" s="40" t="n">
        <v>12.0</v>
      </c>
      <c r="EH6" s="40" t="n">
        <v>0.0</v>
      </c>
      <c r="EI6" s="11"/>
      <c r="EJ6" s="40" t="n">
        <v>1.0</v>
      </c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40" t="n">
        <v>1.0</v>
      </c>
      <c r="EV6" s="40" t="n">
        <v>5.0</v>
      </c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36"/>
      <c r="FJ6" s="46" t="n">
        <v>4.0</v>
      </c>
      <c r="FK6" s="36" t="n">
        <v>3.0</v>
      </c>
      <c r="FL6" s="36" t="n">
        <v>3.0</v>
      </c>
      <c r="FM6" s="40" t="n">
        <v>3.0</v>
      </c>
      <c r="FN6" s="40" t="n">
        <v>2.0</v>
      </c>
      <c r="FO6" s="40" t="n">
        <v>1.0</v>
      </c>
      <c r="FP6" s="40" t="n">
        <v>3.0</v>
      </c>
      <c r="FQ6" s="40" t="n">
        <v>0.0</v>
      </c>
      <c r="FR6" s="40" t="n">
        <v>2.0</v>
      </c>
      <c r="FS6" s="40" t="n">
        <v>3.0</v>
      </c>
      <c r="FT6" s="40" t="n">
        <v>3.0</v>
      </c>
      <c r="FU6" s="40" t="n">
        <v>1.0</v>
      </c>
      <c r="FV6" s="40" t="n">
        <v>0.0</v>
      </c>
      <c r="FW6" s="40" t="n">
        <v>3.0</v>
      </c>
      <c r="FX6" s="40" t="n">
        <v>1.0</v>
      </c>
      <c r="FY6" s="40" t="n">
        <v>3.0</v>
      </c>
      <c r="FZ6" s="40" t="n">
        <v>2.0</v>
      </c>
      <c r="GA6" s="40" t="n">
        <v>2.0</v>
      </c>
      <c r="GB6" s="40" t="n">
        <v>1.0</v>
      </c>
      <c r="GC6" s="40" t="n">
        <v>3.0</v>
      </c>
      <c r="GD6" s="40" t="n">
        <v>2.0</v>
      </c>
      <c r="GE6" s="40" t="n">
        <v>3.0</v>
      </c>
      <c r="GF6" s="40" t="n">
        <v>2.0</v>
      </c>
      <c r="GG6" s="40" t="n">
        <v>1.0</v>
      </c>
      <c r="GH6" s="40" t="n">
        <v>3.0</v>
      </c>
      <c r="GI6" s="40" t="n">
        <v>2.0</v>
      </c>
      <c r="GJ6" s="40" t="n">
        <v>3.0</v>
      </c>
      <c r="GK6" s="40" t="n">
        <v>3.0</v>
      </c>
      <c r="GL6" s="40" t="n">
        <v>0.0</v>
      </c>
      <c r="GM6" s="40" t="n">
        <v>0.0</v>
      </c>
      <c r="GN6" s="40" t="n">
        <v>1.0</v>
      </c>
      <c r="GO6" s="11"/>
      <c r="GP6" s="40" t="n">
        <v>42.0</v>
      </c>
      <c r="GQ6" s="40" t="n">
        <v>19.06</v>
      </c>
      <c r="GR6" s="40" t="n">
        <v>19.7</v>
      </c>
      <c r="GS6" s="11"/>
    </row>
    <row r="7">
      <c r="A7" s="43" t="s">
        <v>557</v>
      </c>
      <c r="B7" s="43" t="s">
        <v>587</v>
      </c>
      <c r="C7" s="43" t="s">
        <v>6</v>
      </c>
      <c r="D7" s="8" t="s">
        <v>588</v>
      </c>
      <c r="E7" s="38" t="n">
        <v>44902.0</v>
      </c>
      <c r="F7" s="39" t="n">
        <v>8.0</v>
      </c>
      <c r="G7" s="9" t="n">
        <v>12.0</v>
      </c>
      <c r="H7" s="9" t="n">
        <v>0.0</v>
      </c>
      <c r="I7" s="9" t="n">
        <v>0.0</v>
      </c>
      <c r="J7" s="10" t="n">
        <v>0.0</v>
      </c>
      <c r="K7" s="10" t="n">
        <v>0.0</v>
      </c>
      <c r="L7" s="10" t="n">
        <v>0.0</v>
      </c>
      <c r="M7" s="40" t="n">
        <v>0.0</v>
      </c>
      <c r="N7" s="40" t="n">
        <v>0.0</v>
      </c>
      <c r="O7" s="40" t="n">
        <v>0.0</v>
      </c>
      <c r="P7" s="40" t="n">
        <v>0.0</v>
      </c>
      <c r="Q7" s="41" t="n">
        <f>G7*17.2+H7*10.15+I7*8.56+J7*7.72+K7*7.21+L7*7.46+M7*7.92+N7*8.14+O7*10.33+P7*14</f>
        <v>0.0</v>
      </c>
      <c r="R7" s="42" t="n">
        <v>19.0</v>
      </c>
      <c r="S7" s="42" t="n">
        <v>0.0</v>
      </c>
      <c r="T7" s="42" t="n">
        <v>28.0</v>
      </c>
      <c r="U7" s="40" t="n">
        <f>R7-S7</f>
        <v>0.0</v>
      </c>
      <c r="V7" s="40" t="n">
        <v>7.0</v>
      </c>
      <c r="W7" s="40" t="n">
        <v>8.0</v>
      </c>
      <c r="X7" s="40" t="n">
        <v>10.0</v>
      </c>
      <c r="Y7" s="40" t="n">
        <v>10.0</v>
      </c>
      <c r="Z7" s="40" t="n">
        <f>0.1*V7+0.2*W7+0.3*X7+0.4*Y7</f>
        <v>0.0</v>
      </c>
      <c r="AA7" s="40" t="n">
        <v>9.0</v>
      </c>
      <c r="AB7" s="40" t="n">
        <v>10.0</v>
      </c>
      <c r="AC7" s="40" t="n">
        <v>7.0</v>
      </c>
      <c r="AD7" s="40" t="n">
        <v>4.0</v>
      </c>
      <c r="AE7" s="40" t="n">
        <v>6.0</v>
      </c>
      <c r="AF7" s="40" t="n">
        <v>1.0</v>
      </c>
      <c r="AG7" s="35" t="n">
        <v>37.0</v>
      </c>
      <c r="AH7" s="35" t="n">
        <v>0.05</v>
      </c>
      <c r="AI7" s="35" t="n">
        <v>101.0</v>
      </c>
      <c r="AJ7" s="8" t="n">
        <v>2.0210317E7</v>
      </c>
      <c r="AK7" s="3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40" t="n">
        <v>5.0</v>
      </c>
      <c r="BS7" s="40" t="n">
        <v>4.0</v>
      </c>
      <c r="BT7" s="40" t="n">
        <v>4.0</v>
      </c>
      <c r="BU7" s="40" t="n">
        <v>6.0</v>
      </c>
      <c r="BV7" s="11"/>
      <c r="BW7" s="11"/>
      <c r="BX7" s="11"/>
      <c r="BY7" s="11"/>
      <c r="BZ7" s="11"/>
      <c r="CA7" s="11"/>
      <c r="CB7" s="11"/>
      <c r="CC7" s="40" t="n">
        <v>19.0</v>
      </c>
      <c r="CD7" s="40" t="n">
        <v>0.0</v>
      </c>
      <c r="CE7" s="11"/>
      <c r="CF7" s="40" t="n">
        <v>3.0</v>
      </c>
      <c r="CG7" s="40" t="n">
        <v>6.0</v>
      </c>
      <c r="CH7" s="40" t="n">
        <v>4.0</v>
      </c>
      <c r="CI7" s="40" t="n">
        <v>4.0</v>
      </c>
      <c r="CJ7" s="11"/>
      <c r="CK7" s="11"/>
      <c r="CL7" s="11"/>
      <c r="CM7" s="11"/>
      <c r="CN7" s="11"/>
      <c r="CO7" s="11"/>
      <c r="CP7" s="11"/>
      <c r="CQ7" s="40" t="n">
        <v>17.0</v>
      </c>
      <c r="CR7" s="40" t="n">
        <v>0.0</v>
      </c>
      <c r="CS7" s="11"/>
      <c r="CT7" s="40" t="n">
        <v>2.0</v>
      </c>
      <c r="CU7" s="40" t="n">
        <v>3.0</v>
      </c>
      <c r="CV7" s="11"/>
      <c r="CW7" s="11"/>
      <c r="CX7" s="11"/>
      <c r="CY7" s="11"/>
      <c r="CZ7" s="11"/>
      <c r="DA7" s="11"/>
      <c r="DB7" s="11"/>
      <c r="DC7" s="11"/>
      <c r="DD7" s="11"/>
      <c r="DE7" s="40" t="n">
        <v>5.0</v>
      </c>
      <c r="DF7" s="40" t="n">
        <v>2.0</v>
      </c>
      <c r="DG7" s="11"/>
      <c r="DH7" s="40" t="n">
        <v>1.0</v>
      </c>
      <c r="DI7" s="40" t="n">
        <v>0.0</v>
      </c>
      <c r="DJ7" s="40" t="n">
        <v>0.0</v>
      </c>
      <c r="DK7" s="40" t="n">
        <v>0.0</v>
      </c>
      <c r="DL7" s="11"/>
      <c r="DM7" s="11"/>
      <c r="DN7" s="11"/>
      <c r="DO7" s="11"/>
      <c r="DP7" s="11"/>
      <c r="DQ7" s="11"/>
      <c r="DR7" s="11"/>
      <c r="DS7" s="40" t="n">
        <v>1.0</v>
      </c>
      <c r="DT7" s="40" t="n">
        <v>15.0</v>
      </c>
      <c r="DU7" s="11"/>
      <c r="DV7" s="40" t="n">
        <v>3.0</v>
      </c>
      <c r="DW7" s="40" t="n">
        <v>3.0</v>
      </c>
      <c r="DX7" s="40" t="n">
        <v>2.0</v>
      </c>
      <c r="DY7" s="40" t="n">
        <v>3.0</v>
      </c>
      <c r="DZ7" s="40" t="n">
        <v>4.0</v>
      </c>
      <c r="EA7" s="11"/>
      <c r="EB7" s="11"/>
      <c r="EC7" s="11"/>
      <c r="ED7" s="11"/>
      <c r="EE7" s="11"/>
      <c r="EF7" s="11"/>
      <c r="EG7" s="40" t="n">
        <v>2.0</v>
      </c>
      <c r="EH7" s="40" t="n">
        <v>1.0</v>
      </c>
      <c r="EI7" s="40" t="n">
        <v>3.0</v>
      </c>
      <c r="EJ7" s="40" t="n">
        <v>1.0</v>
      </c>
      <c r="EK7" s="40" t="n">
        <v>1.0</v>
      </c>
      <c r="EL7" s="40" t="n">
        <v>2.0</v>
      </c>
      <c r="EM7" s="11"/>
      <c r="EN7" s="11"/>
      <c r="EO7" s="11"/>
      <c r="EP7" s="11"/>
      <c r="EQ7" s="11"/>
      <c r="ER7" s="11"/>
      <c r="ES7" s="11"/>
      <c r="ET7" s="11"/>
      <c r="EU7" s="40" t="n">
        <v>10.0</v>
      </c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36" t="s">
        <v>880</v>
      </c>
      <c r="FJ7" s="46"/>
      <c r="FK7" s="36"/>
      <c r="FL7" s="36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</row>
    <row r="8">
      <c r="A8" s="26" t="s">
        <v>731</v>
      </c>
      <c r="B8" s="26" t="s">
        <v>766</v>
      </c>
      <c r="C8" s="28" t="s">
        <v>36</v>
      </c>
      <c r="D8" s="8" t="s">
        <v>767</v>
      </c>
      <c r="E8" s="38" t="n">
        <v>44902.0</v>
      </c>
      <c r="F8" s="39" t="n">
        <v>7.75</v>
      </c>
      <c r="G8" s="15" t="n">
        <v>18.0</v>
      </c>
      <c r="H8" s="15" t="n">
        <v>3.0</v>
      </c>
      <c r="I8" s="15" t="n">
        <v>1.0</v>
      </c>
      <c r="J8" s="10" t="n">
        <v>1.0</v>
      </c>
      <c r="K8" s="10" t="n">
        <v>0.0</v>
      </c>
      <c r="L8" s="10" t="n">
        <v>0.0</v>
      </c>
      <c r="M8" s="40" t="n">
        <v>0.0</v>
      </c>
      <c r="N8" s="40" t="n">
        <v>0.0</v>
      </c>
      <c r="O8" s="40" t="n">
        <v>0.0</v>
      </c>
      <c r="P8" s="40" t="n">
        <v>0.0</v>
      </c>
      <c r="Q8" s="41" t="n">
        <f>G8*17.2+H8*10.15+I8*8.56+J8*7.72+K8*7.21+L8*7.46+M8*7.92+N8*8.14+O8*10.33+P8*14</f>
        <v>0.0</v>
      </c>
      <c r="R8" s="42" t="n">
        <v>8.0</v>
      </c>
      <c r="S8" s="42" t="n">
        <v>0.0</v>
      </c>
      <c r="T8" s="42" t="n">
        <v>39.0</v>
      </c>
      <c r="U8" s="40" t="n">
        <f>R8-S8</f>
        <v>0.0</v>
      </c>
      <c r="V8" s="40" t="n">
        <v>9.0</v>
      </c>
      <c r="W8" s="40" t="n">
        <v>10.0</v>
      </c>
      <c r="X8" s="40" t="n">
        <v>9.0</v>
      </c>
      <c r="Y8" s="40" t="n">
        <v>7.0</v>
      </c>
      <c r="Z8" s="40" t="n">
        <f>0.1*V8+0.2*W8+0.3*X8+0.4*Y8</f>
        <v>0.0</v>
      </c>
      <c r="AA8" s="11"/>
      <c r="AB8" s="11"/>
      <c r="AC8" s="11"/>
      <c r="AD8" s="11"/>
      <c r="AE8" s="11"/>
      <c r="AF8" s="11"/>
      <c r="AG8" s="35" t="n">
        <v>0.0</v>
      </c>
      <c r="AH8" s="35"/>
      <c r="AI8" s="35"/>
      <c r="AJ8" s="8" t="n">
        <v>2.021022E7</v>
      </c>
      <c r="AK8" s="35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40" t="n">
        <v>4.0</v>
      </c>
      <c r="BS8" s="40" t="n">
        <v>2.0</v>
      </c>
      <c r="BT8" s="40" t="n">
        <v>0.0</v>
      </c>
      <c r="BU8" s="40" t="n">
        <v>2.0</v>
      </c>
      <c r="BV8" s="40" t="n">
        <v>3.0</v>
      </c>
      <c r="BW8" s="40" t="n">
        <v>3.0</v>
      </c>
      <c r="BX8" s="40" t="n">
        <v>2.0</v>
      </c>
      <c r="BY8" s="40" t="n">
        <v>3.0</v>
      </c>
      <c r="BZ8" s="40" t="n">
        <v>2.0</v>
      </c>
      <c r="CA8" s="40" t="n">
        <v>3.0</v>
      </c>
      <c r="CB8" s="40" t="n">
        <v>4.0</v>
      </c>
      <c r="CC8" s="40" t="n">
        <v>29.0</v>
      </c>
      <c r="CD8" s="40" t="n">
        <v>0.0</v>
      </c>
      <c r="CE8" s="11"/>
      <c r="CF8" s="40" t="n">
        <v>0.0</v>
      </c>
      <c r="CG8" s="40" t="n">
        <v>0.0</v>
      </c>
      <c r="CH8" s="40" t="n">
        <v>0.0</v>
      </c>
      <c r="CI8" s="40" t="n">
        <v>0.0</v>
      </c>
      <c r="CJ8" s="40" t="n">
        <v>1.0</v>
      </c>
      <c r="CK8" s="40" t="n">
        <v>2.0</v>
      </c>
      <c r="CL8" s="40" t="n">
        <v>6.0</v>
      </c>
      <c r="CM8" s="40" t="n">
        <v>2.0</v>
      </c>
      <c r="CN8" s="40" t="n">
        <v>0.0</v>
      </c>
      <c r="CO8" s="40" t="n">
        <v>0.0</v>
      </c>
      <c r="CP8" s="40" t="n">
        <v>0.0</v>
      </c>
      <c r="CQ8" s="40" t="n">
        <v>11.0</v>
      </c>
      <c r="CR8" s="40" t="n">
        <v>0.0</v>
      </c>
      <c r="CS8" s="40"/>
      <c r="CT8" s="40" t="n">
        <v>-1.0</v>
      </c>
      <c r="CU8" s="40" t="n">
        <v>-2.0</v>
      </c>
      <c r="CV8" s="40" t="n">
        <v>-1.0</v>
      </c>
      <c r="CW8" s="40" t="n">
        <v>3.0</v>
      </c>
      <c r="CX8" s="40" t="n">
        <v>0.0</v>
      </c>
      <c r="CY8" s="40" t="n">
        <v>0.0</v>
      </c>
      <c r="CZ8" s="40" t="n">
        <v>-2.0</v>
      </c>
      <c r="DA8" s="40" t="n">
        <v>-1.0</v>
      </c>
      <c r="DB8" s="40" t="n">
        <v>-1.0</v>
      </c>
      <c r="DC8" s="40" t="n">
        <v>-2.0</v>
      </c>
      <c r="DD8" s="40" t="n">
        <v>0.0</v>
      </c>
      <c r="DE8" s="40" t="n">
        <v>10.0</v>
      </c>
      <c r="DF8" s="40" t="n">
        <v>18.0</v>
      </c>
      <c r="DG8" s="11"/>
      <c r="DH8" s="40" t="n">
        <v>0.0</v>
      </c>
      <c r="DI8" s="40" t="n">
        <v>0.0</v>
      </c>
      <c r="DJ8" s="40" t="n">
        <v>-2.0</v>
      </c>
      <c r="DK8" s="40" t="n">
        <v>-1.0</v>
      </c>
      <c r="DL8" s="11"/>
      <c r="DM8" s="11"/>
      <c r="DN8" s="11"/>
      <c r="DO8" s="11"/>
      <c r="DP8" s="11"/>
      <c r="DQ8" s="11"/>
      <c r="DR8" s="11"/>
      <c r="DS8" s="40" t="n">
        <v>0.0</v>
      </c>
      <c r="DT8" s="40" t="n">
        <v>3.0</v>
      </c>
      <c r="DU8" s="11"/>
      <c r="DV8" s="11"/>
      <c r="DW8" s="11"/>
      <c r="DX8" s="11"/>
      <c r="DY8" s="11"/>
      <c r="DZ8" s="40" t="n">
        <v>1.0</v>
      </c>
      <c r="EA8" s="40" t="n">
        <v>-1.0</v>
      </c>
      <c r="EB8" s="40" t="n">
        <v>2.0</v>
      </c>
      <c r="EC8" s="11"/>
      <c r="ED8" s="11"/>
      <c r="EE8" s="11"/>
      <c r="EF8" s="11"/>
      <c r="EG8" s="40" t="n">
        <v>3.0</v>
      </c>
      <c r="EH8" s="40" t="n">
        <v>1.0</v>
      </c>
      <c r="EI8" s="11"/>
      <c r="EJ8" s="40" t="n">
        <v>1.0</v>
      </c>
      <c r="EK8" s="40" t="n">
        <v>-4.0</v>
      </c>
      <c r="EL8" s="40" t="n">
        <v>0.0</v>
      </c>
      <c r="EM8" s="40" t="n">
        <v>0.0</v>
      </c>
      <c r="EN8" s="40" t="n">
        <v>-1.0</v>
      </c>
      <c r="EO8" s="40" t="n">
        <v>1.0</v>
      </c>
      <c r="EP8" s="40" t="n">
        <v>-2.0</v>
      </c>
      <c r="EQ8" s="11"/>
      <c r="ER8" s="11"/>
      <c r="ES8" s="11"/>
      <c r="ET8" s="11"/>
      <c r="EU8" s="40" t="n">
        <v>5.0</v>
      </c>
      <c r="EV8" s="40" t="n">
        <v>10.0</v>
      </c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36" t="s">
        <v>880</v>
      </c>
      <c r="FJ8" s="46"/>
      <c r="FK8" s="36"/>
      <c r="FL8" s="36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</row>
    <row r="9">
      <c r="A9" s="43" t="s">
        <v>557</v>
      </c>
      <c r="B9" s="43" t="s">
        <v>591</v>
      </c>
      <c r="C9" s="43" t="s">
        <v>36</v>
      </c>
      <c r="D9" s="8" t="s">
        <v>592</v>
      </c>
      <c r="E9" s="38" t="n">
        <v>44902.0</v>
      </c>
      <c r="F9" s="39" t="n">
        <v>7.41666666666667</v>
      </c>
      <c r="G9" s="9" t="n">
        <v>12.0</v>
      </c>
      <c r="H9" s="9" t="n">
        <v>7.0</v>
      </c>
      <c r="I9" s="9" t="n">
        <v>5.0</v>
      </c>
      <c r="J9" s="10" t="n">
        <v>2.0</v>
      </c>
      <c r="K9" s="10" t="n">
        <v>0.0</v>
      </c>
      <c r="L9" s="10" t="n">
        <v>1.0</v>
      </c>
      <c r="M9" s="40" t="n">
        <v>3.0</v>
      </c>
      <c r="N9" s="40" t="n">
        <v>1.0</v>
      </c>
      <c r="O9" s="40" t="n">
        <v>2.0</v>
      </c>
      <c r="P9" s="40" t="n">
        <v>3.0</v>
      </c>
      <c r="Q9" s="41" t="n">
        <f>G9*17.2+H9*10.15+I9*8.56+J9*7.72+K9*7.21+L9*7.46+M9*7.92+N9*8.14+O9*10.33+P9*14</f>
        <v>0.0</v>
      </c>
      <c r="R9" s="42" t="n">
        <v>21.0</v>
      </c>
      <c r="S9" s="42" t="n">
        <v>0.0</v>
      </c>
      <c r="T9" s="42" t="n">
        <v>26.0</v>
      </c>
      <c r="U9" s="40" t="n">
        <f>R9-S9</f>
        <v>0.0</v>
      </c>
      <c r="V9" s="40" t="n">
        <v>0.0</v>
      </c>
      <c r="W9" s="40" t="n">
        <v>8.0</v>
      </c>
      <c r="X9" s="40" t="n">
        <v>4.0</v>
      </c>
      <c r="Y9" s="40" t="n">
        <v>8.0</v>
      </c>
      <c r="Z9" s="40" t="n">
        <f>0.1*V9+0.2*W9+0.3*X9+0.4*Y9</f>
        <v>0.0</v>
      </c>
      <c r="AA9" s="40" t="n">
        <v>11.0</v>
      </c>
      <c r="AB9" s="40" t="n">
        <v>11.0</v>
      </c>
      <c r="AC9" s="40" t="n">
        <v>7.0</v>
      </c>
      <c r="AD9" s="40" t="n">
        <v>6.0</v>
      </c>
      <c r="AE9" s="40" t="n">
        <v>9.0</v>
      </c>
      <c r="AF9" s="40" t="n">
        <v>2.0</v>
      </c>
      <c r="AG9" s="35" t="n">
        <v>46.0</v>
      </c>
      <c r="AH9" s="35" t="n">
        <v>0.92</v>
      </c>
      <c r="AI9" s="35" t="n">
        <v>114.0</v>
      </c>
      <c r="AJ9" s="8" t="n">
        <v>2.0210319E7</v>
      </c>
      <c r="AK9" s="35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40" t="n">
        <v>5.0</v>
      </c>
      <c r="BS9" s="40" t="n">
        <v>4.0</v>
      </c>
      <c r="BT9" s="40" t="n">
        <v>4.0</v>
      </c>
      <c r="BU9" s="40" t="n">
        <v>6.0</v>
      </c>
      <c r="BV9" s="40" t="n">
        <v>2.0</v>
      </c>
      <c r="BW9" s="40" t="n">
        <v>3.0</v>
      </c>
      <c r="BX9" s="40" t="n">
        <v>4.0</v>
      </c>
      <c r="BY9" s="40" t="n">
        <v>4.0</v>
      </c>
      <c r="BZ9" s="40" t="n">
        <v>3.0</v>
      </c>
      <c r="CA9" s="40" t="n">
        <v>6.0</v>
      </c>
      <c r="CB9" s="40" t="n">
        <v>5.0</v>
      </c>
      <c r="CC9" s="11" t="n">
        <f>SUM(BR9:CB9)</f>
        <v>0.0</v>
      </c>
      <c r="CD9" s="40" t="n">
        <v>0.0</v>
      </c>
      <c r="CE9" s="11"/>
      <c r="CF9" s="40" t="n">
        <v>3.0</v>
      </c>
      <c r="CG9" s="40" t="n">
        <v>4.0</v>
      </c>
      <c r="CH9" s="40" t="n">
        <v>4.0</v>
      </c>
      <c r="CI9" s="40" t="n">
        <v>4.0</v>
      </c>
      <c r="CJ9" s="40" t="n">
        <v>2.0</v>
      </c>
      <c r="CK9" s="11"/>
      <c r="CL9" s="11"/>
      <c r="CM9" s="11"/>
      <c r="CN9" s="11"/>
      <c r="CO9" s="11"/>
      <c r="CP9" s="11"/>
      <c r="CQ9" s="40" t="n">
        <v>17.0</v>
      </c>
      <c r="CR9" s="40" t="n">
        <v>0.0</v>
      </c>
      <c r="CS9" s="11"/>
      <c r="CT9" s="40" t="n">
        <v>2.0</v>
      </c>
      <c r="CU9" s="40" t="n">
        <v>-2.0</v>
      </c>
      <c r="CV9" s="11"/>
      <c r="CW9" s="11"/>
      <c r="CX9" s="40" t="n">
        <v>-1.0</v>
      </c>
      <c r="CY9" s="40" t="n">
        <v>0.0</v>
      </c>
      <c r="CZ9" s="40" t="n">
        <v>1.0</v>
      </c>
      <c r="DA9" s="40" t="n">
        <v>0.0</v>
      </c>
      <c r="DB9" s="40" t="n">
        <v>-1.0</v>
      </c>
      <c r="DC9" s="11"/>
      <c r="DD9" s="11"/>
      <c r="DE9" s="40" t="n">
        <v>4.0</v>
      </c>
      <c r="DF9" s="40" t="n">
        <v>5.0</v>
      </c>
      <c r="DG9" s="11"/>
      <c r="DH9" s="40" t="n">
        <v>0.0</v>
      </c>
      <c r="DI9" s="40" t="n">
        <v>1.0</v>
      </c>
      <c r="DJ9" s="40" t="n">
        <v>2.0</v>
      </c>
      <c r="DK9" s="11"/>
      <c r="DL9" s="11"/>
      <c r="DM9" s="11"/>
      <c r="DN9" s="11"/>
      <c r="DO9" s="11"/>
      <c r="DP9" s="11"/>
      <c r="DQ9" s="11"/>
      <c r="DR9" s="11"/>
      <c r="DS9" s="40" t="n">
        <v>3.0</v>
      </c>
      <c r="DT9" s="40" t="n">
        <v>11.0</v>
      </c>
      <c r="DU9" s="11"/>
      <c r="DV9" s="40" t="n">
        <v>3.0</v>
      </c>
      <c r="DW9" s="40" t="n">
        <v>2.0</v>
      </c>
      <c r="DX9" s="11"/>
      <c r="DY9" s="11"/>
      <c r="DZ9" s="40" t="n">
        <v>1.0</v>
      </c>
      <c r="EA9" s="11"/>
      <c r="EB9" s="11"/>
      <c r="EC9" s="11"/>
      <c r="ED9" s="11"/>
      <c r="EE9" s="11"/>
      <c r="EF9" s="11"/>
      <c r="EG9" s="40" t="n">
        <v>6.0</v>
      </c>
      <c r="EH9" s="40" t="n">
        <v>1.0</v>
      </c>
      <c r="EI9" s="11"/>
      <c r="EJ9" s="40" t="n">
        <v>1.0</v>
      </c>
      <c r="EK9" s="40" t="n">
        <v>1.0</v>
      </c>
      <c r="EL9" s="40" t="n">
        <v>-1.0</v>
      </c>
      <c r="EM9" s="40" t="n">
        <v>0.0</v>
      </c>
      <c r="EN9" s="40" t="n">
        <v>-1.0</v>
      </c>
      <c r="EO9" s="40" t="n">
        <v>0.0</v>
      </c>
      <c r="EP9" s="40" t="n">
        <v>-1.0</v>
      </c>
      <c r="EQ9" s="40" t="n">
        <v>-2.0</v>
      </c>
      <c r="ER9" s="40" t="n">
        <v>-2.0</v>
      </c>
      <c r="ES9" s="40" t="n">
        <v>-4.0</v>
      </c>
      <c r="ET9" s="40" t="n">
        <v>0.0</v>
      </c>
      <c r="EU9" s="40" t="n">
        <v>6.0</v>
      </c>
      <c r="EV9" s="40" t="n">
        <v>15.0</v>
      </c>
      <c r="EW9" s="11"/>
      <c r="EX9" s="40"/>
      <c r="EY9" s="40"/>
      <c r="EZ9" s="40"/>
      <c r="FA9" s="11"/>
      <c r="FB9" s="11"/>
      <c r="FC9" s="11"/>
      <c r="FD9" s="11"/>
      <c r="FE9" s="11"/>
      <c r="FF9" s="11"/>
      <c r="FG9" s="11"/>
      <c r="FH9" s="11"/>
      <c r="FI9" s="36" t="s">
        <v>880</v>
      </c>
      <c r="FJ9" s="46"/>
      <c r="FK9" s="36"/>
      <c r="FL9" s="36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</row>
    <row r="10">
      <c r="A10" s="26" t="s">
        <v>731</v>
      </c>
      <c r="B10" s="26" t="s">
        <v>747</v>
      </c>
      <c r="C10" s="28" t="s">
        <v>36</v>
      </c>
      <c r="D10" s="8" t="s">
        <v>748</v>
      </c>
      <c r="E10" s="38" t="n">
        <v>44902.0</v>
      </c>
      <c r="F10" s="39" t="n">
        <v>7.33333333333333</v>
      </c>
      <c r="G10" s="15" t="n">
        <v>16.0</v>
      </c>
      <c r="H10" s="15" t="n">
        <v>10.0</v>
      </c>
      <c r="I10" s="15" t="n">
        <v>5.0</v>
      </c>
      <c r="J10" s="10" t="n">
        <v>5.0</v>
      </c>
      <c r="K10" s="10" t="n">
        <v>3.0</v>
      </c>
      <c r="L10" s="10" t="n">
        <v>1.0</v>
      </c>
      <c r="M10" s="40" t="n">
        <v>0.0</v>
      </c>
      <c r="N10" s="40" t="n">
        <v>1.0</v>
      </c>
      <c r="O10" s="40" t="n">
        <v>2.0</v>
      </c>
      <c r="P10" s="40" t="n">
        <v>2.0</v>
      </c>
      <c r="Q10" s="41" t="n">
        <f>G10*17.2+H10*10.15+I10*8.56+J10*7.72+K10*7.21+L10*7.46+M10*7.92+N10*8.14+O10*10.33+P10*14</f>
        <v>0.0</v>
      </c>
      <c r="R10" s="42" t="n">
        <v>35.0</v>
      </c>
      <c r="S10" s="42" t="n">
        <v>0.0</v>
      </c>
      <c r="T10" s="42" t="n">
        <v>12.0</v>
      </c>
      <c r="U10" s="40" t="n">
        <f>R10-S10</f>
        <v>0.0</v>
      </c>
      <c r="V10" s="40" t="n">
        <v>7.0</v>
      </c>
      <c r="W10" s="40" t="n">
        <v>10.0</v>
      </c>
      <c r="X10" s="40" t="n">
        <v>9.0</v>
      </c>
      <c r="Y10" s="40" t="n">
        <v>10.0</v>
      </c>
      <c r="Z10" s="40" t="n">
        <f>0.1*V10+0.2*W10+0.3*X10+0.4*Y10</f>
        <v>0.0</v>
      </c>
      <c r="AA10" s="40" t="n">
        <v>10.0</v>
      </c>
      <c r="AB10" s="40" t="n">
        <v>9.0</v>
      </c>
      <c r="AC10" s="40" t="n">
        <v>10.0</v>
      </c>
      <c r="AD10" s="40" t="n">
        <v>8.0</v>
      </c>
      <c r="AE10" s="40" t="n">
        <v>5.0</v>
      </c>
      <c r="AF10" s="40" t="n">
        <v>6.0</v>
      </c>
      <c r="AG10" s="35" t="n">
        <v>48.0</v>
      </c>
      <c r="AH10" s="35" t="n">
        <v>1.08</v>
      </c>
      <c r="AI10" s="35" t="n">
        <v>116.0</v>
      </c>
      <c r="AJ10" s="8" t="n">
        <v>2.0210209E7</v>
      </c>
      <c r="AK10" s="35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40" t="n">
        <v>5.0</v>
      </c>
      <c r="BS10" s="40" t="n">
        <v>4.0</v>
      </c>
      <c r="BT10" s="40" t="n">
        <v>4.0</v>
      </c>
      <c r="BU10" s="40" t="n">
        <v>5.0</v>
      </c>
      <c r="BV10" s="40" t="n">
        <v>4.0</v>
      </c>
      <c r="BW10" s="40" t="n">
        <v>4.0</v>
      </c>
      <c r="BX10" s="40" t="n">
        <v>4.0</v>
      </c>
      <c r="BY10" s="40" t="n">
        <v>5.0</v>
      </c>
      <c r="BZ10" s="40" t="n">
        <v>3.0</v>
      </c>
      <c r="CA10" s="40" t="n">
        <v>6.0</v>
      </c>
      <c r="CB10" s="40" t="n">
        <v>3.0</v>
      </c>
      <c r="CC10" s="40" t="n">
        <v>49.0</v>
      </c>
      <c r="CD10" s="40" t="n">
        <v>0.0</v>
      </c>
      <c r="CE10" s="11"/>
      <c r="CF10" s="40" t="n">
        <v>3.0</v>
      </c>
      <c r="CG10" s="40" t="n">
        <v>6.0</v>
      </c>
      <c r="CH10" s="40" t="n">
        <v>4.0</v>
      </c>
      <c r="CI10" s="40" t="n">
        <v>4.0</v>
      </c>
      <c r="CJ10" s="40" t="n">
        <v>5.0</v>
      </c>
      <c r="CK10" s="40" t="n">
        <v>1.0</v>
      </c>
      <c r="CL10" s="40" t="n">
        <v>4.0</v>
      </c>
      <c r="CM10" s="40" t="n">
        <v>4.0</v>
      </c>
      <c r="CN10" s="40" t="n">
        <v>2.0</v>
      </c>
      <c r="CO10" s="40" t="n">
        <v>4.0</v>
      </c>
      <c r="CP10" s="40" t="n">
        <v>6.0</v>
      </c>
      <c r="CQ10" s="40" t="n">
        <v>43.0</v>
      </c>
      <c r="CR10" s="40" t="n">
        <v>0.0</v>
      </c>
      <c r="CS10" s="11"/>
      <c r="CT10" s="40" t="n">
        <v>4.0</v>
      </c>
      <c r="CU10" s="40" t="n">
        <v>2.0</v>
      </c>
      <c r="CV10" s="40" t="n">
        <v>1.0</v>
      </c>
      <c r="CW10" s="40" t="n">
        <v>3.0</v>
      </c>
      <c r="CX10" s="40" t="n">
        <v>1.0</v>
      </c>
      <c r="CY10" s="11"/>
      <c r="CZ10" s="11"/>
      <c r="DA10" s="11"/>
      <c r="DB10" s="11"/>
      <c r="DC10" s="11"/>
      <c r="DD10" s="11"/>
      <c r="DE10" s="40" t="n">
        <v>11.0</v>
      </c>
      <c r="DF10" s="40" t="n">
        <v>0.0</v>
      </c>
      <c r="DG10" s="11"/>
      <c r="DH10" s="40" t="n">
        <v>2.0</v>
      </c>
      <c r="DI10" s="40" t="n">
        <v>2.0</v>
      </c>
      <c r="DJ10" s="40" t="n">
        <v>1.0</v>
      </c>
      <c r="DK10" s="11"/>
      <c r="DL10" s="11"/>
      <c r="DM10" s="11"/>
      <c r="DN10" s="11"/>
      <c r="DO10" s="11"/>
      <c r="DP10" s="11"/>
      <c r="DQ10" s="11"/>
      <c r="DR10" s="11"/>
      <c r="DS10" s="40" t="n">
        <v>5.0</v>
      </c>
      <c r="DT10" s="40" t="n">
        <v>4.0</v>
      </c>
      <c r="DU10" s="11"/>
      <c r="DV10" s="40" t="n">
        <v>2.0</v>
      </c>
      <c r="DW10" s="40" t="n">
        <v>1.0</v>
      </c>
      <c r="DX10" s="40" t="n">
        <v>2.0</v>
      </c>
      <c r="DY10" s="40" t="n">
        <v>3.0</v>
      </c>
      <c r="DZ10" s="40" t="n">
        <v>3.0</v>
      </c>
      <c r="EA10" s="40" t="n">
        <v>-1.0</v>
      </c>
      <c r="EB10" s="11"/>
      <c r="EC10" s="11"/>
      <c r="ED10" s="11"/>
      <c r="EE10" s="11"/>
      <c r="EF10" s="11"/>
      <c r="EG10" s="40" t="n">
        <v>11.0</v>
      </c>
      <c r="EH10" s="40" t="n">
        <v>5.0</v>
      </c>
      <c r="EI10" s="11"/>
      <c r="EJ10" s="40" t="n">
        <v>-2.0</v>
      </c>
      <c r="EK10" s="40" t="n">
        <v>-1.0</v>
      </c>
      <c r="EL10" s="40" t="n">
        <v>0.0</v>
      </c>
      <c r="EM10" s="40" t="n">
        <v>0.0</v>
      </c>
      <c r="EN10" s="40" t="n">
        <v>0.0</v>
      </c>
      <c r="EO10" s="40" t="n">
        <v>0.0</v>
      </c>
      <c r="EP10" s="40" t="n">
        <v>1.0</v>
      </c>
      <c r="EQ10" s="11"/>
      <c r="ER10" s="11"/>
      <c r="ES10" s="11"/>
      <c r="ET10" s="11"/>
      <c r="EU10" s="40" t="n">
        <v>1.0</v>
      </c>
      <c r="EV10" s="40" t="n">
        <v>3.0</v>
      </c>
      <c r="EW10" s="11"/>
      <c r="EX10" s="40" t="n">
        <v>7.0</v>
      </c>
      <c r="EY10" s="40" t="n">
        <v>6.0</v>
      </c>
      <c r="EZ10" s="40" t="n">
        <v>5.0</v>
      </c>
      <c r="FA10" s="11"/>
      <c r="FB10" s="11"/>
      <c r="FC10" s="11"/>
      <c r="FD10" s="11"/>
      <c r="FE10" s="11"/>
      <c r="FF10" s="11"/>
      <c r="FG10" s="40" t="n">
        <v>18.0</v>
      </c>
      <c r="FH10" s="40" t="n">
        <v>7.0</v>
      </c>
      <c r="FI10" s="11"/>
      <c r="FJ10" s="37" t="n">
        <v>8.0</v>
      </c>
      <c r="FK10" s="40" t="n">
        <v>3.0</v>
      </c>
      <c r="FL10" s="40" t="n">
        <v>1.0</v>
      </c>
      <c r="FM10" s="40" t="n">
        <v>2.0</v>
      </c>
      <c r="FN10" s="40" t="n">
        <v>1.0</v>
      </c>
      <c r="FO10" s="40" t="n">
        <v>3.0</v>
      </c>
      <c r="FP10" s="40" t="n">
        <v>2.0</v>
      </c>
      <c r="FQ10" s="40" t="n">
        <v>2.0</v>
      </c>
      <c r="FR10" s="40" t="n">
        <v>1.0</v>
      </c>
      <c r="FS10" s="40" t="n">
        <v>0.0</v>
      </c>
      <c r="FT10" s="40" t="n">
        <v>3.0</v>
      </c>
      <c r="FU10" s="40" t="n">
        <v>1.0</v>
      </c>
      <c r="FV10" s="40" t="n">
        <v>1.0</v>
      </c>
      <c r="FW10" s="40" t="n">
        <v>3.0</v>
      </c>
      <c r="FX10" s="40" t="n">
        <v>1.0</v>
      </c>
      <c r="FY10" s="40" t="n">
        <v>2.0</v>
      </c>
      <c r="FZ10" s="40" t="n">
        <v>3.0</v>
      </c>
      <c r="GA10" s="40" t="n">
        <v>3.0</v>
      </c>
      <c r="GB10" s="40" t="n">
        <v>1.0</v>
      </c>
      <c r="GC10" s="40" t="n">
        <v>3.0</v>
      </c>
      <c r="GD10" s="40" t="n">
        <v>2.0</v>
      </c>
      <c r="GE10" s="40" t="n">
        <v>1.0</v>
      </c>
      <c r="GF10" s="40" t="n">
        <v>3.0</v>
      </c>
      <c r="GG10" s="40" t="n">
        <v>2.0</v>
      </c>
      <c r="GH10" s="40" t="n">
        <v>1.0</v>
      </c>
      <c r="GI10" s="40" t="n">
        <v>3.0</v>
      </c>
      <c r="GJ10" s="40" t="n">
        <v>3.0</v>
      </c>
      <c r="GK10" s="40" t="n">
        <v>3.0</v>
      </c>
      <c r="GL10" s="40" t="n">
        <v>3.0</v>
      </c>
      <c r="GM10" s="40" t="n">
        <v>1.0</v>
      </c>
      <c r="GN10" s="40" t="n">
        <v>1.0</v>
      </c>
      <c r="GO10" s="11"/>
      <c r="GP10" s="40" t="n">
        <v>58.0</v>
      </c>
      <c r="GQ10" s="40" t="n">
        <v>20.43</v>
      </c>
      <c r="GR10" s="40" t="n">
        <v>16.54</v>
      </c>
      <c r="GS10" s="11"/>
    </row>
    <row r="11">
      <c r="A11" s="26" t="s">
        <v>731</v>
      </c>
      <c r="B11" s="26" t="s">
        <v>772</v>
      </c>
      <c r="C11" s="28" t="s">
        <v>6</v>
      </c>
      <c r="D11" s="8" t="s">
        <v>773</v>
      </c>
      <c r="E11" s="38" t="n">
        <v>44902.0</v>
      </c>
      <c r="F11" s="39" t="n">
        <v>7.66666666666667</v>
      </c>
      <c r="G11" s="15" t="n">
        <v>25.0</v>
      </c>
      <c r="H11" s="15" t="n">
        <v>5.0</v>
      </c>
      <c r="I11" s="15" t="n">
        <v>4.0</v>
      </c>
      <c r="J11" s="10" t="n">
        <v>5.0</v>
      </c>
      <c r="K11" s="10" t="n">
        <v>1.0</v>
      </c>
      <c r="L11" s="10" t="n">
        <v>0.0</v>
      </c>
      <c r="M11" s="40" t="n">
        <v>0.0</v>
      </c>
      <c r="N11" s="40" t="n">
        <v>1.0</v>
      </c>
      <c r="O11" s="40" t="n">
        <v>2.0</v>
      </c>
      <c r="P11" s="40" t="n">
        <v>0.0</v>
      </c>
      <c r="Q11" s="41" t="n">
        <f>G11*17.2+H11*10.15+I11*8.56+J11*7.72+K11*7.21+L11*7.46+M11*7.92+N11*8.14+O11*10.33+P11*14</f>
        <v>0.0</v>
      </c>
      <c r="R11" s="42" t="n">
        <v>33.0</v>
      </c>
      <c r="S11" s="42" t="n">
        <v>0.0</v>
      </c>
      <c r="T11" s="42" t="n">
        <v>14.0</v>
      </c>
      <c r="U11" s="40" t="n">
        <f>R11-S11</f>
        <v>0.0</v>
      </c>
      <c r="V11" s="40" t="n">
        <v>7.0</v>
      </c>
      <c r="W11" s="40" t="n">
        <v>10.0</v>
      </c>
      <c r="X11" s="40" t="n">
        <v>10.0</v>
      </c>
      <c r="Y11" s="40" t="n">
        <v>10.0</v>
      </c>
      <c r="Z11" s="40" t="n">
        <f>0.1*V11+0.2*W11+0.3*X11+0.4*Y11</f>
        <v>0.0</v>
      </c>
      <c r="AA11" s="40" t="n">
        <v>7.0</v>
      </c>
      <c r="AB11" s="40" t="n">
        <v>2.0</v>
      </c>
      <c r="AC11" s="40" t="n">
        <v>2.0</v>
      </c>
      <c r="AD11" s="40" t="n">
        <v>0.0</v>
      </c>
      <c r="AE11" s="40" t="n">
        <v>0.0</v>
      </c>
      <c r="AF11" s="40" t="n">
        <v>0.0</v>
      </c>
      <c r="AG11" s="35" t="n">
        <v>11.0</v>
      </c>
      <c r="AH11" s="35" t="n">
        <v>-1.88</v>
      </c>
      <c r="AI11" s="35" t="n">
        <v>72.0</v>
      </c>
      <c r="AJ11" s="8" t="n">
        <v>2.0210223E7</v>
      </c>
      <c r="AK11" s="35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40" t="n">
        <v>4.0</v>
      </c>
      <c r="BS11" s="40" t="n">
        <v>4.0</v>
      </c>
      <c r="BT11" s="40" t="n">
        <v>4.0</v>
      </c>
      <c r="BU11" s="40" t="n">
        <v>6.0</v>
      </c>
      <c r="BV11" s="40" t="n">
        <v>4.0</v>
      </c>
      <c r="BW11" s="40" t="n">
        <v>4.0</v>
      </c>
      <c r="BX11" s="11"/>
      <c r="BY11" s="11"/>
      <c r="BZ11" s="11"/>
      <c r="CA11" s="11"/>
      <c r="CB11" s="11"/>
      <c r="CC11" s="40" t="n">
        <v>26.0</v>
      </c>
      <c r="CD11" s="40" t="n">
        <v>0.0</v>
      </c>
      <c r="CE11" s="11"/>
      <c r="CF11" s="40" t="n">
        <v>3.0</v>
      </c>
      <c r="CG11" s="40" t="n">
        <v>6.0</v>
      </c>
      <c r="CH11" s="40" t="n">
        <v>4.0</v>
      </c>
      <c r="CI11" s="40" t="n">
        <v>4.0</v>
      </c>
      <c r="CJ11" s="40" t="n">
        <v>3.0</v>
      </c>
      <c r="CK11" s="11"/>
      <c r="CL11" s="11"/>
      <c r="CM11" s="11"/>
      <c r="CN11" s="11"/>
      <c r="CO11" s="11"/>
      <c r="CP11" s="11"/>
      <c r="CQ11" s="40" t="n">
        <v>20.0</v>
      </c>
      <c r="CR11" s="40" t="n">
        <v>0.0</v>
      </c>
      <c r="CS11" s="11"/>
      <c r="CT11" s="40" t="n">
        <v>3.0</v>
      </c>
      <c r="CU11" s="40" t="n">
        <v>2.0</v>
      </c>
      <c r="CV11" s="40" t="n">
        <v>2.0</v>
      </c>
      <c r="CW11" s="40" t="n">
        <v>1.0</v>
      </c>
      <c r="CX11" s="11"/>
      <c r="CY11" s="11"/>
      <c r="CZ11" s="11"/>
      <c r="DA11" s="11"/>
      <c r="DB11" s="11"/>
      <c r="DC11" s="11"/>
      <c r="DD11" s="11"/>
      <c r="DE11" s="40" t="n">
        <v>8.0</v>
      </c>
      <c r="DF11" s="40" t="n">
        <v>0.0</v>
      </c>
      <c r="DG11" s="11"/>
      <c r="DH11" s="40" t="n">
        <v>2.0</v>
      </c>
      <c r="DI11" s="40" t="n">
        <v>1.0</v>
      </c>
      <c r="DJ11" s="11"/>
      <c r="DK11" s="11"/>
      <c r="DL11" s="11"/>
      <c r="DM11" s="11"/>
      <c r="DN11" s="11"/>
      <c r="DO11" s="11"/>
      <c r="DP11" s="11"/>
      <c r="DQ11" s="11"/>
      <c r="DR11" s="11"/>
      <c r="DS11" s="40" t="n">
        <v>3.0</v>
      </c>
      <c r="DT11" s="40" t="n">
        <v>5.0</v>
      </c>
      <c r="DU11" s="11"/>
      <c r="DV11" s="40" t="n">
        <v>3.0</v>
      </c>
      <c r="DW11" s="40" t="n">
        <v>2.0</v>
      </c>
      <c r="DX11" s="40" t="n">
        <v>2.0</v>
      </c>
      <c r="DY11" s="40" t="n">
        <v>3.0</v>
      </c>
      <c r="DZ11" s="40" t="n">
        <v>4.0</v>
      </c>
      <c r="EA11" s="40" t="n">
        <v>2.0</v>
      </c>
      <c r="EB11" s="11"/>
      <c r="EC11" s="11"/>
      <c r="ED11" s="11"/>
      <c r="EE11" s="11"/>
      <c r="EF11" s="11"/>
      <c r="EG11" s="40" t="n">
        <v>16.0</v>
      </c>
      <c r="EH11" s="40" t="n">
        <v>0.0</v>
      </c>
      <c r="EI11" s="11"/>
      <c r="EJ11" s="40" t="n">
        <v>0.0</v>
      </c>
      <c r="EK11" s="40" t="n">
        <v>2.0</v>
      </c>
      <c r="EL11" s="40" t="n">
        <v>4.0</v>
      </c>
      <c r="EM11" s="40" t="n">
        <v>1.0</v>
      </c>
      <c r="EN11" s="11"/>
      <c r="EO11" s="11"/>
      <c r="EP11" s="11"/>
      <c r="EQ11" s="11"/>
      <c r="ER11" s="11"/>
      <c r="ES11" s="11"/>
      <c r="ET11" s="11"/>
      <c r="EU11" s="40" t="n">
        <v>7.0</v>
      </c>
      <c r="EV11" s="40" t="n">
        <v>0.0</v>
      </c>
      <c r="EW11" s="11"/>
      <c r="EX11" s="40" t="n">
        <v>10.0</v>
      </c>
      <c r="EY11" s="40" t="n">
        <v>10.0</v>
      </c>
      <c r="EZ11" s="40" t="n">
        <v>5.0</v>
      </c>
      <c r="FA11" s="11"/>
      <c r="FB11" s="11"/>
      <c r="FC11" s="11"/>
      <c r="FD11" s="11"/>
      <c r="FE11" s="11"/>
      <c r="FF11" s="11"/>
      <c r="FG11" s="11"/>
      <c r="FH11" s="11"/>
      <c r="FI11" s="11"/>
      <c r="FJ11" s="37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</row>
    <row r="12">
      <c r="A12" s="26" t="s">
        <v>731</v>
      </c>
      <c r="B12" s="27" t="s">
        <v>768</v>
      </c>
      <c r="C12" s="28" t="s">
        <v>36</v>
      </c>
      <c r="D12" s="8" t="s">
        <v>769</v>
      </c>
      <c r="E12" s="38" t="n">
        <v>44902.0</v>
      </c>
      <c r="F12" s="39" t="n">
        <v>7.66666666666667</v>
      </c>
      <c r="G12" s="15" t="n">
        <v>18.0</v>
      </c>
      <c r="H12" s="15" t="n">
        <v>9.0</v>
      </c>
      <c r="I12" s="15" t="n">
        <v>6.0</v>
      </c>
      <c r="J12" s="10" t="n">
        <v>5.0</v>
      </c>
      <c r="K12" s="10" t="n">
        <v>4.0</v>
      </c>
      <c r="L12" s="10" t="n">
        <v>1.0</v>
      </c>
      <c r="M12" s="40" t="n">
        <v>1.0</v>
      </c>
      <c r="N12" s="40" t="n">
        <v>2.0</v>
      </c>
      <c r="O12" s="40" t="n">
        <v>3.0</v>
      </c>
      <c r="P12" s="40" t="n">
        <v>1.0</v>
      </c>
      <c r="Q12" s="41" t="n">
        <f>G12*17.2+H12*10.15+I12*8.56+J12*7.72+K12*7.21+L12*7.46+M12*7.92+N12*8.14+O12*10.33+P12*14</f>
        <v>0.0</v>
      </c>
      <c r="R12" s="42" t="n">
        <v>29.0</v>
      </c>
      <c r="S12" s="42" t="n">
        <v>0.0</v>
      </c>
      <c r="T12" s="42" t="n">
        <v>18.0</v>
      </c>
      <c r="U12" s="40" t="n">
        <f>R12-S12</f>
        <v>0.0</v>
      </c>
      <c r="V12" s="40" t="n">
        <v>10.0</v>
      </c>
      <c r="W12" s="40" t="n">
        <v>9.0</v>
      </c>
      <c r="X12" s="40" t="n">
        <v>9.0</v>
      </c>
      <c r="Y12" s="40" t="n">
        <v>10.0</v>
      </c>
      <c r="Z12" s="40" t="n">
        <f>0.1*V12+0.2*W12+0.3*X12+0.4*Y12</f>
        <v>0.0</v>
      </c>
      <c r="AA12" s="40" t="n">
        <v>11.0</v>
      </c>
      <c r="AB12" s="40" t="n">
        <v>12.0</v>
      </c>
      <c r="AC12" s="40" t="n">
        <v>11.0</v>
      </c>
      <c r="AD12" s="40" t="n">
        <v>6.0</v>
      </c>
      <c r="AE12" s="40" t="n">
        <v>6.0</v>
      </c>
      <c r="AF12" s="40" t="n">
        <v>4.0</v>
      </c>
      <c r="AG12" s="35" t="n">
        <v>50.0</v>
      </c>
      <c r="AH12" s="35" t="n">
        <v>1.41</v>
      </c>
      <c r="AI12" s="35" t="n">
        <v>121.0</v>
      </c>
      <c r="AJ12" s="8" t="n">
        <v>2.0210221E7</v>
      </c>
      <c r="AK12" s="35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40" t="n">
        <v>5.0</v>
      </c>
      <c r="BS12" s="40" t="n">
        <v>4.0</v>
      </c>
      <c r="BT12" s="40" t="n">
        <v>4.0</v>
      </c>
      <c r="BU12" s="40" t="n">
        <v>6.0</v>
      </c>
      <c r="BV12" s="40" t="n">
        <v>4.0</v>
      </c>
      <c r="BW12" s="40" t="n">
        <v>3.0</v>
      </c>
      <c r="BX12" s="40" t="n">
        <v>4.0</v>
      </c>
      <c r="BY12" s="40" t="n">
        <v>5.0</v>
      </c>
      <c r="BZ12" s="40" t="n">
        <v>2.0</v>
      </c>
      <c r="CA12" s="11"/>
      <c r="CB12" s="11"/>
      <c r="CC12" s="40" t="n">
        <v>37.0</v>
      </c>
      <c r="CD12" s="40" t="n">
        <v>0.0</v>
      </c>
      <c r="CE12" s="11"/>
      <c r="CF12" s="40" t="n">
        <v>3.0</v>
      </c>
      <c r="CG12" s="40" t="n">
        <v>6.0</v>
      </c>
      <c r="CH12" s="40" t="n">
        <v>4.0</v>
      </c>
      <c r="CI12" s="40" t="n">
        <v>3.0</v>
      </c>
      <c r="CJ12" s="40" t="n">
        <v>4.0</v>
      </c>
      <c r="CK12" s="40" t="n">
        <v>3.0</v>
      </c>
      <c r="CL12" s="11"/>
      <c r="CM12" s="11"/>
      <c r="CN12" s="11"/>
      <c r="CO12" s="11"/>
      <c r="CP12" s="11"/>
      <c r="CQ12" s="40" t="n">
        <v>23.0</v>
      </c>
      <c r="CR12" s="11"/>
      <c r="CS12" s="11"/>
      <c r="CT12" s="40" t="n">
        <v>3.0</v>
      </c>
      <c r="CU12" s="40" t="n">
        <v>2.0</v>
      </c>
      <c r="CV12" s="40" t="n">
        <v>1.0</v>
      </c>
      <c r="CW12" s="40" t="n">
        <v>2.0</v>
      </c>
      <c r="CX12" s="40" t="n">
        <v>1.0</v>
      </c>
      <c r="CY12" s="40" t="n">
        <v>2.0</v>
      </c>
      <c r="CZ12" s="40" t="n">
        <v>0.0</v>
      </c>
      <c r="DA12" s="40" t="n">
        <v>4.0</v>
      </c>
      <c r="DB12" s="40" t="n">
        <v>4.0</v>
      </c>
      <c r="DC12" s="40" t="n">
        <v>1.0</v>
      </c>
      <c r="DD12" s="11"/>
      <c r="DE12" s="40" t="n">
        <v>20.0</v>
      </c>
      <c r="DF12" s="40" t="n">
        <v>0.0</v>
      </c>
      <c r="DG12" s="11"/>
      <c r="DH12" s="40" t="n">
        <v>0.0</v>
      </c>
      <c r="DI12" s="40" t="n">
        <v>1.0</v>
      </c>
      <c r="DJ12" s="40" t="n">
        <v>0.0</v>
      </c>
      <c r="DK12" s="40" t="n">
        <v>2.0</v>
      </c>
      <c r="DL12" s="11"/>
      <c r="DM12" s="11"/>
      <c r="DN12" s="11"/>
      <c r="DO12" s="11"/>
      <c r="DP12" s="11"/>
      <c r="DQ12" s="11"/>
      <c r="DR12" s="11"/>
      <c r="DS12" s="40" t="n">
        <v>-13.0</v>
      </c>
      <c r="DT12" s="40" t="n">
        <v>0.0</v>
      </c>
      <c r="DU12" s="11"/>
      <c r="DV12" s="40" t="n">
        <v>2.0</v>
      </c>
      <c r="DW12" s="40" t="n">
        <v>2.0</v>
      </c>
      <c r="DX12" s="40" t="n">
        <v>2.0</v>
      </c>
      <c r="DY12" s="40" t="n">
        <v>3.0</v>
      </c>
      <c r="DZ12" s="40" t="n">
        <v>4.0</v>
      </c>
      <c r="EA12" s="11"/>
      <c r="EB12" s="11"/>
      <c r="EC12" s="11"/>
      <c r="ED12" s="11"/>
      <c r="EE12" s="11"/>
      <c r="EF12" s="11"/>
      <c r="EG12" s="40" t="n">
        <v>13.0</v>
      </c>
      <c r="EH12" s="40" t="n">
        <v>0.0</v>
      </c>
      <c r="EI12" s="11"/>
      <c r="EJ12" s="40" t="n">
        <v>-2.0</v>
      </c>
      <c r="EK12" s="40" t="n">
        <v>-3.0</v>
      </c>
      <c r="EL12" s="40" t="n">
        <v>2.0</v>
      </c>
      <c r="EM12" s="40" t="n">
        <v>2.0</v>
      </c>
      <c r="EN12" s="40" t="n">
        <v>-2.0</v>
      </c>
      <c r="EO12" s="40" t="n">
        <v>2.0</v>
      </c>
      <c r="EP12" s="40" t="n">
        <v>-2.0</v>
      </c>
      <c r="EQ12" s="40" t="n">
        <v>-3.0</v>
      </c>
      <c r="ER12" s="40" t="n">
        <v>2.0</v>
      </c>
      <c r="ES12" s="40" t="n">
        <v>-1.0</v>
      </c>
      <c r="ET12" s="40" t="n">
        <v>-2.0</v>
      </c>
      <c r="EU12" s="40" t="n">
        <v>6.0</v>
      </c>
      <c r="EV12" s="40" t="n">
        <v>23.0</v>
      </c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36" t="s">
        <v>880</v>
      </c>
      <c r="FJ12" s="46" t="n">
        <v>16.0</v>
      </c>
      <c r="FK12" s="36" t="n">
        <v>3.0</v>
      </c>
      <c r="FL12" s="36" t="n">
        <v>3.0</v>
      </c>
      <c r="FM12" s="40" t="n">
        <v>3.0</v>
      </c>
      <c r="FN12" s="40" t="n">
        <v>3.0</v>
      </c>
      <c r="FO12" s="40" t="n">
        <v>3.0</v>
      </c>
      <c r="FP12" s="40" t="n">
        <v>3.0</v>
      </c>
      <c r="FQ12" s="40" t="n">
        <v>3.0</v>
      </c>
      <c r="FR12" s="40" t="n">
        <v>3.0</v>
      </c>
      <c r="FS12" s="40" t="n">
        <v>3.0</v>
      </c>
      <c r="FT12" s="40" t="n">
        <v>0.0</v>
      </c>
      <c r="FU12" s="40" t="n">
        <v>1.0</v>
      </c>
      <c r="FV12" s="40" t="n">
        <v>3.0</v>
      </c>
      <c r="FW12" s="40" t="n">
        <v>3.0</v>
      </c>
      <c r="FX12" s="40" t="n">
        <v>1.0</v>
      </c>
      <c r="FY12" s="40" t="n">
        <v>3.0</v>
      </c>
      <c r="FZ12" s="40" t="n">
        <v>1.0</v>
      </c>
      <c r="GA12" s="40" t="n">
        <v>2.0</v>
      </c>
      <c r="GB12" s="40" t="n">
        <v>1.0</v>
      </c>
      <c r="GC12" s="40" t="n">
        <v>1.0</v>
      </c>
      <c r="GD12" s="40" t="n">
        <v>0.0</v>
      </c>
      <c r="GE12" s="40" t="n">
        <v>0.0</v>
      </c>
      <c r="GF12" s="40" t="n">
        <v>0.0</v>
      </c>
      <c r="GG12" s="40" t="n">
        <v>1.0</v>
      </c>
      <c r="GH12" s="40" t="n">
        <v>1.0</v>
      </c>
      <c r="GI12" s="40" t="n">
        <v>1.0</v>
      </c>
      <c r="GJ12" s="40" t="n">
        <v>3.0</v>
      </c>
      <c r="GK12" s="40" t="n">
        <v>3.0</v>
      </c>
      <c r="GL12" s="40" t="n">
        <v>1.0</v>
      </c>
      <c r="GM12" s="40" t="n">
        <v>3.0</v>
      </c>
      <c r="GN12" s="40" t="n">
        <v>1.0</v>
      </c>
      <c r="GO12" s="11"/>
      <c r="GP12" s="40" t="n">
        <v>82.0</v>
      </c>
      <c r="GQ12" s="40" t="n">
        <v>15.3</v>
      </c>
      <c r="GR12" s="40" t="n">
        <v>14.6</v>
      </c>
      <c r="GS12" s="11"/>
    </row>
    <row r="13">
      <c r="A13" s="26" t="s">
        <v>731</v>
      </c>
      <c r="B13" s="26" t="s">
        <v>753</v>
      </c>
      <c r="C13" s="28" t="s">
        <v>36</v>
      </c>
      <c r="D13" s="8" t="s">
        <v>754</v>
      </c>
      <c r="E13" s="38" t="n">
        <v>44902.0</v>
      </c>
      <c r="F13" s="39" t="n">
        <v>7.91666666666667</v>
      </c>
      <c r="G13" s="15" t="n">
        <v>22.0</v>
      </c>
      <c r="H13" s="15" t="n">
        <v>12.0</v>
      </c>
      <c r="I13" s="15" t="n">
        <v>5.0</v>
      </c>
      <c r="J13" s="10" t="n">
        <v>7.0</v>
      </c>
      <c r="K13" s="10" t="n">
        <v>0.0</v>
      </c>
      <c r="L13" s="10" t="n">
        <v>0.0</v>
      </c>
      <c r="M13" s="40" t="n">
        <v>0.0</v>
      </c>
      <c r="N13" s="40" t="n">
        <v>0.0</v>
      </c>
      <c r="O13" s="40" t="n">
        <v>0.0</v>
      </c>
      <c r="P13" s="40" t="n">
        <v>0.0</v>
      </c>
      <c r="Q13" s="41" t="n">
        <f>G13*17.2+H13*10.15+I13*8.56+J13*7.72+K13*7.21+L13*7.46+M13*7.92+N13*8.14+O13*10.33+P13*14</f>
        <v>0.0</v>
      </c>
      <c r="R13" s="42" t="n">
        <v>26.0</v>
      </c>
      <c r="S13" s="42" t="n">
        <v>0.0</v>
      </c>
      <c r="T13" s="42" t="n">
        <v>21.0</v>
      </c>
      <c r="U13" s="40" t="n">
        <f>R13-S13</f>
        <v>0.0</v>
      </c>
      <c r="V13" s="40" t="n">
        <v>7.0</v>
      </c>
      <c r="W13" s="40" t="n">
        <v>9.0</v>
      </c>
      <c r="X13" s="40" t="n">
        <v>9.0</v>
      </c>
      <c r="Y13" s="40" t="n">
        <v>9.0</v>
      </c>
      <c r="Z13" s="40" t="n">
        <f>0.1*V13+0.2*W13+0.3*X13+0.4*Y13</f>
        <v>0.0</v>
      </c>
      <c r="AA13" s="40" t="n">
        <v>11.0</v>
      </c>
      <c r="AB13" s="40" t="n">
        <v>11.0</v>
      </c>
      <c r="AC13" s="40" t="n">
        <v>10.0</v>
      </c>
      <c r="AD13" s="40" t="n">
        <v>9.0</v>
      </c>
      <c r="AE13" s="40" t="n">
        <v>7.0</v>
      </c>
      <c r="AF13" s="40" t="n">
        <v>1.0</v>
      </c>
      <c r="AG13" s="35" t="n">
        <v>49.0</v>
      </c>
      <c r="AH13" s="35" t="n">
        <v>1.23</v>
      </c>
      <c r="AI13" s="35" t="n">
        <v>118.0</v>
      </c>
      <c r="AJ13" s="8" t="n">
        <v>2.0210212E7</v>
      </c>
      <c r="AK13" s="35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40" t="n">
        <v>5.0</v>
      </c>
      <c r="BS13" s="40" t="n">
        <v>4.0</v>
      </c>
      <c r="BT13" s="40" t="n">
        <v>4.0</v>
      </c>
      <c r="BU13" s="40" t="n">
        <v>6.0</v>
      </c>
      <c r="BV13" s="40" t="n">
        <v>4.0</v>
      </c>
      <c r="BW13" s="40" t="n">
        <v>3.0</v>
      </c>
      <c r="BX13" s="11"/>
      <c r="BY13" s="11"/>
      <c r="BZ13" s="11"/>
      <c r="CA13" s="11"/>
      <c r="CB13" s="11"/>
      <c r="CC13" s="40" t="n">
        <v>26.0</v>
      </c>
      <c r="CD13" s="40" t="n">
        <v>0.0</v>
      </c>
      <c r="CE13" s="11"/>
      <c r="CF13" s="40" t="n">
        <v>3.0</v>
      </c>
      <c r="CG13" s="40" t="n">
        <v>5.0</v>
      </c>
      <c r="CH13" s="40" t="n">
        <v>4.0</v>
      </c>
      <c r="CI13" s="40" t="n">
        <v>4.0</v>
      </c>
      <c r="CJ13" s="40" t="n">
        <v>1.0</v>
      </c>
      <c r="CK13" s="11"/>
      <c r="CL13" s="11"/>
      <c r="CM13" s="11"/>
      <c r="CN13" s="11"/>
      <c r="CO13" s="11"/>
      <c r="CP13" s="11"/>
      <c r="CQ13" s="40" t="n">
        <v>17.0</v>
      </c>
      <c r="CR13" s="40" t="n">
        <v>0.0</v>
      </c>
      <c r="CS13" s="11"/>
      <c r="CT13" s="40" t="n">
        <v>3.0</v>
      </c>
      <c r="CU13" s="40" t="n">
        <v>4.0</v>
      </c>
      <c r="CV13" s="40" t="n">
        <v>2.0</v>
      </c>
      <c r="CW13" s="40" t="n">
        <v>1.0</v>
      </c>
      <c r="CX13" s="11"/>
      <c r="CY13" s="11"/>
      <c r="CZ13" s="11"/>
      <c r="DA13" s="11"/>
      <c r="DB13" s="11"/>
      <c r="DC13" s="11"/>
      <c r="DD13" s="11"/>
      <c r="DE13" s="40" t="n">
        <v>10.0</v>
      </c>
      <c r="DF13" s="40" t="n">
        <v>0.0</v>
      </c>
      <c r="DG13" s="11"/>
      <c r="DH13" s="40" t="n">
        <v>4.0</v>
      </c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40" t="n">
        <v>4.0</v>
      </c>
      <c r="DT13" s="40" t="n">
        <v>0.0</v>
      </c>
      <c r="DU13" s="11"/>
      <c r="DV13" s="40" t="n">
        <v>3.0</v>
      </c>
      <c r="DW13" s="40" t="n">
        <v>2.0</v>
      </c>
      <c r="DX13" s="40" t="n">
        <v>2.0</v>
      </c>
      <c r="DY13" s="11"/>
      <c r="DZ13" s="11"/>
      <c r="EA13" s="11"/>
      <c r="EB13" s="11"/>
      <c r="EC13" s="11"/>
      <c r="ED13" s="11"/>
      <c r="EE13" s="11"/>
      <c r="EF13" s="11"/>
      <c r="EG13" s="40" t="n">
        <v>7.0</v>
      </c>
      <c r="EH13" s="40" t="n">
        <v>0.0</v>
      </c>
      <c r="EI13" s="11"/>
      <c r="EJ13" s="40" t="n">
        <v>1.0</v>
      </c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40" t="n">
        <v>1.0</v>
      </c>
      <c r="EV13" s="40" t="n">
        <v>0.0</v>
      </c>
      <c r="EW13" s="11"/>
      <c r="EX13" s="40" t="n">
        <v>6.0</v>
      </c>
      <c r="EY13" s="40" t="n">
        <v>7.0</v>
      </c>
      <c r="EZ13" s="11"/>
      <c r="FA13" s="11"/>
      <c r="FB13" s="11"/>
      <c r="FC13" s="11"/>
      <c r="FD13" s="11"/>
      <c r="FE13" s="11"/>
      <c r="FF13" s="11"/>
      <c r="FG13" s="40" t="n">
        <v>13.0</v>
      </c>
      <c r="FH13" s="40" t="n">
        <v>4.0</v>
      </c>
      <c r="FI13" s="11"/>
      <c r="FJ13" s="37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</row>
    <row r="14">
      <c r="A14" s="43" t="s">
        <v>557</v>
      </c>
      <c r="B14" s="43" t="s">
        <v>563</v>
      </c>
      <c r="C14" s="43" t="s">
        <v>6</v>
      </c>
      <c r="D14" s="44" t="n">
        <v>41922.0</v>
      </c>
      <c r="E14" s="38" t="n">
        <v>44902.0</v>
      </c>
      <c r="F14" s="39" t="n">
        <v>8.08333333333333</v>
      </c>
      <c r="G14" s="9" t="n">
        <v>21.0</v>
      </c>
      <c r="H14" s="9" t="n">
        <v>13.0</v>
      </c>
      <c r="I14" s="9" t="n">
        <v>10.0</v>
      </c>
      <c r="J14" s="10" t="n">
        <v>5.0</v>
      </c>
      <c r="K14" s="10" t="n">
        <v>0.0</v>
      </c>
      <c r="L14" s="10" t="n">
        <v>0.0</v>
      </c>
      <c r="M14" s="40" t="n">
        <v>0.0</v>
      </c>
      <c r="N14" s="40" t="n">
        <v>0.0</v>
      </c>
      <c r="O14" s="40" t="n">
        <v>0.0</v>
      </c>
      <c r="P14" s="40" t="n">
        <v>0.0</v>
      </c>
      <c r="Q14" s="41" t="n">
        <f>G14*17.2+H14*10.15+I14*8.56+J14*7.72+K14*7.21+L14*7.46+M14*7.92+N14*8.14+O14*10.33+P14*14</f>
        <v>0.0</v>
      </c>
      <c r="R14" s="42" t="n">
        <v>31.0</v>
      </c>
      <c r="S14" s="42" t="n">
        <v>0.0</v>
      </c>
      <c r="T14" s="42" t="n">
        <v>16.0</v>
      </c>
      <c r="U14" s="40" t="n">
        <f>R14-S14</f>
        <v>0.0</v>
      </c>
      <c r="V14" s="40" t="n">
        <v>4.0</v>
      </c>
      <c r="W14" s="40" t="n">
        <v>10.0</v>
      </c>
      <c r="X14" s="40" t="n">
        <v>10.0</v>
      </c>
      <c r="Y14" s="40" t="n">
        <v>9.0</v>
      </c>
      <c r="Z14" s="40" t="n">
        <f>0.1*V14+0.2*W14+0.3*X14+0.4*Y14</f>
        <v>0.0</v>
      </c>
      <c r="AA14" s="11"/>
      <c r="AB14" s="11"/>
      <c r="AC14" s="11"/>
      <c r="AD14" s="11"/>
      <c r="AE14" s="11"/>
      <c r="AF14" s="11"/>
      <c r="AG14" s="35" t="n">
        <v>0.0</v>
      </c>
      <c r="AH14" s="35"/>
      <c r="AI14" s="35"/>
      <c r="AJ14" s="8" t="n">
        <v>2.0210304E7</v>
      </c>
      <c r="AK14" s="35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37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</row>
    <row r="15">
      <c r="A15" s="26" t="s">
        <v>731</v>
      </c>
      <c r="B15" s="26" t="s">
        <v>761</v>
      </c>
      <c r="C15" s="28" t="s">
        <v>36</v>
      </c>
      <c r="D15" s="44" t="n">
        <v>42215.0</v>
      </c>
      <c r="E15" s="38" t="n">
        <v>44902.0</v>
      </c>
      <c r="F15" s="39" t="n">
        <v>7.33333333333333</v>
      </c>
      <c r="G15" s="15" t="n">
        <v>23.0</v>
      </c>
      <c r="H15" s="15" t="n">
        <v>16.0</v>
      </c>
      <c r="I15" s="15" t="n">
        <v>7.0</v>
      </c>
      <c r="J15" s="10" t="n">
        <v>0.0</v>
      </c>
      <c r="K15" s="10" t="n">
        <v>0.0</v>
      </c>
      <c r="L15" s="10" t="n">
        <v>0.0</v>
      </c>
      <c r="M15" s="40" t="n">
        <v>0.0</v>
      </c>
      <c r="N15" s="40" t="n">
        <v>0.0</v>
      </c>
      <c r="O15" s="40" t="n">
        <v>0.0</v>
      </c>
      <c r="P15" s="40" t="n">
        <v>0.0</v>
      </c>
      <c r="Q15" s="41" t="n">
        <f>G15*17.2+H15*10.15+I15*8.56+J15*7.72+K15*7.21+L15*7.46+M15*7.92+N15*8.14+O15*10.33+P15*14</f>
        <v>0.0</v>
      </c>
      <c r="R15" s="42" t="n">
        <v>27.0</v>
      </c>
      <c r="S15" s="42" t="n">
        <v>0.0</v>
      </c>
      <c r="T15" s="42" t="n">
        <v>20.0</v>
      </c>
      <c r="U15" s="40" t="n">
        <f>R15-S15</f>
        <v>0.0</v>
      </c>
      <c r="V15" s="40" t="n">
        <v>3.0</v>
      </c>
      <c r="W15" s="40" t="n">
        <v>10.0</v>
      </c>
      <c r="X15" s="40" t="n">
        <v>8.0</v>
      </c>
      <c r="Y15" s="40" t="n">
        <v>10.0</v>
      </c>
      <c r="Z15" s="40" t="n">
        <f>0.1*V15+0.2*W15+0.3*X15+0.4*Y15</f>
        <v>0.0</v>
      </c>
      <c r="AA15" s="11"/>
      <c r="AB15" s="11"/>
      <c r="AC15" s="11"/>
      <c r="AD15" s="11"/>
      <c r="AE15" s="11"/>
      <c r="AF15" s="11"/>
      <c r="AG15" s="35" t="n">
        <v>0.0</v>
      </c>
      <c r="AH15" s="35"/>
      <c r="AI15" s="35"/>
      <c r="AJ15" s="8" t="n">
        <v>2.0210217E7</v>
      </c>
      <c r="AK15" s="35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37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</row>
    <row r="16">
      <c r="A16" s="26" t="s">
        <v>844</v>
      </c>
      <c r="B16" s="26" t="s">
        <v>881</v>
      </c>
      <c r="C16" s="28" t="s">
        <v>36</v>
      </c>
      <c r="D16" s="44" t="n">
        <v>42108.0</v>
      </c>
      <c r="E16" s="38" t="n">
        <v>44902.0</v>
      </c>
      <c r="F16" s="39" t="n">
        <v>7.58333333333333</v>
      </c>
      <c r="G16" s="15" t="n">
        <v>24.0</v>
      </c>
      <c r="H16" s="15" t="n">
        <v>14.0</v>
      </c>
      <c r="I16" s="15" t="n">
        <v>8.0</v>
      </c>
      <c r="J16" s="10" t="n">
        <v>0.0</v>
      </c>
      <c r="K16" s="10" t="n">
        <v>0.0</v>
      </c>
      <c r="L16" s="10" t="n">
        <v>0.0</v>
      </c>
      <c r="M16" s="40" t="n">
        <v>0.0</v>
      </c>
      <c r="N16" s="40" t="n">
        <v>0.0</v>
      </c>
      <c r="O16" s="40" t="n">
        <v>0.0</v>
      </c>
      <c r="P16" s="40" t="n">
        <v>0.0</v>
      </c>
      <c r="Q16" s="41" t="n">
        <f>G16*17.2+H16*10.15+I16*8.56+J16*7.72+K16*7.21+L16*7.46+M16*7.92+N16*8.14+O16*10.33+P16*14</f>
        <v>0.0</v>
      </c>
      <c r="R16" s="42" t="n">
        <v>17.0</v>
      </c>
      <c r="S16" s="42" t="n">
        <v>0.0</v>
      </c>
      <c r="T16" s="42" t="n">
        <v>30.0</v>
      </c>
      <c r="U16" s="40" t="n">
        <f>R16-S16</f>
        <v>0.0</v>
      </c>
      <c r="V16" s="40" t="n">
        <v>7.0</v>
      </c>
      <c r="W16" s="40" t="n">
        <v>9.0</v>
      </c>
      <c r="X16" s="40" t="n">
        <v>8.0</v>
      </c>
      <c r="Y16" s="40" t="n">
        <v>9.0</v>
      </c>
      <c r="Z16" s="40" t="n">
        <f>0.1*V16+0.2*W16+0.3*X16+0.4*Y16</f>
        <v>0.0</v>
      </c>
      <c r="AA16" s="11"/>
      <c r="AB16" s="11"/>
      <c r="AC16" s="11"/>
      <c r="AD16" s="11"/>
      <c r="AE16" s="11"/>
      <c r="AF16" s="11"/>
      <c r="AG16" s="35" t="n">
        <v>0.0</v>
      </c>
      <c r="AH16" s="35"/>
      <c r="AI16" s="35"/>
      <c r="AJ16" s="8" t="n">
        <v>2.0210117E7</v>
      </c>
      <c r="AK16" s="35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37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</row>
    <row r="17">
      <c r="A17" s="26" t="s">
        <v>731</v>
      </c>
      <c r="B17" s="26" t="s">
        <v>755</v>
      </c>
      <c r="C17" s="28" t="s">
        <v>36</v>
      </c>
      <c r="D17" s="8" t="s">
        <v>754</v>
      </c>
      <c r="E17" s="38" t="n">
        <v>44902.0</v>
      </c>
      <c r="F17" s="39" t="n">
        <v>7.91666666666667</v>
      </c>
      <c r="G17" s="15" t="n">
        <v>23.0</v>
      </c>
      <c r="H17" s="15" t="n">
        <v>11.0</v>
      </c>
      <c r="I17" s="15" t="n">
        <v>4.0</v>
      </c>
      <c r="J17" s="10" t="n">
        <v>3.0</v>
      </c>
      <c r="K17" s="10" t="n">
        <v>2.0</v>
      </c>
      <c r="L17" s="10" t="n">
        <v>3.0</v>
      </c>
      <c r="M17" s="40" t="n">
        <v>1.0</v>
      </c>
      <c r="N17" s="40" t="n">
        <v>2.0</v>
      </c>
      <c r="O17" s="40" t="n">
        <v>2.0</v>
      </c>
      <c r="P17" s="40" t="n">
        <v>0.0</v>
      </c>
      <c r="Q17" s="41" t="n">
        <f>G17*17.2+H17*10.15+I17*8.56+J17*7.72+K17*7.21+L17*7.46+M17*7.92+N17*8.14+O17*10.33+P17*14</f>
        <v>0.0</v>
      </c>
      <c r="R17" s="42" t="n">
        <v>30.0</v>
      </c>
      <c r="S17" s="42" t="n">
        <v>0.0</v>
      </c>
      <c r="T17" s="42" t="n">
        <v>17.0</v>
      </c>
      <c r="U17" s="40" t="n">
        <f>R17-S17</f>
        <v>0.0</v>
      </c>
      <c r="V17" s="40" t="n">
        <v>10.0</v>
      </c>
      <c r="W17" s="40" t="n">
        <v>10.0</v>
      </c>
      <c r="X17" s="40" t="n">
        <v>10.0</v>
      </c>
      <c r="Y17" s="40" t="n">
        <v>10.0</v>
      </c>
      <c r="Z17" s="40" t="n">
        <f>0.1*V17+0.2*W17+0.3*X17+0.4*Y17</f>
        <v>0.0</v>
      </c>
      <c r="AA17" s="40" t="n">
        <v>11.0</v>
      </c>
      <c r="AB17" s="40" t="n">
        <v>10.0</v>
      </c>
      <c r="AC17" s="40" t="n">
        <v>10.0</v>
      </c>
      <c r="AD17" s="40" t="n">
        <v>10.0</v>
      </c>
      <c r="AE17" s="40" t="n">
        <v>8.0</v>
      </c>
      <c r="AF17" s="40" t="n">
        <v>2.0</v>
      </c>
      <c r="AG17" s="35" t="n">
        <v>51.0</v>
      </c>
      <c r="AH17" s="35" t="n">
        <v>1.56</v>
      </c>
      <c r="AI17" s="35" t="n">
        <v>124.0</v>
      </c>
      <c r="AJ17" s="8" t="n">
        <v>2.0210213E7</v>
      </c>
      <c r="AK17" s="35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40" t="n">
        <v>5.0</v>
      </c>
      <c r="BS17" s="40" t="n">
        <v>4.0</v>
      </c>
      <c r="BT17" s="40" t="n">
        <v>4.0</v>
      </c>
      <c r="BU17" s="40" t="n">
        <v>6.0</v>
      </c>
      <c r="BV17" s="40" t="n">
        <v>4.0</v>
      </c>
      <c r="BW17" s="11"/>
      <c r="BX17" s="11"/>
      <c r="BY17" s="11"/>
      <c r="BZ17" s="11"/>
      <c r="CA17" s="11"/>
      <c r="CB17" s="11"/>
      <c r="CC17" s="40" t="n">
        <v>23.0</v>
      </c>
      <c r="CD17" s="40" t="n">
        <v>0.0</v>
      </c>
      <c r="CE17" s="11"/>
      <c r="CF17" s="40" t="n">
        <v>3.0</v>
      </c>
      <c r="CG17" s="40" t="n">
        <v>4.0</v>
      </c>
      <c r="CH17" s="40" t="n">
        <v>4.0</v>
      </c>
      <c r="CI17" s="40" t="n">
        <v>4.0</v>
      </c>
      <c r="CJ17" s="40" t="n">
        <v>1.0</v>
      </c>
      <c r="CK17" s="11"/>
      <c r="CL17" s="11"/>
      <c r="CM17" s="11"/>
      <c r="CN17" s="11"/>
      <c r="CO17" s="11"/>
      <c r="CP17" s="11"/>
      <c r="CQ17" s="40" t="n">
        <v>16.0</v>
      </c>
      <c r="CR17" s="40" t="n">
        <v>0.0</v>
      </c>
      <c r="CS17" s="11"/>
      <c r="CT17" s="40" t="n">
        <v>2.0</v>
      </c>
      <c r="CU17" s="40" t="n">
        <v>3.0</v>
      </c>
      <c r="CV17" s="40" t="n">
        <v>1.0</v>
      </c>
      <c r="CW17" s="40" t="n">
        <v>1.0</v>
      </c>
      <c r="CX17" s="11"/>
      <c r="CY17" s="11"/>
      <c r="CZ17" s="11"/>
      <c r="DA17" s="11"/>
      <c r="DB17" s="11"/>
      <c r="DC17" s="11"/>
      <c r="DD17" s="11"/>
      <c r="DE17" s="40" t="n">
        <v>7.0</v>
      </c>
      <c r="DF17" s="11"/>
      <c r="DG17" s="11"/>
      <c r="DH17" s="40" t="n">
        <v>3.0</v>
      </c>
      <c r="DI17" s="40" t="n">
        <v>2.0</v>
      </c>
      <c r="DJ17" s="40" t="n">
        <v>2.0</v>
      </c>
      <c r="DK17" s="11"/>
      <c r="DL17" s="11"/>
      <c r="DM17" s="11"/>
      <c r="DN17" s="11"/>
      <c r="DO17" s="11"/>
      <c r="DP17" s="11"/>
      <c r="DQ17" s="11"/>
      <c r="DR17" s="11"/>
      <c r="DS17" s="40" t="n">
        <v>6.0</v>
      </c>
      <c r="DT17" s="40" t="n">
        <v>4.0</v>
      </c>
      <c r="DU17" s="11"/>
      <c r="DV17" s="40" t="n">
        <v>3.0</v>
      </c>
      <c r="DW17" s="40" t="n">
        <v>2.0</v>
      </c>
      <c r="DX17" s="40" t="n">
        <v>2.0</v>
      </c>
      <c r="DY17" s="40" t="n">
        <v>3.0</v>
      </c>
      <c r="DZ17" s="11"/>
      <c r="EA17" s="11"/>
      <c r="EB17" s="11"/>
      <c r="EC17" s="11"/>
      <c r="ED17" s="11"/>
      <c r="EE17" s="11"/>
      <c r="EF17" s="11"/>
      <c r="EG17" s="40" t="n">
        <v>10.0</v>
      </c>
      <c r="EH17" s="40" t="n">
        <v>0.0</v>
      </c>
      <c r="EI17" s="40"/>
      <c r="EJ17" s="40" t="n">
        <v>1.0</v>
      </c>
      <c r="EK17" s="40" t="n">
        <v>1.0</v>
      </c>
      <c r="EL17" s="11"/>
      <c r="EM17" s="11"/>
      <c r="EN17" s="11"/>
      <c r="EO17" s="11"/>
      <c r="EP17" s="11"/>
      <c r="EQ17" s="11"/>
      <c r="ER17" s="11"/>
      <c r="ES17" s="11"/>
      <c r="ET17" s="11"/>
      <c r="EU17" s="40" t="n">
        <v>2.0</v>
      </c>
      <c r="EV17" s="40" t="n">
        <v>0.0</v>
      </c>
      <c r="EW17" s="11"/>
      <c r="EX17" s="40" t="n">
        <v>10.0</v>
      </c>
      <c r="EY17" s="40" t="n">
        <v>10.0</v>
      </c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37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</row>
    <row r="18">
      <c r="A18" s="26" t="s">
        <v>844</v>
      </c>
      <c r="B18" s="26" t="s">
        <v>882</v>
      </c>
      <c r="C18" s="28" t="s">
        <v>36</v>
      </c>
      <c r="D18" s="8" t="s">
        <v>883</v>
      </c>
      <c r="E18" s="38" t="n">
        <v>44902.0</v>
      </c>
      <c r="F18" s="39" t="n">
        <v>7.75</v>
      </c>
      <c r="G18" s="15" t="n">
        <v>22.0</v>
      </c>
      <c r="H18" s="15" t="n">
        <v>13.0</v>
      </c>
      <c r="I18" s="15" t="n">
        <v>7.0</v>
      </c>
      <c r="J18" s="10" t="n">
        <v>6.0</v>
      </c>
      <c r="K18" s="10" t="n">
        <v>2.0</v>
      </c>
      <c r="L18" s="10" t="n">
        <v>2.0</v>
      </c>
      <c r="M18" s="40" t="n">
        <v>1.0</v>
      </c>
      <c r="N18" s="40" t="n">
        <v>0.0</v>
      </c>
      <c r="O18" s="40" t="n">
        <v>0.0</v>
      </c>
      <c r="P18" s="40" t="n">
        <v>0.0</v>
      </c>
      <c r="Q18" s="41" t="n">
        <f>G18*17.2+H18*10.15+I18*8.56+J18*7.72+K18*7.21+L18*7.46+M18*7.92+N18*8.14+O18*10.33+P18*14</f>
        <v>0.0</v>
      </c>
      <c r="R18" s="42" t="n">
        <v>31.0</v>
      </c>
      <c r="S18" s="42" t="n">
        <v>0.0</v>
      </c>
      <c r="T18" s="42" t="n">
        <v>16.0</v>
      </c>
      <c r="U18" s="40" t="n">
        <f>R18-S18</f>
        <v>0.0</v>
      </c>
      <c r="V18" s="40" t="n">
        <v>5.0</v>
      </c>
      <c r="W18" s="40" t="n">
        <v>8.0</v>
      </c>
      <c r="X18" s="40" t="n">
        <v>5.0</v>
      </c>
      <c r="Y18" s="40" t="n">
        <v>8.0</v>
      </c>
      <c r="Z18" s="40" t="n">
        <f>0.1*V18+0.2*W18+0.3*X18+0.4*Y18</f>
        <v>0.0</v>
      </c>
      <c r="AA18" s="40" t="n">
        <v>4.0</v>
      </c>
      <c r="AB18" s="40" t="n">
        <v>9.0</v>
      </c>
      <c r="AC18" s="40" t="n">
        <v>8.0</v>
      </c>
      <c r="AD18" s="40" t="n">
        <v>1.0</v>
      </c>
      <c r="AE18" s="40" t="n">
        <v>4.0</v>
      </c>
      <c r="AF18" s="40" t="n">
        <v>0.0</v>
      </c>
      <c r="AG18" s="35" t="n">
        <v>26.0</v>
      </c>
      <c r="AH18" s="35" t="n">
        <v>-0.13</v>
      </c>
      <c r="AI18" s="35" t="n">
        <v>98.0</v>
      </c>
      <c r="AJ18" s="8" t="n">
        <v>2.021011E7</v>
      </c>
      <c r="AK18" s="35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37" t="n">
        <v>1.0</v>
      </c>
      <c r="FK18" s="40" t="n">
        <v>3.0</v>
      </c>
      <c r="FL18" s="40" t="n">
        <v>3.0</v>
      </c>
      <c r="FM18" s="40" t="n">
        <v>3.0</v>
      </c>
      <c r="FN18" s="40" t="n">
        <v>3.0</v>
      </c>
      <c r="FO18" s="40" t="n">
        <v>3.0</v>
      </c>
      <c r="FP18" s="40" t="n">
        <v>3.0</v>
      </c>
      <c r="FQ18" s="40" t="n">
        <v>3.0</v>
      </c>
      <c r="FR18" s="40" t="n">
        <v>2.0</v>
      </c>
      <c r="FS18" s="40" t="n">
        <v>3.0</v>
      </c>
      <c r="FT18" s="40" t="n">
        <v>3.0</v>
      </c>
      <c r="FU18" s="40" t="n">
        <v>3.0</v>
      </c>
      <c r="FV18" s="40" t="n">
        <v>3.0</v>
      </c>
      <c r="FW18" s="40" t="n">
        <v>3.0</v>
      </c>
      <c r="FX18" s="40" t="n">
        <v>2.0</v>
      </c>
      <c r="FY18" s="40" t="n">
        <v>2.0</v>
      </c>
      <c r="FZ18" s="40" t="n">
        <v>2.0</v>
      </c>
      <c r="GA18" s="40" t="n">
        <v>2.0</v>
      </c>
      <c r="GB18" s="40" t="n">
        <v>3.0</v>
      </c>
      <c r="GC18" s="40" t="n">
        <v>3.0</v>
      </c>
      <c r="GD18" s="40" t="n">
        <v>3.0</v>
      </c>
      <c r="GE18" s="40" t="n">
        <v>2.0</v>
      </c>
      <c r="GF18" s="40" t="n">
        <v>2.0</v>
      </c>
      <c r="GG18" s="40" t="n">
        <v>2.0</v>
      </c>
      <c r="GH18" s="40" t="n">
        <v>2.0</v>
      </c>
      <c r="GI18" s="40" t="n">
        <v>3.0</v>
      </c>
      <c r="GJ18" s="40" t="n">
        <v>3.0</v>
      </c>
      <c r="GK18" s="40" t="n">
        <v>3.0</v>
      </c>
      <c r="GL18" s="40" t="n">
        <v>3.0</v>
      </c>
      <c r="GM18" s="40" t="n">
        <v>2.0</v>
      </c>
      <c r="GN18" s="40" t="n">
        <v>2.0</v>
      </c>
      <c r="GO18" s="11"/>
      <c r="GP18" s="40" t="n">
        <v>44.0</v>
      </c>
      <c r="GQ18" s="40" t="n">
        <v>16.69</v>
      </c>
      <c r="GR18" s="40" t="n">
        <v>17.21</v>
      </c>
      <c r="GS18" s="11"/>
    </row>
    <row r="19">
      <c r="A19" s="26" t="s">
        <v>844</v>
      </c>
      <c r="B19" s="26" t="s">
        <v>884</v>
      </c>
      <c r="C19" s="28" t="s">
        <v>36</v>
      </c>
      <c r="D19" s="8" t="s">
        <v>570</v>
      </c>
      <c r="E19" s="38" t="n">
        <v>44902.0</v>
      </c>
      <c r="F19" s="39" t="n">
        <v>7.66666666666667</v>
      </c>
      <c r="G19" s="15" t="n">
        <v>20.0</v>
      </c>
      <c r="H19" s="15" t="n">
        <v>11.0</v>
      </c>
      <c r="I19" s="15" t="n">
        <v>4.0</v>
      </c>
      <c r="J19" s="10" t="n">
        <v>7.0</v>
      </c>
      <c r="K19" s="10" t="n">
        <v>1.0</v>
      </c>
      <c r="L19" s="10" t="n">
        <v>3.0</v>
      </c>
      <c r="M19" s="40" t="n">
        <v>2.0</v>
      </c>
      <c r="N19" s="40" t="n">
        <v>1.0</v>
      </c>
      <c r="O19" s="40" t="n">
        <v>4.0</v>
      </c>
      <c r="P19" s="40" t="n">
        <v>2.0</v>
      </c>
      <c r="Q19" s="41" t="n">
        <f>G19*17.2+H19*10.15+I19*8.56+J19*7.72+K19*7.21+L19*7.46+M19*7.92+N19*8.14+O19*10.33+P19*14</f>
        <v>0.0</v>
      </c>
      <c r="R19" s="42" t="n">
        <v>29.0</v>
      </c>
      <c r="S19" s="42" t="n">
        <v>0.0</v>
      </c>
      <c r="T19" s="42" t="n">
        <v>18.0</v>
      </c>
      <c r="U19" s="40" t="n">
        <f>R19-S19</f>
        <v>0.0</v>
      </c>
      <c r="V19" s="40" t="n">
        <v>7.0</v>
      </c>
      <c r="W19" s="40" t="n">
        <v>10.0</v>
      </c>
      <c r="X19" s="40" t="n">
        <v>8.0</v>
      </c>
      <c r="Y19" s="40" t="n">
        <v>10.0</v>
      </c>
      <c r="Z19" s="40" t="n">
        <f>0.1*V19+0.2*W19+0.3*X19+0.4*Y19</f>
        <v>0.0</v>
      </c>
      <c r="AA19" s="11"/>
      <c r="AB19" s="11"/>
      <c r="AC19" s="11"/>
      <c r="AD19" s="11"/>
      <c r="AE19" s="11"/>
      <c r="AF19" s="11"/>
      <c r="AG19" s="35" t="n">
        <v>0.0</v>
      </c>
      <c r="AH19" s="35"/>
      <c r="AI19" s="35"/>
      <c r="AJ19" s="8" t="n">
        <v>2.0210102E7</v>
      </c>
      <c r="AK19" s="35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37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</row>
    <row r="20">
      <c r="A20" s="26" t="s">
        <v>731</v>
      </c>
      <c r="B20" s="26" t="s">
        <v>736</v>
      </c>
      <c r="C20" s="28" t="s">
        <v>36</v>
      </c>
      <c r="D20" s="8" t="s">
        <v>737</v>
      </c>
      <c r="E20" s="38" t="n">
        <v>44902.0</v>
      </c>
      <c r="F20" s="39" t="n">
        <v>8.0</v>
      </c>
      <c r="G20" s="15" t="n">
        <v>25.0</v>
      </c>
      <c r="H20" s="15" t="n">
        <v>17.0</v>
      </c>
      <c r="I20" s="15" t="n">
        <v>8.0</v>
      </c>
      <c r="J20" s="10" t="n">
        <v>0.0</v>
      </c>
      <c r="K20" s="10" t="n">
        <v>0.0</v>
      </c>
      <c r="L20" s="10" t="n">
        <v>0.0</v>
      </c>
      <c r="M20" s="40" t="n">
        <v>0.0</v>
      </c>
      <c r="N20" s="40" t="n">
        <v>0.0</v>
      </c>
      <c r="O20" s="40" t="n">
        <v>0.0</v>
      </c>
      <c r="P20" s="40" t="n">
        <v>0.0</v>
      </c>
      <c r="Q20" s="41" t="n">
        <f>G20*17.2+H20*10.15+I20*8.56+J20*7.72+K20*7.21+L20*7.46+M20*7.92+N20*8.14+O20*10.33+P20*14</f>
        <v>0.0</v>
      </c>
      <c r="R20" s="42" t="n">
        <v>28.0</v>
      </c>
      <c r="S20" s="42" t="n">
        <v>0.0</v>
      </c>
      <c r="T20" s="42" t="n">
        <v>19.0</v>
      </c>
      <c r="U20" s="40" t="n">
        <f>R20-S20</f>
        <v>0.0</v>
      </c>
      <c r="V20" s="40" t="n">
        <v>10.0</v>
      </c>
      <c r="W20" s="40" t="n">
        <v>10.0</v>
      </c>
      <c r="X20" s="40" t="n">
        <v>10.0</v>
      </c>
      <c r="Y20" s="40" t="n">
        <v>10.0</v>
      </c>
      <c r="Z20" s="40" t="n">
        <f>0.1*V20+0.2*W20+0.3*X20+0.4*Y20</f>
        <v>0.0</v>
      </c>
      <c r="AA20" s="40" t="n">
        <v>11.0</v>
      </c>
      <c r="AB20" s="40" t="n">
        <v>12.0</v>
      </c>
      <c r="AC20" s="40" t="n">
        <v>9.0</v>
      </c>
      <c r="AD20" s="40" t="n">
        <v>10.0</v>
      </c>
      <c r="AE20" s="40" t="n">
        <v>7.0</v>
      </c>
      <c r="AF20" s="40" t="n">
        <v>5.0</v>
      </c>
      <c r="AG20" s="35" t="n">
        <v>54.0</v>
      </c>
      <c r="AH20" s="35" t="n">
        <v>1.56</v>
      </c>
      <c r="AI20" s="35" t="n">
        <v>124.0</v>
      </c>
      <c r="AJ20" s="8" t="n">
        <v>2.0210203E7</v>
      </c>
      <c r="AK20" s="35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40" t="n">
        <v>5.0</v>
      </c>
      <c r="BS20" s="40" t="n">
        <v>4.0</v>
      </c>
      <c r="BT20" s="40" t="n">
        <v>3.0</v>
      </c>
      <c r="BU20" s="11"/>
      <c r="BV20" s="11"/>
      <c r="BW20" s="11"/>
      <c r="BX20" s="11"/>
      <c r="BY20" s="11"/>
      <c r="BZ20" s="11"/>
      <c r="CA20" s="11"/>
      <c r="CB20" s="11"/>
      <c r="CC20" s="40" t="n">
        <v>12.0</v>
      </c>
      <c r="CD20" s="40" t="n">
        <v>0.0</v>
      </c>
      <c r="CE20" s="11"/>
      <c r="CF20" s="40" t="n">
        <v>3.0</v>
      </c>
      <c r="CG20" s="40" t="n">
        <v>6.0</v>
      </c>
      <c r="CH20" s="40" t="n">
        <v>4.0</v>
      </c>
      <c r="CI20" s="40" t="n">
        <v>4.0</v>
      </c>
      <c r="CJ20" s="40" t="n">
        <v>5.0</v>
      </c>
      <c r="CK20" s="11"/>
      <c r="CL20" s="11"/>
      <c r="CM20" s="11"/>
      <c r="CN20" s="11"/>
      <c r="CO20" s="11"/>
      <c r="CP20" s="11"/>
      <c r="CQ20" s="40" t="n">
        <v>22.0</v>
      </c>
      <c r="CR20" s="11"/>
      <c r="CS20" s="11"/>
      <c r="CT20" s="40" t="n">
        <v>4.0</v>
      </c>
      <c r="CU20" s="40" t="n">
        <v>3.0</v>
      </c>
      <c r="CV20" s="40" t="n">
        <v>4.0</v>
      </c>
      <c r="CW20" s="40" t="n">
        <v>5.0</v>
      </c>
      <c r="CX20" s="40" t="n">
        <v>5.0</v>
      </c>
      <c r="CY20" s="11"/>
      <c r="CZ20" s="11"/>
      <c r="DA20" s="11"/>
      <c r="DB20" s="11"/>
      <c r="DC20" s="11"/>
      <c r="DD20" s="11"/>
      <c r="DE20" s="40" t="n">
        <v>21.0</v>
      </c>
      <c r="DF20" s="11"/>
      <c r="DG20" s="11"/>
      <c r="DH20" s="40" t="n">
        <v>4.0</v>
      </c>
      <c r="DI20" s="40" t="n">
        <v>3.0</v>
      </c>
      <c r="DJ20" s="40" t="n">
        <v>3.0</v>
      </c>
      <c r="DK20" s="11"/>
      <c r="DL20" s="11"/>
      <c r="DM20" s="11"/>
      <c r="DN20" s="11"/>
      <c r="DO20" s="11"/>
      <c r="DP20" s="11"/>
      <c r="DQ20" s="11"/>
      <c r="DR20" s="11"/>
      <c r="DS20" s="40" t="n">
        <v>10.0</v>
      </c>
      <c r="DT20" s="40" t="n">
        <v>2.0</v>
      </c>
      <c r="DU20" s="11"/>
      <c r="DV20" s="40" t="n">
        <v>3.0</v>
      </c>
      <c r="DW20" s="40" t="n">
        <v>3.0</v>
      </c>
      <c r="DX20" s="40" t="n">
        <v>2.0</v>
      </c>
      <c r="DY20" s="40" t="n">
        <v>3.0</v>
      </c>
      <c r="DZ20" s="11"/>
      <c r="EA20" s="11"/>
      <c r="EB20" s="11"/>
      <c r="EC20" s="11"/>
      <c r="ED20" s="11"/>
      <c r="EE20" s="11"/>
      <c r="EF20" s="11"/>
      <c r="EG20" s="40" t="n">
        <v>11.0</v>
      </c>
      <c r="EH20" s="40" t="n">
        <v>1.0</v>
      </c>
      <c r="EI20" s="11"/>
      <c r="EJ20" s="40" t="n">
        <v>1.0</v>
      </c>
      <c r="EK20" s="40" t="n">
        <v>0.0</v>
      </c>
      <c r="EL20" s="40" t="n">
        <v>2.0</v>
      </c>
      <c r="EM20" s="40" t="n">
        <v>1.0</v>
      </c>
      <c r="EN20" s="40" t="n">
        <v>1.0</v>
      </c>
      <c r="EO20" s="40" t="n">
        <v>1.0</v>
      </c>
      <c r="EP20" s="40" t="n">
        <v>1.0</v>
      </c>
      <c r="EQ20" s="40" t="n">
        <v>0.0</v>
      </c>
      <c r="ER20" s="40" t="n">
        <v>1.0</v>
      </c>
      <c r="ES20" s="40" t="n">
        <v>1.0</v>
      </c>
      <c r="ET20" s="40" t="n">
        <v>1.0</v>
      </c>
      <c r="EU20" s="40" t="n">
        <v>10.0</v>
      </c>
      <c r="EV20" s="40" t="n">
        <v>2.0</v>
      </c>
      <c r="EW20" s="11"/>
      <c r="EX20" s="40" t="n">
        <v>10.0</v>
      </c>
      <c r="EY20" s="40" t="n">
        <v>10.0</v>
      </c>
      <c r="EZ20" s="40" t="n">
        <v>8.0</v>
      </c>
      <c r="FA20" s="11"/>
      <c r="FB20" s="11"/>
      <c r="FC20" s="11"/>
      <c r="FD20" s="11"/>
      <c r="FE20" s="11"/>
      <c r="FF20" s="11"/>
      <c r="FG20" s="40" t="n">
        <v>28.0</v>
      </c>
      <c r="FH20" s="40" t="n">
        <v>2.0</v>
      </c>
      <c r="FI20" s="11"/>
      <c r="FJ20" s="37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</row>
    <row r="21">
      <c r="A21" s="26" t="s">
        <v>731</v>
      </c>
      <c r="B21" s="47" t="s">
        <v>757</v>
      </c>
      <c r="C21" s="28" t="s">
        <v>36</v>
      </c>
      <c r="D21" s="8" t="s">
        <v>758</v>
      </c>
      <c r="E21" s="38" t="n">
        <v>44902.0</v>
      </c>
      <c r="F21" s="39" t="n">
        <v>7.83333333333333</v>
      </c>
      <c r="G21" s="15" t="n">
        <v>21.0</v>
      </c>
      <c r="H21" s="15" t="n">
        <v>17.0</v>
      </c>
      <c r="I21" s="15" t="n">
        <v>9.0</v>
      </c>
      <c r="J21" s="10" t="n">
        <v>5.0</v>
      </c>
      <c r="K21" s="10" t="n">
        <v>5.0</v>
      </c>
      <c r="L21" s="10" t="n">
        <v>1.0</v>
      </c>
      <c r="M21" s="40" t="n">
        <v>0.0</v>
      </c>
      <c r="N21" s="40" t="n">
        <v>0.0</v>
      </c>
      <c r="O21" s="40" t="n">
        <v>0.0</v>
      </c>
      <c r="P21" s="40" t="n">
        <v>0.0</v>
      </c>
      <c r="Q21" s="41" t="n">
        <f>G21*17.2+H21*10.15+I21*8.56+J21*7.72+K21*7.21+L21*7.46+M21*7.92+N21*8.14+O21*10.33+P21*14</f>
        <v>0.0</v>
      </c>
      <c r="R21" s="42" t="n">
        <v>30.0</v>
      </c>
      <c r="S21" s="42" t="n">
        <v>0.0</v>
      </c>
      <c r="T21" s="42" t="n">
        <v>17.0</v>
      </c>
      <c r="U21" s="40" t="n">
        <f>R21-S21</f>
        <v>0.0</v>
      </c>
      <c r="V21" s="40" t="n">
        <v>5.0</v>
      </c>
      <c r="W21" s="40" t="n">
        <v>10.0</v>
      </c>
      <c r="X21" s="40" t="n">
        <v>10.0</v>
      </c>
      <c r="Y21" s="40" t="n">
        <v>10.0</v>
      </c>
      <c r="Z21" s="40" t="n">
        <f>0.1*V21+0.2*W21+0.3*X21+0.4*Y21</f>
        <v>0.0</v>
      </c>
      <c r="AA21" s="11"/>
      <c r="AB21" s="11"/>
      <c r="AC21" s="11"/>
      <c r="AD21" s="11"/>
      <c r="AE21" s="11"/>
      <c r="AF21" s="11"/>
      <c r="AG21" s="35" t="n">
        <v>0.0</v>
      </c>
      <c r="AH21" s="35"/>
      <c r="AI21" s="35"/>
      <c r="AJ21" s="8" t="n">
        <v>2.0210215E7</v>
      </c>
      <c r="AK21" s="35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37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</row>
    <row r="22">
      <c r="A22" s="26" t="s">
        <v>844</v>
      </c>
      <c r="B22" s="26" t="s">
        <v>885</v>
      </c>
      <c r="C22" s="28" t="s">
        <v>36</v>
      </c>
      <c r="D22" s="44" t="n">
        <v>42136.0</v>
      </c>
      <c r="E22" s="38" t="n">
        <v>44902.0</v>
      </c>
      <c r="F22" s="39" t="n">
        <v>7.5</v>
      </c>
      <c r="G22" s="15" t="n">
        <v>22.0</v>
      </c>
      <c r="H22" s="15" t="n">
        <v>14.0</v>
      </c>
      <c r="I22" s="15" t="n">
        <v>10.0</v>
      </c>
      <c r="J22" s="10" t="n">
        <v>4.0</v>
      </c>
      <c r="K22" s="10" t="n">
        <v>1.0</v>
      </c>
      <c r="L22" s="10" t="n">
        <v>0.0</v>
      </c>
      <c r="M22" s="40" t="n">
        <v>1.0</v>
      </c>
      <c r="N22" s="40" t="n">
        <v>3.0</v>
      </c>
      <c r="O22" s="40" t="n">
        <v>2.0</v>
      </c>
      <c r="P22" s="40" t="n">
        <v>1.0</v>
      </c>
      <c r="Q22" s="41" t="n">
        <f>G22*17.2+H22*10.15+I22*8.56+J22*7.72+K22*7.21+L22*7.46+M22*7.92+N22*8.14+O22*10.33+P22*14</f>
        <v>0.0</v>
      </c>
      <c r="R22" s="42" t="n">
        <v>14.0</v>
      </c>
      <c r="S22" s="42" t="n">
        <v>0.0</v>
      </c>
      <c r="T22" s="42" t="n">
        <v>33.0</v>
      </c>
      <c r="U22" s="40" t="n">
        <f>R22-S22</f>
        <v>0.0</v>
      </c>
      <c r="V22" s="40" t="n">
        <v>9.0</v>
      </c>
      <c r="W22" s="40" t="n">
        <v>10.0</v>
      </c>
      <c r="X22" s="40" t="n">
        <v>10.0</v>
      </c>
      <c r="Y22" s="40" t="n">
        <v>10.0</v>
      </c>
      <c r="Z22" s="40" t="n">
        <f>0.1*V22+0.2*W22+0.3*X22+0.4*Y22</f>
        <v>0.0</v>
      </c>
      <c r="AA22" s="40" t="n">
        <v>10.0</v>
      </c>
      <c r="AB22" s="40" t="n">
        <v>10.0</v>
      </c>
      <c r="AC22" s="40" t="n">
        <v>3.0</v>
      </c>
      <c r="AD22" s="40" t="n">
        <v>7.0</v>
      </c>
      <c r="AE22" s="40" t="n">
        <v>6.0</v>
      </c>
      <c r="AF22" s="40" t="n">
        <v>2.0</v>
      </c>
      <c r="AG22" s="35" t="n">
        <v>38.0</v>
      </c>
      <c r="AH22" s="35" t="n">
        <v>0.44</v>
      </c>
      <c r="AI22" s="35" t="n">
        <v>107.0</v>
      </c>
      <c r="AJ22" s="8" t="n">
        <v>2.0210119E7</v>
      </c>
      <c r="AK22" s="35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37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</row>
    <row r="23">
      <c r="A23" s="26" t="s">
        <v>844</v>
      </c>
      <c r="B23" s="26" t="s">
        <v>886</v>
      </c>
      <c r="C23" s="28" t="s">
        <v>36</v>
      </c>
      <c r="D23" s="8" t="s">
        <v>887</v>
      </c>
      <c r="E23" s="38" t="n">
        <v>44902.0</v>
      </c>
      <c r="F23" s="39" t="n">
        <v>7.91666666666667</v>
      </c>
      <c r="G23" s="15" t="n">
        <v>25.0</v>
      </c>
      <c r="H23" s="15" t="n">
        <v>17.0</v>
      </c>
      <c r="I23" s="15" t="n">
        <v>14.0</v>
      </c>
      <c r="J23" s="10" t="n">
        <v>0.0</v>
      </c>
      <c r="K23" s="10" t="n">
        <v>0.0</v>
      </c>
      <c r="L23" s="10" t="n">
        <v>0.0</v>
      </c>
      <c r="M23" s="40" t="n">
        <v>0.0</v>
      </c>
      <c r="N23" s="40" t="n">
        <v>0.0</v>
      </c>
      <c r="O23" s="40" t="n">
        <v>0.0</v>
      </c>
      <c r="P23" s="40" t="n">
        <v>0.0</v>
      </c>
      <c r="Q23" s="41" t="n">
        <f>G23*17.2+H23*10.15+I23*8.56+J23*7.72+K23*7.21+L23*7.46+M23*7.92+N23*8.14+O23*10.33+P23*14</f>
        <v>0.0</v>
      </c>
      <c r="R23" s="42" t="n">
        <v>42.0</v>
      </c>
      <c r="S23" s="42" t="n">
        <v>0.0</v>
      </c>
      <c r="T23" s="42" t="n">
        <v>5.0</v>
      </c>
      <c r="U23" s="40" t="n">
        <f>R23-S23</f>
        <v>0.0</v>
      </c>
      <c r="V23" s="40" t="n">
        <v>9.0</v>
      </c>
      <c r="W23" s="40" t="n">
        <v>10.0</v>
      </c>
      <c r="X23" s="40" t="n">
        <v>10.0</v>
      </c>
      <c r="Y23" s="40" t="n">
        <v>10.0</v>
      </c>
      <c r="Z23" s="40" t="n">
        <f>0.1*V23+0.2*W23+0.3*X23+0.4*Y23</f>
        <v>0.0</v>
      </c>
      <c r="AA23" s="11"/>
      <c r="AB23" s="11"/>
      <c r="AC23" s="11"/>
      <c r="AD23" s="11"/>
      <c r="AE23" s="11"/>
      <c r="AF23" s="11"/>
      <c r="AG23" s="35" t="n">
        <v>0.0</v>
      </c>
      <c r="AH23" s="35"/>
      <c r="AI23" s="35"/>
      <c r="AJ23" s="8" t="n">
        <v>2.0210109E7</v>
      </c>
      <c r="AK23" s="35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37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</row>
    <row r="24">
      <c r="A24" s="43" t="s">
        <v>557</v>
      </c>
      <c r="B24" s="43" t="s">
        <v>573</v>
      </c>
      <c r="C24" s="43" t="s">
        <v>36</v>
      </c>
      <c r="D24" s="8" t="s">
        <v>574</v>
      </c>
      <c r="E24" s="38" t="n">
        <v>44902.0</v>
      </c>
      <c r="F24" s="39" t="n">
        <v>7.91666666666667</v>
      </c>
      <c r="G24" s="9" t="n">
        <v>24.0</v>
      </c>
      <c r="H24" s="9" t="n">
        <v>19.0</v>
      </c>
      <c r="I24" s="9" t="n">
        <v>14.0</v>
      </c>
      <c r="J24" s="10" t="n">
        <v>0.0</v>
      </c>
      <c r="K24" s="10" t="n">
        <v>0.0</v>
      </c>
      <c r="L24" s="10" t="n">
        <v>0.0</v>
      </c>
      <c r="M24" s="40" t="n">
        <v>0.0</v>
      </c>
      <c r="N24" s="40" t="n">
        <v>0.0</v>
      </c>
      <c r="O24" s="40" t="n">
        <v>0.0</v>
      </c>
      <c r="P24" s="40" t="n">
        <v>0.0</v>
      </c>
      <c r="Q24" s="41" t="n">
        <f>G24*17.2+H24*10.15+I24*8.56+J24*7.72+K24*7.21+L24*7.46+M24*7.92+N24*8.14+O24*10.33+P24*14</f>
        <v>0.0</v>
      </c>
      <c r="R24" s="45"/>
      <c r="S24" s="45"/>
      <c r="T24" s="45"/>
      <c r="U24" s="40" t="n">
        <f>R24-S24</f>
        <v>0.0</v>
      </c>
      <c r="V24" s="11"/>
      <c r="W24" s="11"/>
      <c r="X24" s="11"/>
      <c r="Y24" s="11"/>
      <c r="Z24" s="40" t="n">
        <f>0.1*V24+0.2*W24+0.3*X24+0.4*Y24</f>
        <v>0.0</v>
      </c>
      <c r="AA24" s="11"/>
      <c r="AB24" s="11"/>
      <c r="AC24" s="11"/>
      <c r="AD24" s="11"/>
      <c r="AE24" s="11"/>
      <c r="AF24" s="11"/>
      <c r="AG24" s="35" t="n">
        <v>0.0</v>
      </c>
      <c r="AH24" s="35"/>
      <c r="AI24" s="35"/>
      <c r="AJ24" s="8" t="n">
        <v>2.021031E7</v>
      </c>
      <c r="AK24" s="35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37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</row>
    <row r="25">
      <c r="A25" s="26" t="s">
        <v>731</v>
      </c>
      <c r="B25" s="26" t="s">
        <v>740</v>
      </c>
      <c r="C25" s="28" t="s">
        <v>6</v>
      </c>
      <c r="D25" s="44" t="n">
        <v>42217.0</v>
      </c>
      <c r="E25" s="38" t="n">
        <v>44902.0</v>
      </c>
      <c r="F25" s="39" t="n">
        <v>7.33333333333333</v>
      </c>
      <c r="G25" s="15" t="n">
        <v>24.0</v>
      </c>
      <c r="H25" s="15" t="n">
        <v>14.0</v>
      </c>
      <c r="I25" s="15" t="n">
        <v>8.0</v>
      </c>
      <c r="J25" s="10" t="n">
        <v>3.0</v>
      </c>
      <c r="K25" s="10" t="n">
        <v>3.0</v>
      </c>
      <c r="L25" s="10" t="n">
        <v>1.0</v>
      </c>
      <c r="M25" s="40" t="n">
        <v>4.0</v>
      </c>
      <c r="N25" s="40" t="n">
        <v>0.0</v>
      </c>
      <c r="O25" s="40" t="n">
        <v>2.0</v>
      </c>
      <c r="P25" s="40" t="n">
        <v>0.0</v>
      </c>
      <c r="Q25" s="41" t="n">
        <f>G25*17.2+H25*10.15+I25*8.56+J25*7.72+K25*7.21+L25*7.46+M25*7.92+N25*8.14+O25*10.33+P25*14</f>
        <v>0.0</v>
      </c>
      <c r="R25" s="42" t="n">
        <v>38.0</v>
      </c>
      <c r="S25" s="42" t="n">
        <v>0.0</v>
      </c>
      <c r="T25" s="42" t="n">
        <v>9.0</v>
      </c>
      <c r="U25" s="40" t="n">
        <f>R25-S25</f>
        <v>0.0</v>
      </c>
      <c r="V25" s="40" t="n">
        <v>8.0</v>
      </c>
      <c r="W25" s="40" t="n">
        <v>10.0</v>
      </c>
      <c r="X25" s="40" t="n">
        <v>10.0</v>
      </c>
      <c r="Y25" s="40" t="n">
        <v>9.0</v>
      </c>
      <c r="Z25" s="40" t="n">
        <f>0.1*V25+0.2*W25+0.3*X25+0.4*Y25</f>
        <v>0.0</v>
      </c>
      <c r="AA25" s="40" t="n">
        <v>11.0</v>
      </c>
      <c r="AB25" s="40" t="n">
        <v>8.0</v>
      </c>
      <c r="AC25" s="40" t="n">
        <v>9.0</v>
      </c>
      <c r="AD25" s="40" t="n">
        <v>10.0</v>
      </c>
      <c r="AE25" s="40" t="n">
        <v>4.0</v>
      </c>
      <c r="AF25" s="40" t="n">
        <v>2.0</v>
      </c>
      <c r="AG25" s="35" t="n">
        <v>44.0</v>
      </c>
      <c r="AH25" s="35" t="n">
        <v>0.81</v>
      </c>
      <c r="AI25" s="35" t="n">
        <v>112.0</v>
      </c>
      <c r="AJ25" s="8" t="n">
        <v>2.0210205E7</v>
      </c>
      <c r="AK25" s="35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37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</row>
    <row r="26">
      <c r="A26" s="43" t="s">
        <v>557</v>
      </c>
      <c r="B26" s="43" t="s">
        <v>575</v>
      </c>
      <c r="C26" s="43" t="s">
        <v>36</v>
      </c>
      <c r="D26" s="8" t="s">
        <v>576</v>
      </c>
      <c r="E26" s="38" t="n">
        <v>44902.0</v>
      </c>
      <c r="F26" s="39" t="n">
        <v>7.33333333333333</v>
      </c>
      <c r="G26" s="9" t="n">
        <v>19.0</v>
      </c>
      <c r="H26" s="9" t="n">
        <v>11.0</v>
      </c>
      <c r="I26" s="9" t="n">
        <v>9.0</v>
      </c>
      <c r="J26" s="10" t="n">
        <v>7.0</v>
      </c>
      <c r="K26" s="10" t="n">
        <v>1.0</v>
      </c>
      <c r="L26" s="10" t="n">
        <v>6.0</v>
      </c>
      <c r="M26" s="40" t="n">
        <v>3.0</v>
      </c>
      <c r="N26" s="40" t="n">
        <v>3.0</v>
      </c>
      <c r="O26" s="40" t="n">
        <v>3.0</v>
      </c>
      <c r="P26" s="40" t="n">
        <v>2.0</v>
      </c>
      <c r="Q26" s="41" t="n">
        <f>G26*17.2+H26*10.15+I26*8.56+J26*7.72+K26*7.21+L26*7.46+M26*7.92+N26*8.14+O26*10.33+P26*14</f>
        <v>0.0</v>
      </c>
      <c r="R26" s="42" t="n">
        <v>23.0</v>
      </c>
      <c r="S26" s="42" t="n">
        <v>0.0</v>
      </c>
      <c r="T26" s="42" t="n">
        <v>24.0</v>
      </c>
      <c r="U26" s="40" t="n">
        <f>R26-S26</f>
        <v>0.0</v>
      </c>
      <c r="V26" s="40" t="n">
        <v>0.0</v>
      </c>
      <c r="W26" s="40" t="n">
        <v>9.0</v>
      </c>
      <c r="X26" s="40" t="n">
        <v>9.0</v>
      </c>
      <c r="Y26" s="40" t="n">
        <v>10.0</v>
      </c>
      <c r="Z26" s="40" t="n">
        <f>0.1*V26+0.2*W26+0.3*X26+0.4*Y26</f>
        <v>0.0</v>
      </c>
      <c r="AA26" s="40" t="n">
        <v>8.0</v>
      </c>
      <c r="AB26" s="40" t="n">
        <v>11.0</v>
      </c>
      <c r="AC26" s="40" t="n">
        <v>11.0</v>
      </c>
      <c r="AD26" s="40" t="n">
        <v>5.0</v>
      </c>
      <c r="AE26" s="40" t="n">
        <v>5.0</v>
      </c>
      <c r="AF26" s="40" t="n">
        <v>0.0</v>
      </c>
      <c r="AG26" s="35" t="n">
        <v>40.0</v>
      </c>
      <c r="AH26" s="35" t="n">
        <v>0.52</v>
      </c>
      <c r="AI26" s="35" t="n">
        <v>108.0</v>
      </c>
      <c r="AJ26" s="8" t="n">
        <v>2.0210311E7</v>
      </c>
      <c r="AK26" s="35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40" t="n">
        <v>5.0</v>
      </c>
      <c r="BS26" s="40" t="n">
        <v>4.0</v>
      </c>
      <c r="BT26" s="40" t="n">
        <v>4.0</v>
      </c>
      <c r="BU26" s="40" t="n">
        <v>6.0</v>
      </c>
      <c r="BV26" s="40" t="n">
        <v>4.0</v>
      </c>
      <c r="BW26" s="40" t="n">
        <v>3.0</v>
      </c>
      <c r="BX26" s="11"/>
      <c r="BY26" s="11"/>
      <c r="BZ26" s="11"/>
      <c r="CA26" s="11"/>
      <c r="CB26" s="11"/>
      <c r="CC26" s="40" t="n">
        <v>26.0</v>
      </c>
      <c r="CD26" s="40" t="n">
        <v>0.0</v>
      </c>
      <c r="CE26" s="11"/>
      <c r="CF26" s="40" t="n">
        <v>3.0</v>
      </c>
      <c r="CG26" s="40" t="n">
        <v>6.0</v>
      </c>
      <c r="CH26" s="40" t="n">
        <v>4.0</v>
      </c>
      <c r="CI26" s="40" t="n">
        <v>4.0</v>
      </c>
      <c r="CJ26" s="40" t="n">
        <v>2.0</v>
      </c>
      <c r="CK26" s="11"/>
      <c r="CL26" s="11"/>
      <c r="CM26" s="11"/>
      <c r="CN26" s="11"/>
      <c r="CO26" s="11"/>
      <c r="CP26" s="11"/>
      <c r="CQ26" s="40" t="n">
        <v>19.0</v>
      </c>
      <c r="CR26" s="40" t="n">
        <v>0.0</v>
      </c>
      <c r="CS26" s="11"/>
      <c r="CT26" s="40" t="n">
        <v>-2.0</v>
      </c>
      <c r="CU26" s="40" t="n">
        <v>-2.0</v>
      </c>
      <c r="CV26" s="40" t="n">
        <v>-1.0</v>
      </c>
      <c r="CW26" s="40" t="n">
        <v>-1.0</v>
      </c>
      <c r="CX26" s="40" t="n">
        <v>-1.0</v>
      </c>
      <c r="CY26" s="40" t="n">
        <v>-1.0</v>
      </c>
      <c r="CZ26" s="40" t="n">
        <v>-1.0</v>
      </c>
      <c r="DA26" s="40" t="n">
        <v>1.0</v>
      </c>
      <c r="DB26" s="40" t="n">
        <v>-1.0</v>
      </c>
      <c r="DC26" s="40" t="n">
        <v>-1.0</v>
      </c>
      <c r="DD26" s="40" t="n">
        <v>1.0</v>
      </c>
      <c r="DE26" s="40" t="n">
        <v>2.0</v>
      </c>
      <c r="DF26" s="40" t="n">
        <v>-11.0</v>
      </c>
      <c r="DG26" s="11"/>
      <c r="DH26" s="40" t="n">
        <v>2.0</v>
      </c>
      <c r="DI26" s="11"/>
      <c r="DJ26" s="11"/>
      <c r="DK26" s="11"/>
      <c r="DL26" s="11"/>
      <c r="DM26" s="40" t="n">
        <v>1.0</v>
      </c>
      <c r="DN26" s="11"/>
      <c r="DO26" s="11"/>
      <c r="DP26" s="11"/>
      <c r="DQ26" s="11"/>
      <c r="DR26" s="11"/>
      <c r="DS26" s="40" t="n">
        <v>3.0</v>
      </c>
      <c r="DT26" s="40" t="n">
        <v>41.0</v>
      </c>
      <c r="DU26" s="11"/>
      <c r="DV26" s="40" t="n">
        <v>1.0</v>
      </c>
      <c r="DW26" s="40" t="n">
        <v>0.0</v>
      </c>
      <c r="DX26" s="40" t="n">
        <v>1.0</v>
      </c>
      <c r="DY26" s="40" t="n">
        <v>0.0</v>
      </c>
      <c r="DZ26" s="40" t="n">
        <v>1.0</v>
      </c>
      <c r="EA26" s="40" t="n">
        <v>1.0</v>
      </c>
      <c r="EB26" s="40" t="n">
        <v>0.0</v>
      </c>
      <c r="EC26" s="40" t="n">
        <v>0.0</v>
      </c>
      <c r="ED26" s="40" t="n">
        <v>1.0</v>
      </c>
      <c r="EE26" s="40" t="n">
        <v>0.0</v>
      </c>
      <c r="EF26" s="40" t="n">
        <v>4.0</v>
      </c>
      <c r="EG26" s="11" t="n">
        <f>SUM(DV26:EF26)</f>
        <v>0.0</v>
      </c>
      <c r="EH26" s="40" t="n">
        <v>0.0</v>
      </c>
      <c r="EI26" s="11"/>
      <c r="EJ26" s="40" t="n">
        <v>2.0</v>
      </c>
      <c r="EK26" s="40" t="n">
        <v>1.0</v>
      </c>
      <c r="EL26" s="40" t="n">
        <v>2.0</v>
      </c>
      <c r="EM26" s="40" t="n">
        <v>0.0</v>
      </c>
      <c r="EN26" s="40" t="n">
        <v>1.0</v>
      </c>
      <c r="EO26" s="40" t="n">
        <v>1.0</v>
      </c>
      <c r="EP26" s="40" t="n">
        <v>1.0</v>
      </c>
      <c r="EQ26" s="40" t="n">
        <v>0.0</v>
      </c>
      <c r="ER26" s="40" t="n">
        <v>0.0</v>
      </c>
      <c r="ES26" s="40" t="n">
        <v>1.0</v>
      </c>
      <c r="ET26" s="40" t="n">
        <v>2.0</v>
      </c>
      <c r="EU26" s="40" t="n">
        <v>11.0</v>
      </c>
      <c r="EV26" s="40" t="n">
        <v>7.0</v>
      </c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36" t="s">
        <v>880</v>
      </c>
      <c r="FJ26" s="46" t="n">
        <v>1.0</v>
      </c>
      <c r="FK26" s="36" t="n">
        <v>3.0</v>
      </c>
      <c r="FL26" s="36" t="n">
        <v>3.0</v>
      </c>
      <c r="FM26" s="40" t="n">
        <v>3.0</v>
      </c>
      <c r="FN26" s="40" t="n">
        <v>2.0</v>
      </c>
      <c r="FO26" s="40" t="n">
        <v>3.0</v>
      </c>
      <c r="FP26" s="40" t="n">
        <v>3.0</v>
      </c>
      <c r="FQ26" s="40" t="n">
        <v>3.0</v>
      </c>
      <c r="FR26" s="40" t="n">
        <v>1.0</v>
      </c>
      <c r="FS26" s="40" t="n">
        <v>3.0</v>
      </c>
      <c r="FT26" s="40" t="n">
        <v>3.0</v>
      </c>
      <c r="FU26" s="40" t="n">
        <v>2.0</v>
      </c>
      <c r="FV26" s="40" t="n">
        <v>3.0</v>
      </c>
      <c r="FW26" s="40" t="n">
        <v>3.0</v>
      </c>
      <c r="FX26" s="40" t="n">
        <v>1.0</v>
      </c>
      <c r="FY26" s="40" t="n">
        <v>3.0</v>
      </c>
      <c r="FZ26" s="40" t="n">
        <v>3.0</v>
      </c>
      <c r="GA26" s="40" t="n">
        <v>3.0</v>
      </c>
      <c r="GB26" s="40" t="n">
        <v>1.0</v>
      </c>
      <c r="GC26" s="40" t="n">
        <v>1.0</v>
      </c>
      <c r="GD26" s="40" t="n">
        <v>0.0</v>
      </c>
      <c r="GE26" s="40" t="n">
        <v>1.0</v>
      </c>
      <c r="GF26" s="40" t="n">
        <v>1.0</v>
      </c>
      <c r="GG26" s="40" t="n">
        <v>3.0</v>
      </c>
      <c r="GH26" s="40" t="n">
        <v>3.0</v>
      </c>
      <c r="GI26" s="40" t="n">
        <v>3.0</v>
      </c>
      <c r="GJ26" s="40" t="n">
        <v>3.0</v>
      </c>
      <c r="GK26" s="40" t="n">
        <v>3.0</v>
      </c>
      <c r="GL26" s="40" t="n">
        <v>2.0</v>
      </c>
      <c r="GM26" s="40" t="n">
        <v>3.0</v>
      </c>
      <c r="GN26" s="40" t="n">
        <v>3.0</v>
      </c>
      <c r="GO26" s="11"/>
      <c r="GP26" s="40" t="n">
        <v>79.0</v>
      </c>
      <c r="GQ26" s="40" t="n">
        <v>13.9</v>
      </c>
      <c r="GR26" s="40" t="n">
        <v>14.2</v>
      </c>
      <c r="GS26" s="11"/>
    </row>
    <row r="27">
      <c r="A27" s="48" t="s">
        <v>844</v>
      </c>
      <c r="B27" s="49" t="s">
        <v>888</v>
      </c>
      <c r="C27" s="50" t="s">
        <v>6</v>
      </c>
      <c r="D27" s="35" t="s">
        <v>889</v>
      </c>
      <c r="E27" s="38" t="n">
        <v>44902.0</v>
      </c>
      <c r="F27" s="39" t="n">
        <v>8.0</v>
      </c>
      <c r="G27" s="10" t="n">
        <v>24.0</v>
      </c>
      <c r="H27" s="10" t="n">
        <v>14.0</v>
      </c>
      <c r="I27" s="10" t="n">
        <v>13.0</v>
      </c>
      <c r="J27" s="10" t="n">
        <v>5.0</v>
      </c>
      <c r="K27" s="10" t="n">
        <v>3.0</v>
      </c>
      <c r="L27" s="10" t="n">
        <v>2.0</v>
      </c>
      <c r="M27" s="40" t="n">
        <v>0.0</v>
      </c>
      <c r="N27" s="40" t="n">
        <v>0.0</v>
      </c>
      <c r="O27" s="40" t="n">
        <v>0.0</v>
      </c>
      <c r="P27" s="40" t="n">
        <v>0.0</v>
      </c>
      <c r="Q27" s="41" t="n">
        <f>G27*17.2+H27*10.15+I27*8.56+J27*7.72+K27*7.21+L27*7.46+M27*7.92+N27*8.14+O27*10.33+P27*14</f>
        <v>0.0</v>
      </c>
      <c r="R27" s="42" t="n">
        <v>21.0</v>
      </c>
      <c r="S27" s="42" t="n">
        <v>0.0</v>
      </c>
      <c r="T27" s="42" t="n">
        <v>26.0</v>
      </c>
      <c r="U27" s="40" t="n">
        <f>R27-S27</f>
        <v>0.0</v>
      </c>
      <c r="V27" s="40" t="n">
        <v>5.0</v>
      </c>
      <c r="W27" s="40" t="n">
        <v>9.0</v>
      </c>
      <c r="X27" s="40" t="n">
        <v>9.0</v>
      </c>
      <c r="Y27" s="40" t="n">
        <v>10.0</v>
      </c>
      <c r="Z27" s="40" t="n">
        <f>0.1*V27+0.2*W27+0.3*X27+0.4*Y27</f>
        <v>0.0</v>
      </c>
      <c r="AA27" s="11"/>
      <c r="AB27" s="11"/>
      <c r="AC27" s="11"/>
      <c r="AD27" s="11"/>
      <c r="AE27" s="11"/>
      <c r="AF27" s="11"/>
      <c r="AG27" s="35" t="n">
        <v>0.0</v>
      </c>
      <c r="AH27" s="35"/>
      <c r="AI27" s="35"/>
      <c r="AJ27" s="35" t="n">
        <v>2.021012E7</v>
      </c>
      <c r="AK27" s="35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37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</row>
    <row r="28">
      <c r="A28" s="51" t="s">
        <v>844</v>
      </c>
      <c r="B28" s="51" t="s">
        <v>890</v>
      </c>
      <c r="C28" s="28" t="s">
        <v>6</v>
      </c>
      <c r="D28" s="44" t="n">
        <v>42120.0</v>
      </c>
      <c r="E28" s="38" t="n">
        <v>44902.0</v>
      </c>
      <c r="F28" s="39" t="n">
        <v>7.58333333333333</v>
      </c>
      <c r="G28" s="15" t="n">
        <v>21.0</v>
      </c>
      <c r="H28" s="15" t="n">
        <v>13.0</v>
      </c>
      <c r="I28" s="15" t="n">
        <v>9.0</v>
      </c>
      <c r="J28" s="10" t="n">
        <v>6.0</v>
      </c>
      <c r="K28" s="10" t="n">
        <v>3.0</v>
      </c>
      <c r="L28" s="10" t="n">
        <v>3.0</v>
      </c>
      <c r="M28" s="40" t="n">
        <v>2.0</v>
      </c>
      <c r="N28" s="40" t="n">
        <v>2.0</v>
      </c>
      <c r="O28" s="40" t="n">
        <v>4.0</v>
      </c>
      <c r="P28" s="40" t="n">
        <v>1.0</v>
      </c>
      <c r="Q28" s="41" t="n">
        <f>G28*17.2+H28*10.15+I28*8.56+J28*7.72+K28*7.21+L28*7.46+M28*7.92+N28*8.14+O28*10.33+P28*14</f>
        <v>0.0</v>
      </c>
      <c r="R28" s="42" t="n">
        <v>22.0</v>
      </c>
      <c r="S28" s="42" t="n">
        <v>0.0</v>
      </c>
      <c r="T28" s="42" t="n">
        <v>25.0</v>
      </c>
      <c r="U28" s="40" t="n">
        <f>R28-S28</f>
        <v>0.0</v>
      </c>
      <c r="V28" s="40" t="n">
        <v>2.0</v>
      </c>
      <c r="W28" s="40" t="n">
        <v>7.0</v>
      </c>
      <c r="X28" s="40" t="n">
        <v>8.0</v>
      </c>
      <c r="Y28" s="40" t="n">
        <v>8.0</v>
      </c>
      <c r="Z28" s="40" t="n">
        <f>0.1*V28+0.2*W28+0.3*X28+0.4*Y28</f>
        <v>0.0</v>
      </c>
      <c r="AA28" s="40" t="n">
        <v>9.0</v>
      </c>
      <c r="AB28" s="40" t="n">
        <v>10.0</v>
      </c>
      <c r="AC28" s="40" t="n">
        <v>11.0</v>
      </c>
      <c r="AD28" s="40" t="n">
        <v>2.0</v>
      </c>
      <c r="AE28" s="40" t="n">
        <v>3.0</v>
      </c>
      <c r="AF28" s="40" t="n">
        <v>2.0</v>
      </c>
      <c r="AG28" s="35" t="n">
        <v>37.0</v>
      </c>
      <c r="AH28" s="35" t="n">
        <v>0.39</v>
      </c>
      <c r="AI28" s="35" t="n">
        <v>106.0</v>
      </c>
      <c r="AJ28" s="8" t="n">
        <v>2.0210106E7</v>
      </c>
      <c r="AK28" s="35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37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</row>
    <row r="29">
      <c r="A29" s="52" t="s">
        <v>557</v>
      </c>
      <c r="B29" s="52" t="s">
        <v>564</v>
      </c>
      <c r="C29" s="43" t="s">
        <v>6</v>
      </c>
      <c r="D29" s="8" t="s">
        <v>565</v>
      </c>
      <c r="E29" s="38" t="n">
        <v>44902.0</v>
      </c>
      <c r="F29" s="39" t="n">
        <v>8.0</v>
      </c>
      <c r="G29" s="9" t="n">
        <v>23.0</v>
      </c>
      <c r="H29" s="9" t="n">
        <v>18.0</v>
      </c>
      <c r="I29" s="9" t="n">
        <v>16.0</v>
      </c>
      <c r="J29" s="10" t="n">
        <v>5.0</v>
      </c>
      <c r="K29" s="10" t="n">
        <v>0.0</v>
      </c>
      <c r="L29" s="10" t="n">
        <v>0.0</v>
      </c>
      <c r="M29" s="40" t="n">
        <v>0.0</v>
      </c>
      <c r="N29" s="40" t="n">
        <v>0.0</v>
      </c>
      <c r="O29" s="40" t="n">
        <v>0.0</v>
      </c>
      <c r="P29" s="40" t="n">
        <v>0.0</v>
      </c>
      <c r="Q29" s="41" t="n">
        <f>G29*17.2+H29*10.15+I29*8.56+J29*7.72+K29*7.21+L29*7.46+M29*7.92+N29*8.14+O29*10.33+P29*14</f>
        <v>0.0</v>
      </c>
      <c r="R29" s="42" t="n">
        <v>21.0</v>
      </c>
      <c r="S29" s="42" t="n">
        <v>0.0</v>
      </c>
      <c r="T29" s="42" t="n">
        <v>26.0</v>
      </c>
      <c r="U29" s="40" t="n">
        <f>R29-S29</f>
        <v>0.0</v>
      </c>
      <c r="V29" s="40" t="n">
        <v>9.0</v>
      </c>
      <c r="W29" s="40" t="n">
        <v>10.0</v>
      </c>
      <c r="X29" s="40" t="n">
        <v>9.0</v>
      </c>
      <c r="Y29" s="40" t="n">
        <v>10.0</v>
      </c>
      <c r="Z29" s="40" t="n">
        <f>0.1*V29+0.2*W29+0.3*X29+0.4*Y29</f>
        <v>0.0</v>
      </c>
      <c r="AA29" s="11"/>
      <c r="AB29" s="11"/>
      <c r="AC29" s="11"/>
      <c r="AD29" s="11"/>
      <c r="AE29" s="11"/>
      <c r="AF29" s="11"/>
      <c r="AG29" s="35" t="n">
        <v>0.0</v>
      </c>
      <c r="AH29" s="35"/>
      <c r="AI29" s="35"/>
      <c r="AJ29" s="8" t="n">
        <v>2.0210305E7</v>
      </c>
      <c r="AK29" s="35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37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</row>
    <row r="30">
      <c r="A30" s="51" t="s">
        <v>731</v>
      </c>
      <c r="B30" s="53" t="s">
        <v>759</v>
      </c>
      <c r="C30" s="28" t="s">
        <v>36</v>
      </c>
      <c r="D30" s="8" t="s">
        <v>760</v>
      </c>
      <c r="E30" s="38" t="n">
        <v>44902.0</v>
      </c>
      <c r="F30" s="39" t="n">
        <v>7.83333333333333</v>
      </c>
      <c r="G30" s="15" t="n">
        <v>22.0</v>
      </c>
      <c r="H30" s="15" t="n">
        <v>16.0</v>
      </c>
      <c r="I30" s="15" t="n">
        <v>10.0</v>
      </c>
      <c r="J30" s="10" t="n">
        <v>5.0</v>
      </c>
      <c r="K30" s="10" t="n">
        <v>5.0</v>
      </c>
      <c r="L30" s="10" t="n">
        <v>3.0</v>
      </c>
      <c r="M30" s="40" t="n">
        <v>4.0</v>
      </c>
      <c r="N30" s="40" t="n">
        <v>0.0</v>
      </c>
      <c r="O30" s="40" t="n">
        <v>0.0</v>
      </c>
      <c r="P30" s="40" t="n">
        <v>0.0</v>
      </c>
      <c r="Q30" s="41" t="n">
        <f>G30*17.2+H30*10.15+I30*8.56+J30*7.72+K30*7.21+L30*7.46+M30*7.92+N30*8.14+O30*10.33+P30*14</f>
        <v>0.0</v>
      </c>
      <c r="R30" s="42" t="n">
        <v>27.0</v>
      </c>
      <c r="S30" s="42" t="n">
        <v>0.0</v>
      </c>
      <c r="T30" s="42" t="n">
        <v>20.0</v>
      </c>
      <c r="U30" s="40" t="n">
        <f>R30-S30</f>
        <v>0.0</v>
      </c>
      <c r="V30" s="40" t="n">
        <v>9.0</v>
      </c>
      <c r="W30" s="40" t="n">
        <v>10.0</v>
      </c>
      <c r="X30" s="40" t="n">
        <v>7.0</v>
      </c>
      <c r="Y30" s="40" t="n">
        <v>10.0</v>
      </c>
      <c r="Z30" s="40" t="n">
        <f>0.1*V30+0.2*W30+0.3*X30+0.4*Y30</f>
        <v>0.0</v>
      </c>
      <c r="AA30" s="40" t="n">
        <v>9.0</v>
      </c>
      <c r="AB30" s="40" t="n">
        <v>11.0</v>
      </c>
      <c r="AC30" s="40" t="n">
        <v>9.0</v>
      </c>
      <c r="AD30" s="40" t="n">
        <v>4.0</v>
      </c>
      <c r="AE30" s="40" t="n">
        <v>5.0</v>
      </c>
      <c r="AF30" s="40" t="n">
        <v>0.0</v>
      </c>
      <c r="AG30" s="35" t="n">
        <v>38.0</v>
      </c>
      <c r="AH30" s="35" t="n">
        <v>0.44</v>
      </c>
      <c r="AI30" s="35" t="n">
        <v>107.0</v>
      </c>
      <c r="AJ30" s="8" t="n">
        <v>2.0210216E7</v>
      </c>
      <c r="AK30" s="35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40" t="n">
        <v>4.0</v>
      </c>
      <c r="BS30" s="40" t="n">
        <v>4.0</v>
      </c>
      <c r="BT30" s="40" t="n">
        <v>3.0</v>
      </c>
      <c r="BU30" s="40" t="n">
        <v>5.0</v>
      </c>
      <c r="BV30" s="40" t="n">
        <v>3.0</v>
      </c>
      <c r="BW30" s="40" t="n">
        <v>1.0</v>
      </c>
      <c r="BX30" s="11"/>
      <c r="BY30" s="11"/>
      <c r="BZ30" s="11"/>
      <c r="CA30" s="11"/>
      <c r="CB30" s="11"/>
      <c r="CC30" s="40" t="n">
        <v>20.0</v>
      </c>
      <c r="CD30" s="40" t="n">
        <v>0.0</v>
      </c>
      <c r="CE30" s="11"/>
      <c r="CF30" s="40" t="n">
        <v>3.0</v>
      </c>
      <c r="CG30" s="40" t="n">
        <v>6.0</v>
      </c>
      <c r="CH30" s="40" t="n">
        <v>5.0</v>
      </c>
      <c r="CI30" s="40" t="n">
        <v>2.0</v>
      </c>
      <c r="CJ30" s="11"/>
      <c r="CK30" s="11"/>
      <c r="CL30" s="11"/>
      <c r="CM30" s="11"/>
      <c r="CN30" s="11"/>
      <c r="CO30" s="11"/>
      <c r="CP30" s="11"/>
      <c r="CQ30" s="40" t="n">
        <v>16.0</v>
      </c>
      <c r="CR30" s="40" t="n">
        <v>0.0</v>
      </c>
      <c r="CS30" s="11"/>
      <c r="CT30" s="40" t="n">
        <v>4.0</v>
      </c>
      <c r="CU30" s="40" t="n">
        <v>2.0</v>
      </c>
      <c r="CV30" s="40" t="n">
        <v>2.0</v>
      </c>
      <c r="CW30" s="11"/>
      <c r="CX30" s="11"/>
      <c r="CY30" s="11"/>
      <c r="CZ30" s="11"/>
      <c r="DA30" s="11"/>
      <c r="DB30" s="11"/>
      <c r="DC30" s="11"/>
      <c r="DD30" s="11"/>
      <c r="DE30" s="40" t="n">
        <v>8.0</v>
      </c>
      <c r="DF30" s="40" t="n">
        <v>0.0</v>
      </c>
      <c r="DG30" s="11"/>
      <c r="DH30" s="40" t="n">
        <v>3.0</v>
      </c>
      <c r="DI30" s="40" t="n">
        <v>1.0</v>
      </c>
      <c r="DJ30" s="40" t="n">
        <v>1.0</v>
      </c>
      <c r="DK30" s="11"/>
      <c r="DL30" s="11"/>
      <c r="DM30" s="11"/>
      <c r="DN30" s="11"/>
      <c r="DO30" s="11"/>
      <c r="DP30" s="11"/>
      <c r="DQ30" s="11"/>
      <c r="DR30" s="11"/>
      <c r="DS30" s="40" t="n">
        <v>5.0</v>
      </c>
      <c r="DT30" s="40" t="n">
        <v>2.0</v>
      </c>
      <c r="DU30" s="11"/>
      <c r="DV30" s="40" t="n">
        <v>3.0</v>
      </c>
      <c r="DW30" s="40" t="n">
        <v>3.0</v>
      </c>
      <c r="DX30" s="40" t="n">
        <v>2.0</v>
      </c>
      <c r="DY30" s="40" t="n">
        <v>3.0</v>
      </c>
      <c r="DZ30" s="40" t="n">
        <v>1.0</v>
      </c>
      <c r="EA30" s="11"/>
      <c r="EB30" s="11"/>
      <c r="EC30" s="11"/>
      <c r="ED30" s="11"/>
      <c r="EE30" s="11"/>
      <c r="EF30" s="11"/>
      <c r="EG30" s="40" t="n">
        <v>12.0</v>
      </c>
      <c r="EH30" s="40" t="n">
        <v>1.0</v>
      </c>
      <c r="EI30" s="11"/>
      <c r="EJ30" s="40" t="n">
        <v>2.0</v>
      </c>
      <c r="EK30" s="40" t="n">
        <v>0.0</v>
      </c>
      <c r="EL30" s="40" t="n">
        <v>-2.0</v>
      </c>
      <c r="EM30" s="11"/>
      <c r="EN30" s="11"/>
      <c r="EO30" s="11"/>
      <c r="EP30" s="11"/>
      <c r="EQ30" s="11"/>
      <c r="ER30" s="11"/>
      <c r="ES30" s="11"/>
      <c r="ET30" s="11"/>
      <c r="EU30" s="40" t="n">
        <v>3.0</v>
      </c>
      <c r="EV30" s="40" t="n">
        <v>3.0</v>
      </c>
      <c r="EW30" s="11"/>
      <c r="EX30" s="40" t="n">
        <v>8.0</v>
      </c>
      <c r="EY30" s="40" t="n">
        <v>6.0</v>
      </c>
      <c r="EZ30" s="11"/>
      <c r="FA30" s="11"/>
      <c r="FB30" s="11"/>
      <c r="FC30" s="11"/>
      <c r="FD30" s="11"/>
      <c r="FE30" s="11"/>
      <c r="FF30" s="11"/>
      <c r="FG30" s="40" t="n">
        <v>14.0</v>
      </c>
      <c r="FH30" s="40" t="n">
        <v>3.0</v>
      </c>
      <c r="FI30" s="11"/>
      <c r="FJ30" s="37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</row>
    <row r="31">
      <c r="A31" s="54" t="s">
        <v>731</v>
      </c>
      <c r="B31" s="55" t="s">
        <v>776</v>
      </c>
      <c r="C31" s="27"/>
      <c r="D31" s="15"/>
      <c r="E31" s="38" t="n">
        <v>44902.0</v>
      </c>
      <c r="F31" s="39" t="n">
        <v>122.916666666667</v>
      </c>
      <c r="G31" s="15" t="n">
        <v>22.0</v>
      </c>
      <c r="H31" s="15" t="n">
        <v>14.0</v>
      </c>
      <c r="I31" s="15" t="n">
        <v>6.0</v>
      </c>
      <c r="J31" s="10" t="n">
        <v>6.0</v>
      </c>
      <c r="K31" s="10" t="n">
        <v>3.0</v>
      </c>
      <c r="L31" s="10" t="n">
        <v>2.0</v>
      </c>
      <c r="M31" s="40" t="n">
        <v>1.0</v>
      </c>
      <c r="N31" s="40" t="n">
        <v>4.0</v>
      </c>
      <c r="O31" s="40" t="n">
        <v>4.0</v>
      </c>
      <c r="P31" s="40" t="n">
        <v>2.0</v>
      </c>
      <c r="Q31" s="41" t="n">
        <f>G31*17.2+H31*10.15+I31*8.56+J31*7.72+K31*7.21+L31*7.46+M31*7.92+N31*8.14+O31*10.33+P31*14</f>
        <v>0.0</v>
      </c>
      <c r="R31" s="42" t="n">
        <v>21.0</v>
      </c>
      <c r="S31" s="42" t="n">
        <v>0.0</v>
      </c>
      <c r="T31" s="42" t="n">
        <v>26.0</v>
      </c>
      <c r="U31" s="40" t="n">
        <f>R31-S31</f>
        <v>0.0</v>
      </c>
      <c r="V31" s="40" t="n">
        <v>6.0</v>
      </c>
      <c r="W31" s="40" t="n">
        <v>10.0</v>
      </c>
      <c r="X31" s="40" t="n">
        <v>9.0</v>
      </c>
      <c r="Y31" s="40" t="n">
        <v>10.0</v>
      </c>
      <c r="Z31" s="40" t="n">
        <f>0.1*V31+0.2*W31+0.3*X31+0.4*Y31</f>
        <v>0.0</v>
      </c>
      <c r="AA31" s="11"/>
      <c r="AB31" s="11"/>
      <c r="AC31" s="11"/>
      <c r="AD31" s="11"/>
      <c r="AE31" s="11"/>
      <c r="AF31" s="11"/>
      <c r="AG31" s="35" t="n">
        <v>0.0</v>
      </c>
      <c r="AH31" s="10"/>
      <c r="AI31" s="10"/>
      <c r="AJ31" s="15"/>
      <c r="AK31" s="1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37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</row>
    <row r="32">
      <c r="A32" s="52" t="s">
        <v>557</v>
      </c>
      <c r="B32" s="52" t="s">
        <v>597</v>
      </c>
      <c r="C32" s="43" t="s">
        <v>36</v>
      </c>
      <c r="D32" s="8" t="s">
        <v>598</v>
      </c>
      <c r="E32" s="38" t="n">
        <v>44902.0</v>
      </c>
      <c r="F32" s="39" t="n">
        <v>8.0</v>
      </c>
      <c r="G32" s="9" t="n">
        <v>24.0</v>
      </c>
      <c r="H32" s="9" t="n">
        <v>18.0</v>
      </c>
      <c r="I32" s="9" t="n">
        <v>10.0</v>
      </c>
      <c r="J32" s="10" t="n">
        <v>9.0</v>
      </c>
      <c r="K32" s="10" t="n">
        <v>2.0</v>
      </c>
      <c r="L32" s="10" t="n">
        <v>0.0</v>
      </c>
      <c r="M32" s="40" t="n">
        <v>0.0</v>
      </c>
      <c r="N32" s="40" t="n">
        <v>0.0</v>
      </c>
      <c r="O32" s="40" t="n">
        <v>0.0</v>
      </c>
      <c r="P32" s="40" t="n">
        <v>0.0</v>
      </c>
      <c r="Q32" s="41" t="n">
        <f>G32*17.2+H32*10.15+I32*8.56+J32*7.72+K32*7.21+L32*7.46+M32*7.92+N32*8.14+O32*10.33+P32*14</f>
        <v>0.0</v>
      </c>
      <c r="R32" s="42" t="n">
        <v>29.0</v>
      </c>
      <c r="S32" s="42" t="n">
        <v>0.0</v>
      </c>
      <c r="T32" s="42" t="n">
        <v>18.0</v>
      </c>
      <c r="U32" s="40" t="n">
        <f>R32-S32</f>
        <v>0.0</v>
      </c>
      <c r="V32" s="40" t="n">
        <v>7.0</v>
      </c>
      <c r="W32" s="40" t="n">
        <v>10.0</v>
      </c>
      <c r="X32" s="40" t="n">
        <v>10.0</v>
      </c>
      <c r="Y32" s="40" t="n">
        <v>10.0</v>
      </c>
      <c r="Z32" s="40" t="n">
        <f>0.1*V32+0.2*W32+0.3*X32+0.4*Y32</f>
        <v>0.0</v>
      </c>
      <c r="AA32" s="11"/>
      <c r="AB32" s="11"/>
      <c r="AC32" s="11"/>
      <c r="AD32" s="11"/>
      <c r="AE32" s="11"/>
      <c r="AF32" s="11"/>
      <c r="AG32" s="35" t="n">
        <v>0.0</v>
      </c>
      <c r="AH32" s="35"/>
      <c r="AI32" s="35"/>
      <c r="AJ32" s="8" t="n">
        <v>2.0210323E7</v>
      </c>
      <c r="AK32" s="35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37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</row>
    <row r="33">
      <c r="A33" s="51" t="s">
        <v>844</v>
      </c>
      <c r="B33" s="51" t="s">
        <v>441</v>
      </c>
      <c r="C33" s="28" t="s">
        <v>6</v>
      </c>
      <c r="D33" s="8" t="s">
        <v>891</v>
      </c>
      <c r="E33" s="38" t="n">
        <v>44902.0</v>
      </c>
      <c r="F33" s="39" t="n">
        <v>8.16666666666667</v>
      </c>
      <c r="G33" s="15" t="n">
        <v>25.0</v>
      </c>
      <c r="H33" s="15" t="n">
        <v>18.0</v>
      </c>
      <c r="I33" s="15" t="n">
        <v>16.0</v>
      </c>
      <c r="J33" s="10" t="n">
        <v>3.0</v>
      </c>
      <c r="K33" s="56" t="n">
        <v>0.0</v>
      </c>
      <c r="L33" s="10" t="n">
        <v>0.0</v>
      </c>
      <c r="M33" s="40" t="n">
        <v>0.0</v>
      </c>
      <c r="N33" s="40" t="n">
        <v>0.0</v>
      </c>
      <c r="O33" s="40" t="n">
        <v>0.0</v>
      </c>
      <c r="P33" s="40" t="n">
        <v>0.0</v>
      </c>
      <c r="Q33" s="41" t="n">
        <f>G33*17.2+H33*10.15+I33*8.56+J33*7.72+K33*7.21+L33*7.46+M33*7.92+N33*8.14+O33*10.33+P33*14</f>
        <v>0.0</v>
      </c>
      <c r="R33" s="42" t="n">
        <v>30.0</v>
      </c>
      <c r="S33" s="42" t="n">
        <v>0.0</v>
      </c>
      <c r="T33" s="42" t="n">
        <v>17.0</v>
      </c>
      <c r="U33" s="40" t="n">
        <f>R33-S33</f>
        <v>0.0</v>
      </c>
      <c r="V33" s="40" t="n">
        <v>9.0</v>
      </c>
      <c r="W33" s="40" t="n">
        <v>10.0</v>
      </c>
      <c r="X33" s="40" t="n">
        <v>10.0</v>
      </c>
      <c r="Y33" s="40" t="n">
        <v>10.0</v>
      </c>
      <c r="Z33" s="40" t="n">
        <f>0.1*V33+0.2*W33+0.3*X33+0.4*Y33</f>
        <v>0.0</v>
      </c>
      <c r="AA33" s="11"/>
      <c r="AB33" s="11"/>
      <c r="AC33" s="11"/>
      <c r="AD33" s="11"/>
      <c r="AE33" s="11"/>
      <c r="AF33" s="11"/>
      <c r="AG33" s="35" t="n">
        <v>0.0</v>
      </c>
      <c r="AH33" s="35"/>
      <c r="AI33" s="35"/>
      <c r="AJ33" s="8" t="n">
        <v>2.0210111E7</v>
      </c>
      <c r="AK33" s="35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37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</row>
    <row r="34">
      <c r="A34" s="52" t="s">
        <v>557</v>
      </c>
      <c r="B34" s="52" t="s">
        <v>577</v>
      </c>
      <c r="C34" s="43" t="s">
        <v>6</v>
      </c>
      <c r="D34" s="8" t="s">
        <v>578</v>
      </c>
      <c r="E34" s="38" t="n">
        <v>44902.0</v>
      </c>
      <c r="F34" s="39" t="n">
        <v>8.08333333333333</v>
      </c>
      <c r="G34" s="9" t="n">
        <v>25.0</v>
      </c>
      <c r="H34" s="9" t="n">
        <v>20.0</v>
      </c>
      <c r="I34" s="9" t="n">
        <v>17.0</v>
      </c>
      <c r="J34" s="10" t="n">
        <v>0.0</v>
      </c>
      <c r="K34" s="10" t="n">
        <v>0.0</v>
      </c>
      <c r="L34" s="10" t="n">
        <v>0.0</v>
      </c>
      <c r="M34" s="40" t="n">
        <v>0.0</v>
      </c>
      <c r="N34" s="40" t="n">
        <v>0.0</v>
      </c>
      <c r="O34" s="40" t="n">
        <v>0.0</v>
      </c>
      <c r="P34" s="40" t="n">
        <v>0.0</v>
      </c>
      <c r="Q34" s="41" t="n">
        <f>G34*17.2+H34*10.15+I34*8.56+J34*7.72+K34*7.21+L34*7.46+M34*7.92+N34*8.14+O34*10.33+P34*14</f>
        <v>0.0</v>
      </c>
      <c r="R34" s="42" t="n">
        <v>24.0</v>
      </c>
      <c r="S34" s="42" t="n">
        <v>0.0</v>
      </c>
      <c r="T34" s="42" t="n">
        <v>23.0</v>
      </c>
      <c r="U34" s="40" t="n">
        <f>R34-S34</f>
        <v>0.0</v>
      </c>
      <c r="V34" s="40" t="n">
        <v>10.0</v>
      </c>
      <c r="W34" s="40" t="n">
        <v>10.0</v>
      </c>
      <c r="X34" s="40" t="n">
        <v>10.0</v>
      </c>
      <c r="Y34" s="40" t="n">
        <v>10.0</v>
      </c>
      <c r="Z34" s="40" t="n">
        <f>0.1*V34+0.2*W34+0.3*X34+0.4*Y34</f>
        <v>0.0</v>
      </c>
      <c r="AA34" s="11"/>
      <c r="AB34" s="11"/>
      <c r="AC34" s="11"/>
      <c r="AD34" s="11"/>
      <c r="AE34" s="11"/>
      <c r="AF34" s="11"/>
      <c r="AG34" s="35" t="n">
        <v>0.0</v>
      </c>
      <c r="AH34" s="35"/>
      <c r="AI34" s="35"/>
      <c r="AJ34" s="8" t="n">
        <v>2.0210312E7</v>
      </c>
      <c r="AK34" s="35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37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</row>
    <row r="35">
      <c r="A35" s="51" t="s">
        <v>844</v>
      </c>
      <c r="B35" s="57" t="s">
        <v>892</v>
      </c>
      <c r="C35" s="28" t="s">
        <v>6</v>
      </c>
      <c r="D35" s="8" t="s">
        <v>893</v>
      </c>
      <c r="E35" s="38" t="n">
        <v>44902.0</v>
      </c>
      <c r="F35" s="39" t="n">
        <v>7.83333333333333</v>
      </c>
      <c r="G35" s="15" t="n">
        <v>24.0</v>
      </c>
      <c r="H35" s="15" t="n">
        <v>17.0</v>
      </c>
      <c r="I35" s="15" t="n">
        <v>15.0</v>
      </c>
      <c r="J35" s="10" t="n">
        <v>7.0</v>
      </c>
      <c r="K35" s="10" t="n">
        <v>2.0</v>
      </c>
      <c r="L35" s="10" t="n">
        <v>0.0</v>
      </c>
      <c r="M35" s="40" t="n">
        <v>0.0</v>
      </c>
      <c r="N35" s="40" t="n">
        <v>0.0</v>
      </c>
      <c r="O35" s="40" t="n">
        <v>0.0</v>
      </c>
      <c r="P35" s="40" t="n">
        <v>0.0</v>
      </c>
      <c r="Q35" s="41" t="n">
        <f>G35*17.2+H35*10.15+I35*8.56+J35*7.72+K35*7.21+L35*7.46+M35*7.92+N35*8.14+O35*10.33+P35*14</f>
        <v>0.0</v>
      </c>
      <c r="R35" s="42" t="n">
        <v>19.0</v>
      </c>
      <c r="S35" s="42" t="n">
        <v>0.0</v>
      </c>
      <c r="T35" s="42" t="n">
        <v>28.0</v>
      </c>
      <c r="U35" s="40" t="n">
        <f>R35-S35</f>
        <v>0.0</v>
      </c>
      <c r="V35" s="40" t="n">
        <v>7.0</v>
      </c>
      <c r="W35" s="40" t="n">
        <v>9.0</v>
      </c>
      <c r="X35" s="40" t="n">
        <v>5.0</v>
      </c>
      <c r="Y35" s="40" t="n">
        <v>9.0</v>
      </c>
      <c r="Z35" s="40" t="n">
        <f>0.1*V35+0.2*W35+0.3*X35+0.4*Y35</f>
        <v>0.0</v>
      </c>
      <c r="AA35" s="40" t="n">
        <v>10.0</v>
      </c>
      <c r="AB35" s="40" t="n">
        <v>11.0</v>
      </c>
      <c r="AC35" s="40" t="n">
        <v>11.0</v>
      </c>
      <c r="AD35" s="40" t="n">
        <v>8.0</v>
      </c>
      <c r="AE35" s="40" t="n">
        <v>7.0</v>
      </c>
      <c r="AF35" s="40" t="n">
        <v>7.0</v>
      </c>
      <c r="AG35" s="35" t="n">
        <v>54.0</v>
      </c>
      <c r="AH35" s="35" t="n">
        <v>1.65</v>
      </c>
      <c r="AI35" s="35" t="n">
        <v>125.0</v>
      </c>
      <c r="AJ35" s="8" t="n">
        <v>2.0210122E7</v>
      </c>
      <c r="AK35" s="35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37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</row>
    <row r="36">
      <c r="A36" s="55" t="s">
        <v>731</v>
      </c>
      <c r="B36" s="55" t="s">
        <v>775</v>
      </c>
      <c r="C36" s="58" t="s">
        <v>6</v>
      </c>
      <c r="D36" s="15"/>
      <c r="E36" s="38" t="n">
        <v>44902.0</v>
      </c>
      <c r="F36" s="39" t="n">
        <v>122.916666666667</v>
      </c>
      <c r="G36" s="15" t="n">
        <v>24.0</v>
      </c>
      <c r="H36" s="59" t="n">
        <v>15.0</v>
      </c>
      <c r="I36" s="15" t="n">
        <v>9.0</v>
      </c>
      <c r="J36" s="10" t="n">
        <v>7.0</v>
      </c>
      <c r="K36" s="10" t="n">
        <v>5.0</v>
      </c>
      <c r="L36" s="10" t="n">
        <v>4.0</v>
      </c>
      <c r="M36" s="40" t="n">
        <v>2.0</v>
      </c>
      <c r="N36" s="40" t="n">
        <v>1.0</v>
      </c>
      <c r="O36" s="40" t="n">
        <v>0.0</v>
      </c>
      <c r="P36" s="40" t="n">
        <v>0.0</v>
      </c>
      <c r="Q36" s="41" t="n">
        <f>G36*17.2+H36*10.15+I36*8.56+J36*7.72+K36*7.21+L36*7.46+M36*7.92+N36*8.14+O36*10.33+P36*14</f>
        <v>0.0</v>
      </c>
      <c r="R36" s="42" t="n">
        <v>33.0</v>
      </c>
      <c r="S36" s="42" t="n">
        <v>0.0</v>
      </c>
      <c r="T36" s="42" t="n">
        <v>14.0</v>
      </c>
      <c r="U36" s="40" t="n">
        <f>R36-S36</f>
        <v>0.0</v>
      </c>
      <c r="V36" s="40" t="n">
        <v>7.0</v>
      </c>
      <c r="W36" s="40" t="n">
        <v>10.0</v>
      </c>
      <c r="X36" s="40" t="n">
        <v>10.0</v>
      </c>
      <c r="Y36" s="40" t="n">
        <v>10.0</v>
      </c>
      <c r="Z36" s="40" t="n">
        <f>0.1*V36+0.2*W36+0.3*X36+0.4*Y36</f>
        <v>0.0</v>
      </c>
      <c r="AA36" s="11"/>
      <c r="AB36" s="11"/>
      <c r="AC36" s="11"/>
      <c r="AD36" s="11"/>
      <c r="AE36" s="11"/>
      <c r="AF36" s="11"/>
      <c r="AG36" s="35" t="n">
        <v>0.0</v>
      </c>
      <c r="AH36" s="10"/>
      <c r="AI36" s="10"/>
      <c r="AJ36" s="15"/>
      <c r="AK36" s="10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37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</row>
    <row r="37">
      <c r="A37" s="51" t="s">
        <v>844</v>
      </c>
      <c r="B37" s="51" t="s">
        <v>894</v>
      </c>
      <c r="C37" s="28" t="s">
        <v>36</v>
      </c>
      <c r="D37" s="8" t="s">
        <v>895</v>
      </c>
      <c r="E37" s="38" t="n">
        <v>44902.0</v>
      </c>
      <c r="F37" s="39" t="n">
        <v>8.16666666666667</v>
      </c>
      <c r="G37" s="15" t="n">
        <v>24.0</v>
      </c>
      <c r="H37" s="15" t="n">
        <v>18.0</v>
      </c>
      <c r="I37" s="15" t="n">
        <v>22.0</v>
      </c>
      <c r="J37" s="10" t="n">
        <v>1.0</v>
      </c>
      <c r="K37" s="10" t="n">
        <v>0.0</v>
      </c>
      <c r="L37" s="10" t="n">
        <v>0.0</v>
      </c>
      <c r="M37" s="40" t="n">
        <v>0.0</v>
      </c>
      <c r="N37" s="40" t="n">
        <v>0.0</v>
      </c>
      <c r="O37" s="40" t="n">
        <v>0.0</v>
      </c>
      <c r="P37" s="40" t="n">
        <v>0.0</v>
      </c>
      <c r="Q37" s="41" t="n">
        <f>G37*17.2+H37*10.15+I37*8.56+J37*7.72+K37*7.21+L37*7.46+M37*7.92+N37*8.14+O37*10.33+P37*14</f>
        <v>0.0</v>
      </c>
      <c r="R37" s="42" t="n">
        <v>20.0</v>
      </c>
      <c r="S37" s="42" t="n">
        <v>0.0</v>
      </c>
      <c r="T37" s="42" t="n">
        <v>27.0</v>
      </c>
      <c r="U37" s="40" t="n">
        <f>R37-S37</f>
        <v>0.0</v>
      </c>
      <c r="V37" s="40" t="n">
        <v>9.0</v>
      </c>
      <c r="W37" s="40" t="n">
        <v>10.0</v>
      </c>
      <c r="X37" s="40" t="n">
        <v>10.0</v>
      </c>
      <c r="Y37" s="40" t="n">
        <v>10.0</v>
      </c>
      <c r="Z37" s="40" t="n">
        <f>0.1*V37+0.2*W37+0.3*X37+0.4*Y37</f>
        <v>0.0</v>
      </c>
      <c r="AA37" s="11"/>
      <c r="AB37" s="11"/>
      <c r="AC37" s="11"/>
      <c r="AD37" s="11"/>
      <c r="AE37" s="11"/>
      <c r="AF37" s="11"/>
      <c r="AG37" s="35" t="n">
        <v>0.0</v>
      </c>
      <c r="AH37" s="35"/>
      <c r="AI37" s="35"/>
      <c r="AJ37" s="8" t="n">
        <v>2.0210121E7</v>
      </c>
      <c r="AK37" s="35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37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</row>
    <row r="38">
      <c r="A38" s="51" t="s">
        <v>731</v>
      </c>
      <c r="B38" s="51" t="s">
        <v>734</v>
      </c>
      <c r="C38" s="28" t="s">
        <v>36</v>
      </c>
      <c r="D38" s="8" t="s">
        <v>735</v>
      </c>
      <c r="E38" s="38" t="n">
        <v>44902.0</v>
      </c>
      <c r="F38" s="39" t="n">
        <v>7.91666666666667</v>
      </c>
      <c r="G38" s="15" t="n">
        <v>24.0</v>
      </c>
      <c r="H38" s="15" t="n">
        <v>17.0</v>
      </c>
      <c r="I38" s="15" t="n">
        <v>8.0</v>
      </c>
      <c r="J38" s="10" t="n">
        <v>7.0</v>
      </c>
      <c r="K38" s="10" t="n">
        <v>1.0</v>
      </c>
      <c r="L38" s="10" t="n">
        <v>0.0</v>
      </c>
      <c r="M38" s="40" t="n">
        <v>2.0</v>
      </c>
      <c r="N38" s="40" t="n">
        <v>2.0</v>
      </c>
      <c r="O38" s="40" t="n">
        <v>3.0</v>
      </c>
      <c r="P38" s="40" t="n">
        <v>1.0</v>
      </c>
      <c r="Q38" s="41" t="n">
        <f>G38*17.2+H38*10.15+I38*8.56+J38*7.72+K38*7.21+L38*7.46+M38*7.92+N38*8.14+O38*10.33+P38*14</f>
        <v>0.0</v>
      </c>
      <c r="R38" s="42" t="n">
        <v>35.0</v>
      </c>
      <c r="S38" s="42" t="n">
        <v>0.0</v>
      </c>
      <c r="T38" s="42" t="n">
        <v>12.0</v>
      </c>
      <c r="U38" s="40" t="n">
        <f>R38-S38</f>
        <v>0.0</v>
      </c>
      <c r="V38" s="40" t="n">
        <v>9.0</v>
      </c>
      <c r="W38" s="40" t="n">
        <v>9.0</v>
      </c>
      <c r="X38" s="40" t="n">
        <v>7.0</v>
      </c>
      <c r="Y38" s="40" t="n">
        <v>9.0</v>
      </c>
      <c r="Z38" s="40" t="n">
        <f>0.1*V38+0.2*W38+0.3*X38+0.4*Y38</f>
        <v>0.0</v>
      </c>
      <c r="AA38" s="40" t="n">
        <v>11.0</v>
      </c>
      <c r="AB38" s="40" t="n">
        <v>12.0</v>
      </c>
      <c r="AC38" s="40" t="n">
        <v>9.0</v>
      </c>
      <c r="AD38" s="40" t="n">
        <v>10.0</v>
      </c>
      <c r="AE38" s="40" t="n">
        <v>8.0</v>
      </c>
      <c r="AF38" s="40" t="n">
        <v>6.0</v>
      </c>
      <c r="AG38" s="35" t="n">
        <v>56.0</v>
      </c>
      <c r="AH38" s="35" t="n">
        <v>2.05</v>
      </c>
      <c r="AI38" s="35" t="n">
        <v>131.0</v>
      </c>
      <c r="AJ38" s="8" t="n">
        <v>2.0210202E7</v>
      </c>
      <c r="AK38" s="35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40" t="n">
        <v>5.0</v>
      </c>
      <c r="BS38" s="40" t="n">
        <v>4.0</v>
      </c>
      <c r="BT38" s="40" t="n">
        <v>4.0</v>
      </c>
      <c r="BU38" s="40" t="n">
        <v>5.0</v>
      </c>
      <c r="BV38" s="40" t="n">
        <v>4.0</v>
      </c>
      <c r="BW38" s="40" t="n">
        <v>4.0</v>
      </c>
      <c r="BX38" s="40" t="n">
        <v>1.0</v>
      </c>
      <c r="BY38" s="11"/>
      <c r="BZ38" s="11"/>
      <c r="CA38" s="11"/>
      <c r="CB38" s="11"/>
      <c r="CC38" s="40" t="n">
        <v>27.0</v>
      </c>
      <c r="CD38" s="40" t="n">
        <v>0.0</v>
      </c>
      <c r="CE38" s="11"/>
      <c r="CF38" s="40" t="n">
        <v>3.0</v>
      </c>
      <c r="CG38" s="40" t="n">
        <v>3.0</v>
      </c>
      <c r="CH38" s="40" t="n">
        <v>4.0</v>
      </c>
      <c r="CI38" s="40" t="n">
        <v>4.0</v>
      </c>
      <c r="CJ38" s="40" t="n">
        <v>4.0</v>
      </c>
      <c r="CK38" s="11"/>
      <c r="CL38" s="11"/>
      <c r="CM38" s="11"/>
      <c r="CN38" s="11"/>
      <c r="CO38" s="11"/>
      <c r="CP38" s="11"/>
      <c r="CQ38" s="40" t="n">
        <v>18.0</v>
      </c>
      <c r="CR38" s="40" t="n">
        <v>0.0</v>
      </c>
      <c r="CS38" s="11"/>
      <c r="CT38" s="40" t="n">
        <v>4.0</v>
      </c>
      <c r="CU38" s="40" t="n">
        <v>2.0</v>
      </c>
      <c r="CV38" s="40" t="n">
        <v>3.0</v>
      </c>
      <c r="CW38" s="40" t="n">
        <v>3.0</v>
      </c>
      <c r="CX38" s="40" t="n">
        <v>5.0</v>
      </c>
      <c r="CY38" s="40" t="n">
        <v>3.0</v>
      </c>
      <c r="CZ38" s="11"/>
      <c r="DA38" s="11"/>
      <c r="DB38" s="11"/>
      <c r="DC38" s="11"/>
      <c r="DD38" s="11"/>
      <c r="DE38" s="40" t="n">
        <v>20.0</v>
      </c>
      <c r="DF38" s="40" t="n">
        <v>0.0</v>
      </c>
      <c r="DG38" s="11"/>
      <c r="DH38" s="40" t="n">
        <v>3.0</v>
      </c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40" t="n">
        <v>3.0</v>
      </c>
      <c r="DT38" s="40" t="n">
        <v>2.0</v>
      </c>
      <c r="DU38" s="11"/>
      <c r="DV38" s="40" t="n">
        <v>3.0</v>
      </c>
      <c r="DW38" s="40" t="n">
        <v>3.0</v>
      </c>
      <c r="DX38" s="40" t="n">
        <v>2.0</v>
      </c>
      <c r="DY38" s="40" t="n">
        <v>3.0</v>
      </c>
      <c r="DZ38" s="11"/>
      <c r="EA38" s="11"/>
      <c r="EB38" s="11"/>
      <c r="EC38" s="11"/>
      <c r="ED38" s="11"/>
      <c r="EE38" s="11"/>
      <c r="EF38" s="11"/>
      <c r="EG38" s="40" t="n">
        <v>11.0</v>
      </c>
      <c r="EH38" s="11"/>
      <c r="EI38" s="11"/>
      <c r="EJ38" s="40" t="n">
        <v>0.0</v>
      </c>
      <c r="EK38" s="40" t="n">
        <v>0.0</v>
      </c>
      <c r="EL38" s="40" t="n">
        <v>2.0</v>
      </c>
      <c r="EM38" s="11"/>
      <c r="EN38" s="11"/>
      <c r="EO38" s="11"/>
      <c r="EP38" s="11"/>
      <c r="EQ38" s="11"/>
      <c r="ER38" s="11"/>
      <c r="ES38" s="11"/>
      <c r="ET38" s="11"/>
      <c r="EU38" s="40" t="n">
        <v>2.0</v>
      </c>
      <c r="EV38" s="40" t="n">
        <v>0.0</v>
      </c>
      <c r="EW38" s="11"/>
      <c r="EX38" s="40" t="n">
        <v>9.0</v>
      </c>
      <c r="EY38" s="40" t="n">
        <v>9.0</v>
      </c>
      <c r="EZ38" s="40" t="n">
        <v>4.0</v>
      </c>
      <c r="FA38" s="11"/>
      <c r="FB38" s="11"/>
      <c r="FC38" s="11"/>
      <c r="FD38" s="11"/>
      <c r="FE38" s="11"/>
      <c r="FF38" s="11"/>
      <c r="FG38" s="40" t="n">
        <v>22.0</v>
      </c>
      <c r="FH38" s="40" t="n">
        <v>2.0</v>
      </c>
      <c r="FI38" s="11"/>
      <c r="FJ38" s="37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</row>
    <row r="39">
      <c r="A39" s="52" t="s">
        <v>557</v>
      </c>
      <c r="B39" s="52" t="s">
        <v>581</v>
      </c>
      <c r="C39" s="43" t="s">
        <v>36</v>
      </c>
      <c r="D39" s="8" t="s">
        <v>582</v>
      </c>
      <c r="E39" s="38" t="n">
        <v>44902.0</v>
      </c>
      <c r="F39" s="39" t="n">
        <v>8.0</v>
      </c>
      <c r="G39" s="9" t="n">
        <v>23.0</v>
      </c>
      <c r="H39" s="9" t="n">
        <v>17.0</v>
      </c>
      <c r="I39" s="9" t="n">
        <v>15.0</v>
      </c>
      <c r="J39" s="10" t="n">
        <v>13.0</v>
      </c>
      <c r="K39" s="10" t="n">
        <v>0.0</v>
      </c>
      <c r="L39" s="10" t="n">
        <v>0.0</v>
      </c>
      <c r="M39" s="40" t="n">
        <v>0.0</v>
      </c>
      <c r="N39" s="40" t="n">
        <v>0.0</v>
      </c>
      <c r="O39" s="40" t="n">
        <v>0.0</v>
      </c>
      <c r="P39" s="40" t="n">
        <v>0.0</v>
      </c>
      <c r="Q39" s="41" t="n">
        <f>G39*17.2+H39*10.15+I39*8.56+J39*7.72+K39*7.21+L39*7.46+M39*7.92+N39*8.14+O39*10.33+P39*14</f>
        <v>0.0</v>
      </c>
      <c r="R39" s="42" t="n">
        <v>20.0</v>
      </c>
      <c r="S39" s="42" t="n">
        <v>0.0</v>
      </c>
      <c r="T39" s="42" t="n">
        <v>27.0</v>
      </c>
      <c r="U39" s="40" t="n">
        <f>R39-S39</f>
        <v>0.0</v>
      </c>
      <c r="V39" s="40" t="n">
        <v>6.0</v>
      </c>
      <c r="W39" s="40" t="n">
        <v>10.0</v>
      </c>
      <c r="X39" s="40" t="n">
        <v>8.0</v>
      </c>
      <c r="Y39" s="40" t="n">
        <v>8.0</v>
      </c>
      <c r="Z39" s="40" t="n">
        <f>0.1*V39+0.2*W39+0.3*X39+0.4*Y39</f>
        <v>0.0</v>
      </c>
      <c r="AA39" s="40" t="n">
        <v>9.0</v>
      </c>
      <c r="AB39" s="40" t="n">
        <v>11.0</v>
      </c>
      <c r="AC39" s="40" t="n">
        <v>12.0</v>
      </c>
      <c r="AD39" s="40" t="n">
        <v>8.0</v>
      </c>
      <c r="AE39" s="40" t="n">
        <v>5.0</v>
      </c>
      <c r="AF39" s="40" t="n">
        <v>2.0</v>
      </c>
      <c r="AG39" s="35" t="n">
        <v>47.0</v>
      </c>
      <c r="AH39" s="35" t="n">
        <v>0.81</v>
      </c>
      <c r="AI39" s="35" t="n">
        <v>112.0</v>
      </c>
      <c r="AJ39" s="8" t="n">
        <v>2.0210314E7</v>
      </c>
      <c r="AK39" s="35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37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</row>
    <row r="40">
      <c r="A40" s="52" t="s">
        <v>557</v>
      </c>
      <c r="B40" s="52" t="s">
        <v>579</v>
      </c>
      <c r="C40" s="43" t="s">
        <v>6</v>
      </c>
      <c r="D40" s="8" t="s">
        <v>580</v>
      </c>
      <c r="E40" s="38" t="n">
        <v>44902.0</v>
      </c>
      <c r="F40" s="39" t="n">
        <v>7.25</v>
      </c>
      <c r="G40" s="9" t="n">
        <v>23.0</v>
      </c>
      <c r="H40" s="9" t="n">
        <v>15.0</v>
      </c>
      <c r="I40" s="9" t="n">
        <v>12.0</v>
      </c>
      <c r="J40" s="10" t="n">
        <v>14.0</v>
      </c>
      <c r="K40" s="10" t="n">
        <v>7.0</v>
      </c>
      <c r="L40" s="10" t="n">
        <v>0.0</v>
      </c>
      <c r="M40" s="40" t="n">
        <v>0.0</v>
      </c>
      <c r="N40" s="40" t="n">
        <v>0.0</v>
      </c>
      <c r="O40" s="40" t="n">
        <v>0.0</v>
      </c>
      <c r="P40" s="40" t="n">
        <v>0.0</v>
      </c>
      <c r="Q40" s="41" t="n">
        <f>G40*17.2+H40*10.15+I40*8.56+J40*7.72+K40*7.21+L40*7.46+M40*7.92+N40*8.14+O40*10.33+P40*14</f>
        <v>0.0</v>
      </c>
      <c r="R40" s="42" t="n">
        <v>27.0</v>
      </c>
      <c r="S40" s="42" t="n">
        <v>0.0</v>
      </c>
      <c r="T40" s="42" t="n">
        <v>20.0</v>
      </c>
      <c r="U40" s="40" t="n">
        <f>R40-S40</f>
        <v>0.0</v>
      </c>
      <c r="V40" s="40" t="n">
        <v>4.0</v>
      </c>
      <c r="W40" s="40" t="n">
        <v>9.0</v>
      </c>
      <c r="X40" s="40" t="n">
        <v>10.0</v>
      </c>
      <c r="Y40" s="40" t="n">
        <v>10.0</v>
      </c>
      <c r="Z40" s="40" t="n">
        <f>0.1*V40+0.2*W40+0.3*X40+0.4*Y40</f>
        <v>0.0</v>
      </c>
      <c r="AA40" s="11"/>
      <c r="AB40" s="11"/>
      <c r="AC40" s="11"/>
      <c r="AD40" s="11"/>
      <c r="AE40" s="11"/>
      <c r="AF40" s="11"/>
      <c r="AG40" s="35" t="n">
        <v>0.0</v>
      </c>
      <c r="AH40" s="35"/>
      <c r="AI40" s="35"/>
      <c r="AJ40" s="8" t="n">
        <v>2.0210313E7</v>
      </c>
      <c r="AK40" s="35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37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</row>
    <row r="41">
      <c r="A41" s="51" t="s">
        <v>731</v>
      </c>
      <c r="B41" s="57" t="s">
        <v>774</v>
      </c>
      <c r="C41" s="28" t="s">
        <v>6</v>
      </c>
      <c r="D41" s="8" t="s">
        <v>576</v>
      </c>
      <c r="E41" s="38" t="n">
        <v>44902.0</v>
      </c>
      <c r="F41" s="39" t="n">
        <v>7.33333333333333</v>
      </c>
      <c r="G41" s="15" t="n">
        <v>24.0</v>
      </c>
      <c r="H41" s="15" t="n">
        <v>15.0</v>
      </c>
      <c r="I41" s="15" t="n">
        <v>12.0</v>
      </c>
      <c r="J41" s="10" t="n">
        <v>8.0</v>
      </c>
      <c r="K41" s="10" t="n">
        <v>5.0</v>
      </c>
      <c r="L41" s="10" t="n">
        <v>6.0</v>
      </c>
      <c r="M41" s="40" t="n">
        <v>0.0</v>
      </c>
      <c r="N41" s="40" t="n">
        <v>0.0</v>
      </c>
      <c r="O41" s="40" t="n">
        <v>0.0</v>
      </c>
      <c r="P41" s="40" t="n">
        <v>0.0</v>
      </c>
      <c r="Q41" s="41" t="n">
        <f>G41*17.2+H41*10.15+I41*8.56+J41*7.72+K41*7.21+L41*7.46+M41*7.92+N41*8.14+O41*10.33+P41*14</f>
        <v>0.0</v>
      </c>
      <c r="R41" s="42" t="n">
        <v>33.0</v>
      </c>
      <c r="S41" s="42" t="n">
        <v>0.0</v>
      </c>
      <c r="T41" s="42" t="n">
        <v>14.0</v>
      </c>
      <c r="U41" s="40" t="n">
        <f>R41-S41</f>
        <v>0.0</v>
      </c>
      <c r="V41" s="40" t="n">
        <v>6.0</v>
      </c>
      <c r="W41" s="40" t="n">
        <v>10.0</v>
      </c>
      <c r="X41" s="40" t="n">
        <v>9.0</v>
      </c>
      <c r="Y41" s="40" t="n">
        <v>9.0</v>
      </c>
      <c r="Z41" s="40" t="n">
        <f>0.1*V41+0.2*W41+0.3*X41+0.4*Y41</f>
        <v>0.0</v>
      </c>
      <c r="AA41" s="11"/>
      <c r="AB41" s="11"/>
      <c r="AC41" s="11"/>
      <c r="AD41" s="11"/>
      <c r="AE41" s="11"/>
      <c r="AF41" s="11"/>
      <c r="AG41" s="35" t="n">
        <v>0.0</v>
      </c>
      <c r="AH41" s="35"/>
      <c r="AI41" s="35"/>
      <c r="AJ41" s="8" t="n">
        <v>2.0210224E7</v>
      </c>
      <c r="AK41" s="35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37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</row>
    <row r="42">
      <c r="A42" s="51" t="s">
        <v>731</v>
      </c>
      <c r="B42" s="51" t="s">
        <v>732</v>
      </c>
      <c r="C42" s="28" t="s">
        <v>36</v>
      </c>
      <c r="D42" s="8" t="s">
        <v>733</v>
      </c>
      <c r="E42" s="38" t="n">
        <v>44902.0</v>
      </c>
      <c r="F42" s="39" t="n">
        <v>8.0</v>
      </c>
      <c r="G42" s="15" t="n">
        <v>25.0</v>
      </c>
      <c r="H42" s="15" t="n">
        <v>19.0</v>
      </c>
      <c r="I42" s="15" t="n">
        <v>17.0</v>
      </c>
      <c r="J42" s="10" t="n">
        <v>8.0</v>
      </c>
      <c r="K42" s="10" t="n">
        <v>0.0</v>
      </c>
      <c r="L42" s="10" t="n">
        <v>0.0</v>
      </c>
      <c r="M42" s="40" t="n">
        <v>0.0</v>
      </c>
      <c r="N42" s="40" t="n">
        <v>0.0</v>
      </c>
      <c r="O42" s="40" t="n">
        <v>0.0</v>
      </c>
      <c r="P42" s="40" t="n">
        <v>0.0</v>
      </c>
      <c r="Q42" s="41" t="n">
        <f>G42*17.2+H42*10.15+I42*8.56+J42*7.72+K42*7.21+L42*7.46+M42*7.92+N42*8.14+O42*10.33+P42*14</f>
        <v>0.0</v>
      </c>
      <c r="R42" s="42" t="n">
        <v>28.0</v>
      </c>
      <c r="S42" s="42" t="n">
        <v>0.0</v>
      </c>
      <c r="T42" s="42" t="n">
        <v>19.0</v>
      </c>
      <c r="U42" s="40" t="n">
        <f>R42-S42</f>
        <v>0.0</v>
      </c>
      <c r="V42" s="40" t="n">
        <v>10.0</v>
      </c>
      <c r="W42" s="40" t="n">
        <v>10.0</v>
      </c>
      <c r="X42" s="40" t="n">
        <v>10.0</v>
      </c>
      <c r="Y42" s="40" t="n">
        <v>10.0</v>
      </c>
      <c r="Z42" s="11" t="n">
        <f>0.1*V42+0.2*W42+0.3*X42+0.4*Y42</f>
        <v>0.0</v>
      </c>
      <c r="AA42" s="40" t="n">
        <v>3.0</v>
      </c>
      <c r="AB42" s="40" t="n">
        <v>11.0</v>
      </c>
      <c r="AC42" s="40" t="n">
        <v>11.0</v>
      </c>
      <c r="AD42" s="40" t="n">
        <v>9.0</v>
      </c>
      <c r="AE42" s="40" t="n">
        <v>6.0</v>
      </c>
      <c r="AF42" s="40" t="n">
        <v>0.0</v>
      </c>
      <c r="AG42" s="35" t="n">
        <v>40.0</v>
      </c>
      <c r="AH42" s="35" t="n">
        <v>0.28</v>
      </c>
      <c r="AI42" s="35" t="n">
        <v>104.0</v>
      </c>
      <c r="AJ42" s="8" t="n">
        <v>2.0210201E7</v>
      </c>
      <c r="AK42" s="35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40" t="n">
        <v>5.0</v>
      </c>
      <c r="BS42" s="40" t="n">
        <v>4.0</v>
      </c>
      <c r="BT42" s="40" t="n">
        <v>4.0</v>
      </c>
      <c r="BU42" s="40" t="n">
        <v>6.0</v>
      </c>
      <c r="BV42" s="40" t="n">
        <v>4.0</v>
      </c>
      <c r="BW42" s="40" t="n">
        <v>2.0</v>
      </c>
      <c r="BX42" s="11"/>
      <c r="BY42" s="11"/>
      <c r="BZ42" s="11"/>
      <c r="CA42" s="11"/>
      <c r="CB42" s="11"/>
      <c r="CC42" s="40" t="n">
        <v>25.0</v>
      </c>
      <c r="CD42" s="11"/>
      <c r="CE42" s="11"/>
      <c r="CF42" s="40" t="n">
        <v>3.0</v>
      </c>
      <c r="CG42" s="40" t="n">
        <v>6.0</v>
      </c>
      <c r="CH42" s="40" t="n">
        <v>4.0</v>
      </c>
      <c r="CI42" s="40" t="n">
        <v>3.0</v>
      </c>
      <c r="CJ42" s="40" t="n">
        <v>1.0</v>
      </c>
      <c r="CK42" s="11"/>
      <c r="CL42" s="11"/>
      <c r="CM42" s="11"/>
      <c r="CN42" s="11"/>
      <c r="CO42" s="11"/>
      <c r="CP42" s="11"/>
      <c r="CQ42" s="40" t="n">
        <v>17.0</v>
      </c>
      <c r="CR42" s="40" t="n">
        <v>0.0</v>
      </c>
      <c r="CS42" s="11"/>
      <c r="CT42" s="40" t="n">
        <v>4.0</v>
      </c>
      <c r="CU42" s="40" t="n">
        <v>2.0</v>
      </c>
      <c r="CV42" s="40" t="n">
        <v>4.0</v>
      </c>
      <c r="CW42" s="40" t="n">
        <v>4.0</v>
      </c>
      <c r="CX42" s="11"/>
      <c r="CY42" s="11"/>
      <c r="CZ42" s="11"/>
      <c r="DA42" s="11"/>
      <c r="DB42" s="11"/>
      <c r="DC42" s="11"/>
      <c r="DD42" s="11"/>
      <c r="DE42" s="40" t="n">
        <v>14.0</v>
      </c>
      <c r="DF42" s="11"/>
      <c r="DG42" s="11"/>
      <c r="DH42" s="40" t="n">
        <v>4.0</v>
      </c>
      <c r="DI42" s="40" t="n">
        <v>4.0</v>
      </c>
      <c r="DJ42" s="40" t="n">
        <v>4.0</v>
      </c>
      <c r="DK42" s="40" t="n">
        <v>4.0</v>
      </c>
      <c r="DL42" s="11"/>
      <c r="DM42" s="11"/>
      <c r="DN42" s="11"/>
      <c r="DO42" s="11"/>
      <c r="DP42" s="11"/>
      <c r="DQ42" s="11"/>
      <c r="DR42" s="11"/>
      <c r="DS42" s="40" t="n">
        <v>16.0</v>
      </c>
      <c r="DT42" s="40" t="n">
        <v>0.0</v>
      </c>
      <c r="DU42" s="11"/>
      <c r="DV42" s="40" t="n">
        <v>3.0</v>
      </c>
      <c r="DW42" s="40" t="n">
        <v>2.0</v>
      </c>
      <c r="DX42" s="40" t="n">
        <v>2.0</v>
      </c>
      <c r="DY42" s="40" t="n">
        <v>1.0</v>
      </c>
      <c r="DZ42" s="40" t="n">
        <v>4.0</v>
      </c>
      <c r="EA42" s="40" t="n">
        <v>1.0</v>
      </c>
      <c r="EB42" s="11"/>
      <c r="EC42" s="11"/>
      <c r="ED42" s="11"/>
      <c r="EE42" s="11"/>
      <c r="EF42" s="11"/>
      <c r="EG42" s="40" t="n">
        <v>13.0</v>
      </c>
      <c r="EH42" s="40" t="n">
        <v>0.0</v>
      </c>
      <c r="EI42" s="11"/>
      <c r="EJ42" s="40" t="n">
        <v>1.0</v>
      </c>
      <c r="EK42" s="40" t="n">
        <v>1.0</v>
      </c>
      <c r="EL42" s="40" t="n">
        <v>3.0</v>
      </c>
      <c r="EM42" s="40" t="n">
        <v>2.0</v>
      </c>
      <c r="EN42" s="11"/>
      <c r="EO42" s="11"/>
      <c r="EP42" s="11"/>
      <c r="EQ42" s="11"/>
      <c r="ER42" s="11"/>
      <c r="ES42" s="11"/>
      <c r="ET42" s="11"/>
      <c r="EU42" s="40" t="n">
        <v>7.0</v>
      </c>
      <c r="EV42" s="11"/>
      <c r="EW42" s="11"/>
      <c r="EX42" s="40" t="n">
        <v>10.0</v>
      </c>
      <c r="EY42" s="40" t="n">
        <v>10.0</v>
      </c>
      <c r="EZ42" s="40" t="n">
        <v>10.0</v>
      </c>
      <c r="FA42" s="40" t="n">
        <v>8.0</v>
      </c>
      <c r="FB42" s="11"/>
      <c r="FC42" s="11"/>
      <c r="FD42" s="11"/>
      <c r="FE42" s="11"/>
      <c r="FF42" s="11"/>
      <c r="FG42" s="11"/>
      <c r="FH42" s="11"/>
      <c r="FI42" s="11"/>
      <c r="FJ42" s="37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</row>
    <row r="43">
      <c r="A43" s="51" t="s">
        <v>731</v>
      </c>
      <c r="B43" s="51" t="s">
        <v>756</v>
      </c>
      <c r="C43" s="28" t="s">
        <v>36</v>
      </c>
      <c r="D43" s="44" t="n">
        <v>42099.0</v>
      </c>
      <c r="E43" s="38" t="n">
        <v>44902.0</v>
      </c>
      <c r="F43" s="39" t="n">
        <v>7.66666666666667</v>
      </c>
      <c r="G43" s="15" t="n">
        <v>24.0</v>
      </c>
      <c r="H43" s="15" t="n">
        <v>15.0</v>
      </c>
      <c r="I43" s="15" t="n">
        <v>13.0</v>
      </c>
      <c r="J43" s="10" t="n">
        <v>11.0</v>
      </c>
      <c r="K43" s="10" t="n">
        <v>3.0</v>
      </c>
      <c r="L43" s="10" t="n">
        <v>7.0</v>
      </c>
      <c r="M43" s="40" t="n">
        <v>0.0</v>
      </c>
      <c r="N43" s="40" t="n">
        <v>0.0</v>
      </c>
      <c r="O43" s="40" t="n">
        <v>0.0</v>
      </c>
      <c r="P43" s="40" t="n">
        <v>0.0</v>
      </c>
      <c r="Q43" s="41" t="n">
        <f>G43*17.2+H43*10.15+I43*8.56+J43*7.72+K43*7.21+L43*7.46+M43*7.92+N43*8.14+O43*10.33+P43*14</f>
        <v>0.0</v>
      </c>
      <c r="R43" s="45"/>
      <c r="S43" s="45"/>
      <c r="T43" s="45"/>
      <c r="U43" s="40" t="n">
        <f>R43-S43</f>
        <v>0.0</v>
      </c>
      <c r="V43" s="40" t="n">
        <v>8.0</v>
      </c>
      <c r="W43" s="40" t="n">
        <v>10.0</v>
      </c>
      <c r="X43" s="40" t="n">
        <v>10.0</v>
      </c>
      <c r="Y43" s="40" t="n">
        <v>10.0</v>
      </c>
      <c r="Z43" s="40" t="n">
        <f>0.1*V43+0.2*W43+0.3*X43+0.4*Y43</f>
        <v>0.0</v>
      </c>
      <c r="AA43" s="40" t="n">
        <v>11.0</v>
      </c>
      <c r="AB43" s="40" t="n">
        <v>10.0</v>
      </c>
      <c r="AC43" s="40" t="n">
        <v>9.0</v>
      </c>
      <c r="AD43" s="40" t="n">
        <v>9.0</v>
      </c>
      <c r="AE43" s="40" t="n">
        <v>2.0</v>
      </c>
      <c r="AF43" s="40" t="n">
        <v>0.0</v>
      </c>
      <c r="AG43" s="35" t="n">
        <v>41.0</v>
      </c>
      <c r="AH43" s="35" t="n">
        <v>0.58</v>
      </c>
      <c r="AI43" s="35" t="n">
        <v>109.0</v>
      </c>
      <c r="AJ43" s="8" t="n">
        <v>2.0210214E7</v>
      </c>
      <c r="AK43" s="35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40" t="n">
        <v>5.0</v>
      </c>
      <c r="BS43" s="40" t="n">
        <v>4.0</v>
      </c>
      <c r="BT43" s="40" t="n">
        <v>4.0</v>
      </c>
      <c r="BU43" s="40" t="n">
        <v>6.0</v>
      </c>
      <c r="BV43" s="40" t="n">
        <v>4.0</v>
      </c>
      <c r="BW43" s="40" t="n">
        <v>4.0</v>
      </c>
      <c r="BX43" s="11"/>
      <c r="BY43" s="11"/>
      <c r="BZ43" s="11"/>
      <c r="CA43" s="11"/>
      <c r="CB43" s="11"/>
      <c r="CC43" s="40" t="n">
        <v>27.0</v>
      </c>
      <c r="CD43" s="40" t="n">
        <v>0.0</v>
      </c>
      <c r="CE43" s="11"/>
      <c r="CF43" s="40" t="n">
        <v>3.0</v>
      </c>
      <c r="CG43" s="40" t="n">
        <v>6.0</v>
      </c>
      <c r="CH43" s="40" t="n">
        <v>4.0</v>
      </c>
      <c r="CI43" s="40" t="n">
        <v>4.0</v>
      </c>
      <c r="CJ43" s="40" t="n">
        <v>5.0</v>
      </c>
      <c r="CK43" s="40" t="n">
        <v>2.0</v>
      </c>
      <c r="CL43" s="11"/>
      <c r="CM43" s="11"/>
      <c r="CN43" s="11"/>
      <c r="CO43" s="11"/>
      <c r="CP43" s="11"/>
      <c r="CQ43" s="40" t="n">
        <v>24.0</v>
      </c>
      <c r="CR43" s="40" t="n">
        <v>0.0</v>
      </c>
      <c r="CS43" s="11"/>
      <c r="CT43" s="40" t="n">
        <v>4.0</v>
      </c>
      <c r="CU43" s="40" t="n">
        <v>1.0</v>
      </c>
      <c r="CV43" s="40" t="n">
        <v>3.0</v>
      </c>
      <c r="CW43" s="40" t="n">
        <v>2.0</v>
      </c>
      <c r="CX43" s="40" t="n">
        <v>3.0</v>
      </c>
      <c r="CY43" s="11"/>
      <c r="CZ43" s="11"/>
      <c r="DA43" s="11"/>
      <c r="DB43" s="11"/>
      <c r="DC43" s="11"/>
      <c r="DD43" s="11"/>
      <c r="DE43" s="40" t="n">
        <v>13.0</v>
      </c>
      <c r="DF43" s="40" t="n">
        <v>1.0</v>
      </c>
      <c r="DG43" s="11"/>
      <c r="DH43" s="40" t="n">
        <v>3.0</v>
      </c>
      <c r="DI43" s="40" t="n">
        <v>2.0</v>
      </c>
      <c r="DJ43" s="40" t="n">
        <v>3.0</v>
      </c>
      <c r="DK43" s="40" t="n">
        <v>1.0</v>
      </c>
      <c r="DL43" s="11"/>
      <c r="DM43" s="11"/>
      <c r="DN43" s="11"/>
      <c r="DO43" s="11"/>
      <c r="DP43" s="11"/>
      <c r="DQ43" s="11"/>
      <c r="DR43" s="11"/>
      <c r="DS43" s="40" t="n">
        <v>9.0</v>
      </c>
      <c r="DT43" s="40" t="n">
        <v>4.0</v>
      </c>
      <c r="DU43" s="11"/>
      <c r="DV43" s="40" t="n">
        <v>3.0</v>
      </c>
      <c r="DW43" s="40" t="n">
        <v>1.0</v>
      </c>
      <c r="DX43" s="40" t="n">
        <v>2.0</v>
      </c>
      <c r="DY43" s="40" t="n">
        <v>3.0</v>
      </c>
      <c r="DZ43" s="40" t="n">
        <v>3.0</v>
      </c>
      <c r="EA43" s="40" t="n">
        <v>2.0</v>
      </c>
      <c r="EB43" s="40" t="n">
        <v>2.0</v>
      </c>
      <c r="EC43" s="11"/>
      <c r="ED43" s="11"/>
      <c r="EE43" s="11"/>
      <c r="EF43" s="11"/>
      <c r="EG43" s="40" t="n">
        <v>16.0</v>
      </c>
      <c r="EH43" s="40" t="n">
        <v>1.0</v>
      </c>
      <c r="EI43" s="11"/>
      <c r="EJ43" s="40" t="n">
        <v>1.0</v>
      </c>
      <c r="EK43" s="40" t="n">
        <v>1.0</v>
      </c>
      <c r="EL43" s="40" t="n">
        <v>3.0</v>
      </c>
      <c r="EM43" s="40" t="n">
        <v>2.0</v>
      </c>
      <c r="EN43" s="40" t="n">
        <v>1.0</v>
      </c>
      <c r="EO43" s="40" t="n">
        <v>2.0</v>
      </c>
      <c r="EP43" s="11"/>
      <c r="EQ43" s="11"/>
      <c r="ER43" s="11"/>
      <c r="ES43" s="11"/>
      <c r="ET43" s="11"/>
      <c r="EU43" s="40" t="n">
        <v>10.0</v>
      </c>
      <c r="EV43" s="40" t="n">
        <v>4.0</v>
      </c>
      <c r="EW43" s="11"/>
      <c r="EX43" s="40" t="n">
        <v>8.0</v>
      </c>
      <c r="EY43" s="40" t="n">
        <v>10.0</v>
      </c>
      <c r="EZ43" s="40" t="n">
        <v>9.0</v>
      </c>
      <c r="FA43" s="40" t="n">
        <v>5.0</v>
      </c>
      <c r="FB43" s="11"/>
      <c r="FC43" s="11"/>
      <c r="FD43" s="11"/>
      <c r="FE43" s="11"/>
      <c r="FF43" s="11"/>
      <c r="FG43" s="40" t="n">
        <v>32.0</v>
      </c>
      <c r="FH43" s="40" t="n">
        <v>3.0</v>
      </c>
      <c r="FI43" s="11"/>
      <c r="FJ43" s="37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</row>
    <row r="44">
      <c r="A44" s="51" t="s">
        <v>844</v>
      </c>
      <c r="B44" s="51" t="s">
        <v>896</v>
      </c>
      <c r="C44" s="28" t="s">
        <v>6</v>
      </c>
      <c r="D44" s="44" t="n">
        <v>41989.0</v>
      </c>
      <c r="E44" s="38" t="n">
        <v>44902.0</v>
      </c>
      <c r="F44" s="39" t="n">
        <v>7.91666666666667</v>
      </c>
      <c r="G44" s="15" t="n">
        <v>24.0</v>
      </c>
      <c r="H44" s="15" t="n">
        <v>18.0</v>
      </c>
      <c r="I44" s="15" t="n">
        <v>14.0</v>
      </c>
      <c r="J44" s="10" t="n">
        <v>14.0</v>
      </c>
      <c r="K44" s="10" t="n">
        <v>2.0</v>
      </c>
      <c r="L44" s="10" t="n">
        <v>0.0</v>
      </c>
      <c r="M44" s="40" t="n">
        <v>0.0</v>
      </c>
      <c r="N44" s="40" t="n">
        <v>0.0</v>
      </c>
      <c r="O44" s="40" t="n">
        <v>0.0</v>
      </c>
      <c r="P44" s="40" t="n">
        <v>0.0</v>
      </c>
      <c r="Q44" s="41" t="n">
        <f>G44*17.2+H44*10.15+I44*8.56+J44*7.72+K44*7.21+L44*7.46+M44*7.92+N44*8.14+O44*10.33+P44*14</f>
        <v>0.0</v>
      </c>
      <c r="R44" s="42" t="n">
        <v>20.0</v>
      </c>
      <c r="S44" s="42" t="n">
        <v>0.0</v>
      </c>
      <c r="T44" s="42" t="n">
        <v>27.0</v>
      </c>
      <c r="U44" s="40" t="n">
        <f>R44-S44</f>
        <v>0.0</v>
      </c>
      <c r="V44" s="40" t="n">
        <v>9.0</v>
      </c>
      <c r="W44" s="40" t="n">
        <v>10.0</v>
      </c>
      <c r="X44" s="40" t="n">
        <v>10.0</v>
      </c>
      <c r="Y44" s="40" t="n">
        <v>10.0</v>
      </c>
      <c r="Z44" s="40" t="n">
        <f>0.1*V44+0.2*W44+0.3*X44+0.4*Y44</f>
        <v>0.0</v>
      </c>
      <c r="AA44" s="40" t="n">
        <v>11.0</v>
      </c>
      <c r="AB44" s="40" t="n">
        <v>10.0</v>
      </c>
      <c r="AC44" s="40" t="n">
        <v>8.0</v>
      </c>
      <c r="AD44" s="40" t="n">
        <v>9.0</v>
      </c>
      <c r="AE44" s="40" t="n">
        <v>8.0</v>
      </c>
      <c r="AF44" s="40" t="n">
        <v>5.0</v>
      </c>
      <c r="AG44" s="35" t="n">
        <v>51.0</v>
      </c>
      <c r="AH44" s="35" t="n">
        <v>1.56</v>
      </c>
      <c r="AI44" s="35" t="n">
        <v>124.0</v>
      </c>
      <c r="AJ44" s="8" t="n">
        <v>2.0210116E7</v>
      </c>
      <c r="AK44" s="35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40" t="n">
        <v>5.0</v>
      </c>
      <c r="BS44" s="40" t="n">
        <v>4.0</v>
      </c>
      <c r="BT44" s="40" t="n">
        <v>4.0</v>
      </c>
      <c r="BU44" s="40" t="n">
        <v>6.0</v>
      </c>
      <c r="BV44" s="40" t="n">
        <v>4.0</v>
      </c>
      <c r="BW44" s="40" t="n">
        <v>4.0</v>
      </c>
      <c r="BX44" s="11"/>
      <c r="BY44" s="11"/>
      <c r="BZ44" s="11"/>
      <c r="CA44" s="11"/>
      <c r="CB44" s="11"/>
      <c r="CC44" s="40" t="n">
        <v>27.0</v>
      </c>
      <c r="CD44" s="11"/>
      <c r="CE44" s="11"/>
      <c r="CF44" s="40" t="n">
        <v>3.0</v>
      </c>
      <c r="CG44" s="40" t="n">
        <v>6.0</v>
      </c>
      <c r="CH44" s="40" t="n">
        <v>4.0</v>
      </c>
      <c r="CI44" s="40" t="n">
        <v>4.0</v>
      </c>
      <c r="CJ44" s="40" t="n">
        <v>2.0</v>
      </c>
      <c r="CK44" s="11"/>
      <c r="CL44" s="11"/>
      <c r="CM44" s="11"/>
      <c r="CN44" s="11"/>
      <c r="CO44" s="11"/>
      <c r="CP44" s="11"/>
      <c r="CQ44" s="40" t="n">
        <v>19.0</v>
      </c>
      <c r="CR44" s="11"/>
      <c r="CS44" s="11"/>
      <c r="CT44" s="40" t="n">
        <v>3.0</v>
      </c>
      <c r="CU44" s="40" t="n">
        <v>4.0</v>
      </c>
      <c r="CV44" s="40" t="n">
        <v>4.0</v>
      </c>
      <c r="CW44" s="40" t="n">
        <v>5.0</v>
      </c>
      <c r="CX44" s="40" t="n">
        <v>4.0</v>
      </c>
      <c r="CY44" s="11"/>
      <c r="CZ44" s="11"/>
      <c r="DA44" s="11"/>
      <c r="DB44" s="11"/>
      <c r="DC44" s="11"/>
      <c r="DD44" s="11"/>
      <c r="DE44" s="40" t="n">
        <v>20.0</v>
      </c>
      <c r="DF44" s="11"/>
      <c r="DG44" s="11"/>
      <c r="DH44" s="40" t="n">
        <v>3.0</v>
      </c>
      <c r="DI44" s="40" t="n">
        <v>2.0</v>
      </c>
      <c r="DJ44" s="40" t="n">
        <v>4.0</v>
      </c>
      <c r="DK44" s="11"/>
      <c r="DL44" s="11"/>
      <c r="DM44" s="11"/>
      <c r="DN44" s="11"/>
      <c r="DO44" s="11"/>
      <c r="DP44" s="11"/>
      <c r="DQ44" s="11"/>
      <c r="DR44" s="11"/>
      <c r="DS44" s="40" t="n">
        <v>9.0</v>
      </c>
      <c r="DT44" s="40" t="n">
        <v>4.0</v>
      </c>
      <c r="DU44" s="11"/>
      <c r="DV44" s="40" t="n">
        <v>3.0</v>
      </c>
      <c r="DW44" s="40" t="n">
        <v>3.0</v>
      </c>
      <c r="DX44" s="40" t="n">
        <v>2.0</v>
      </c>
      <c r="DY44" s="40" t="n">
        <v>3.0</v>
      </c>
      <c r="DZ44" s="40" t="n">
        <v>1.0</v>
      </c>
      <c r="EA44" s="40" t="n">
        <v>0.0</v>
      </c>
      <c r="EB44" s="40" t="n">
        <v>1.0</v>
      </c>
      <c r="EC44" s="40" t="n">
        <v>0.0</v>
      </c>
      <c r="ED44" s="40" t="n">
        <v>1.0</v>
      </c>
      <c r="EE44" s="40" t="n">
        <v>1.0</v>
      </c>
      <c r="EF44" s="40" t="n">
        <v>0.0</v>
      </c>
      <c r="EG44" s="40" t="n">
        <v>15.0</v>
      </c>
      <c r="EH44" s="40" t="n">
        <v>0.0</v>
      </c>
      <c r="EI44" s="11"/>
      <c r="EJ44" s="40" t="n">
        <v>2.0</v>
      </c>
      <c r="EK44" s="40" t="n">
        <v>2.0</v>
      </c>
      <c r="EL44" s="40" t="n">
        <v>4.0</v>
      </c>
      <c r="EM44" s="40" t="n">
        <v>2.0</v>
      </c>
      <c r="EN44" s="11"/>
      <c r="EO44" s="11"/>
      <c r="EP44" s="11"/>
      <c r="EQ44" s="11"/>
      <c r="ER44" s="11"/>
      <c r="ES44" s="11"/>
      <c r="ET44" s="11"/>
      <c r="EU44" s="40" t="n">
        <v>10.0</v>
      </c>
      <c r="EV44" s="40" t="n">
        <v>2.0</v>
      </c>
      <c r="EW44" s="11"/>
      <c r="EX44" s="40" t="n">
        <v>10.0</v>
      </c>
      <c r="EY44" s="40" t="n">
        <v>10.0</v>
      </c>
      <c r="EZ44" s="40" t="n">
        <v>8.0</v>
      </c>
      <c r="FA44" s="11"/>
      <c r="FB44" s="11"/>
      <c r="FC44" s="11"/>
      <c r="FD44" s="11"/>
      <c r="FE44" s="11"/>
      <c r="FF44" s="11"/>
      <c r="FG44" s="11"/>
      <c r="FH44" s="11"/>
      <c r="FI44" s="11"/>
      <c r="FJ44" s="37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</row>
    <row r="45">
      <c r="A45" s="51" t="s">
        <v>844</v>
      </c>
      <c r="B45" s="51" t="s">
        <v>897</v>
      </c>
      <c r="C45" s="28" t="s">
        <v>6</v>
      </c>
      <c r="D45" s="8" t="s">
        <v>898</v>
      </c>
      <c r="E45" s="38" t="n">
        <v>44902.0</v>
      </c>
      <c r="F45" s="39" t="n">
        <v>7.91666666666667</v>
      </c>
      <c r="G45" s="15" t="n">
        <v>25.0</v>
      </c>
      <c r="H45" s="15" t="n">
        <v>19.0</v>
      </c>
      <c r="I45" s="15" t="n">
        <v>13.0</v>
      </c>
      <c r="J45" s="10" t="n">
        <v>11.0</v>
      </c>
      <c r="K45" s="10" t="n">
        <v>4.0</v>
      </c>
      <c r="L45" s="10" t="n">
        <v>0.0</v>
      </c>
      <c r="M45" s="40" t="n">
        <v>0.0</v>
      </c>
      <c r="N45" s="40" t="n">
        <v>0.0</v>
      </c>
      <c r="O45" s="40" t="n">
        <v>0.0</v>
      </c>
      <c r="P45" s="40" t="n">
        <v>0.0</v>
      </c>
      <c r="Q45" s="41" t="n">
        <f>G45*17.2+H45*10.15+I45*8.56+J45*7.72+K45*7.21+L45*7.46+M45*7.92+N45*8.14+O45*10.33+P45*14</f>
        <v>0.0</v>
      </c>
      <c r="R45" s="42" t="n">
        <v>43.0</v>
      </c>
      <c r="S45" s="42" t="n">
        <v>0.0</v>
      </c>
      <c r="T45" s="42" t="n">
        <v>4.0</v>
      </c>
      <c r="U45" s="40" t="n">
        <f>R45-S45</f>
        <v>0.0</v>
      </c>
      <c r="V45" s="40" t="n">
        <v>5.0</v>
      </c>
      <c r="W45" s="40" t="n">
        <v>9.0</v>
      </c>
      <c r="X45" s="40" t="n">
        <v>9.0</v>
      </c>
      <c r="Y45" s="40" t="n">
        <v>9.0</v>
      </c>
      <c r="Z45" s="40" t="n">
        <f>0.1*V45+0.2*W45+0.3*X45+0.4*Y45</f>
        <v>0.0</v>
      </c>
      <c r="AA45" s="11"/>
      <c r="AB45" s="11"/>
      <c r="AC45" s="11"/>
      <c r="AD45" s="11"/>
      <c r="AE45" s="11"/>
      <c r="AF45" s="11"/>
      <c r="AG45" s="35" t="n">
        <v>0.0</v>
      </c>
      <c r="AH45" s="35"/>
      <c r="AI45" s="35"/>
      <c r="AJ45" s="8" t="n">
        <v>2.0210108E7</v>
      </c>
      <c r="AK45" s="35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37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</row>
    <row r="46">
      <c r="A46" s="51" t="s">
        <v>731</v>
      </c>
      <c r="B46" s="51" t="s">
        <v>749</v>
      </c>
      <c r="C46" s="28" t="s">
        <v>36</v>
      </c>
      <c r="D46" s="8" t="s">
        <v>750</v>
      </c>
      <c r="E46" s="38" t="n">
        <v>44902.0</v>
      </c>
      <c r="F46" s="39" t="n">
        <v>7.41666666666667</v>
      </c>
      <c r="G46" s="15" t="n">
        <v>24.0</v>
      </c>
      <c r="H46" s="15" t="n">
        <v>19.0</v>
      </c>
      <c r="I46" s="15" t="n">
        <v>17.0</v>
      </c>
      <c r="J46" s="10" t="n">
        <v>13.0</v>
      </c>
      <c r="K46" s="10" t="n">
        <v>0.0</v>
      </c>
      <c r="L46" s="10" t="n">
        <v>0.0</v>
      </c>
      <c r="M46" s="40" t="n">
        <v>0.0</v>
      </c>
      <c r="N46" s="40" t="n">
        <v>0.0</v>
      </c>
      <c r="O46" s="40" t="n">
        <v>0.0</v>
      </c>
      <c r="P46" s="40" t="n">
        <v>0.0</v>
      </c>
      <c r="Q46" s="41" t="n">
        <f>G46*17.2+H46*10.15+I46*8.56+J46*7.72+K46*7.21+L46*7.46+M46*7.92+N46*8.14+O46*10.33+P46*14</f>
        <v>0.0</v>
      </c>
      <c r="R46" s="42" t="n">
        <v>35.0</v>
      </c>
      <c r="S46" s="42" t="n">
        <v>0.0</v>
      </c>
      <c r="T46" s="42" t="n">
        <v>12.0</v>
      </c>
      <c r="U46" s="40" t="n">
        <f>R46-S46</f>
        <v>0.0</v>
      </c>
      <c r="V46" s="40" t="n">
        <v>10.0</v>
      </c>
      <c r="W46" s="40" t="n">
        <v>10.0</v>
      </c>
      <c r="X46" s="40" t="n">
        <v>9.0</v>
      </c>
      <c r="Y46" s="40" t="n">
        <v>10.0</v>
      </c>
      <c r="Z46" s="40" t="n">
        <f>0.1*V46+0.2*W46+0.3*X46+0.4*Y46</f>
        <v>0.0</v>
      </c>
      <c r="AA46" s="11"/>
      <c r="AB46" s="11"/>
      <c r="AC46" s="11"/>
      <c r="AD46" s="11"/>
      <c r="AE46" s="11"/>
      <c r="AF46" s="11"/>
      <c r="AG46" s="35" t="n">
        <v>0.0</v>
      </c>
      <c r="AH46" s="35"/>
      <c r="AI46" s="35"/>
      <c r="AJ46" s="8" t="n">
        <v>2.021021E7</v>
      </c>
      <c r="AK46" s="35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37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</row>
    <row r="47">
      <c r="A47" s="52" t="s">
        <v>557</v>
      </c>
      <c r="B47" s="52" t="s">
        <v>569</v>
      </c>
      <c r="C47" s="43" t="s">
        <v>6</v>
      </c>
      <c r="D47" s="8" t="s">
        <v>570</v>
      </c>
      <c r="E47" s="38" t="n">
        <v>44902.0</v>
      </c>
      <c r="F47" s="39" t="n">
        <v>7.66666666666667</v>
      </c>
      <c r="G47" s="9" t="n">
        <v>24.0</v>
      </c>
      <c r="H47" s="9" t="n">
        <v>16.0</v>
      </c>
      <c r="I47" s="9" t="n">
        <v>11.0</v>
      </c>
      <c r="J47" s="10" t="n">
        <v>17.0</v>
      </c>
      <c r="K47" s="10" t="n">
        <v>5.0</v>
      </c>
      <c r="L47" s="10" t="n">
        <v>2.0</v>
      </c>
      <c r="M47" s="40" t="n">
        <v>0.0</v>
      </c>
      <c r="N47" s="40" t="n">
        <v>0.0</v>
      </c>
      <c r="O47" s="40" t="n">
        <v>0.0</v>
      </c>
      <c r="P47" s="40" t="n">
        <v>0.0</v>
      </c>
      <c r="Q47" s="41" t="n">
        <f>G47*17.2+H47*10.15+I47*8.56+J47*7.72+K47*7.21+L47*7.46+M47*7.92+N47*8.14+O47*10.33+P47*14</f>
        <v>0.0</v>
      </c>
      <c r="R47" s="42" t="n">
        <v>34.0</v>
      </c>
      <c r="S47" s="42" t="n">
        <v>0.0</v>
      </c>
      <c r="T47" s="42" t="n">
        <v>13.0</v>
      </c>
      <c r="U47" s="40" t="n">
        <f>R47-S47</f>
        <v>0.0</v>
      </c>
      <c r="V47" s="40" t="n">
        <v>7.0</v>
      </c>
      <c r="W47" s="40" t="n">
        <v>10.0</v>
      </c>
      <c r="X47" s="40" t="n">
        <v>8.0</v>
      </c>
      <c r="Y47" s="40" t="n">
        <v>9.0</v>
      </c>
      <c r="Z47" s="40" t="n">
        <f>0.1*V47+0.2*W47+0.3*X47+0.4*Y47</f>
        <v>0.0</v>
      </c>
      <c r="AA47" s="40" t="n">
        <v>11.0</v>
      </c>
      <c r="AB47" s="40" t="n">
        <v>11.0</v>
      </c>
      <c r="AC47" s="40" t="n">
        <v>10.0</v>
      </c>
      <c r="AD47" s="40" t="n">
        <v>6.0</v>
      </c>
      <c r="AE47" s="40" t="n">
        <v>6.0</v>
      </c>
      <c r="AF47" s="40" t="n">
        <v>1.0</v>
      </c>
      <c r="AG47" s="35" t="n">
        <v>45.0</v>
      </c>
      <c r="AH47" s="35" t="n">
        <v>0.88</v>
      </c>
      <c r="AI47" s="35" t="n">
        <v>113.0</v>
      </c>
      <c r="AJ47" s="8" t="n">
        <v>2.0210308E7</v>
      </c>
      <c r="AK47" s="35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40" t="n">
        <v>5.0</v>
      </c>
      <c r="BS47" s="40" t="n">
        <v>4.0</v>
      </c>
      <c r="BT47" s="40" t="n">
        <v>4.0</v>
      </c>
      <c r="BU47" s="40" t="n">
        <v>6.0</v>
      </c>
      <c r="BV47" s="40" t="n">
        <v>4.0</v>
      </c>
      <c r="BW47" s="40" t="n">
        <v>1.0</v>
      </c>
      <c r="BX47" s="11"/>
      <c r="BY47" s="11"/>
      <c r="BZ47" s="11"/>
      <c r="CA47" s="11"/>
      <c r="CB47" s="11"/>
      <c r="CC47" s="40" t="n">
        <v>24.0</v>
      </c>
      <c r="CD47" s="40" t="n">
        <v>0.0</v>
      </c>
      <c r="CE47" s="11"/>
      <c r="CF47" s="40" t="n">
        <v>3.0</v>
      </c>
      <c r="CG47" s="40" t="n">
        <v>5.0</v>
      </c>
      <c r="CH47" s="40" t="n">
        <v>4.0</v>
      </c>
      <c r="CI47" s="40" t="n">
        <v>4.0</v>
      </c>
      <c r="CJ47" s="40" t="n">
        <v>4.0</v>
      </c>
      <c r="CK47" s="11"/>
      <c r="CL47" s="11"/>
      <c r="CM47" s="11"/>
      <c r="CN47" s="11"/>
      <c r="CO47" s="11"/>
      <c r="CP47" s="11"/>
      <c r="CQ47" s="40" t="n">
        <v>20.0</v>
      </c>
      <c r="CR47" s="40" t="n">
        <v>0.0</v>
      </c>
      <c r="CS47" s="11"/>
      <c r="CT47" s="40" t="n">
        <v>5.0</v>
      </c>
      <c r="CU47" s="40" t="n">
        <v>2.0</v>
      </c>
      <c r="CV47" s="40" t="n">
        <v>2.0</v>
      </c>
      <c r="CW47" s="40" t="n">
        <v>1.0</v>
      </c>
      <c r="CX47" s="11"/>
      <c r="CY47" s="11"/>
      <c r="CZ47" s="11"/>
      <c r="DA47" s="11"/>
      <c r="DB47" s="11"/>
      <c r="DC47" s="11"/>
      <c r="DD47" s="11"/>
      <c r="DE47" s="40" t="n">
        <v>10.0</v>
      </c>
      <c r="DF47" s="40" t="n">
        <v>0.0</v>
      </c>
      <c r="DG47" s="11"/>
      <c r="DH47" s="40" t="n">
        <v>1.0</v>
      </c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40" t="n">
        <v>1.0</v>
      </c>
      <c r="DT47" s="40" t="n">
        <v>9.0</v>
      </c>
      <c r="DU47" s="11"/>
      <c r="DV47" s="40" t="n">
        <v>3.0</v>
      </c>
      <c r="DW47" s="40" t="n">
        <v>2.0</v>
      </c>
      <c r="DX47" s="40" t="n">
        <v>2.0</v>
      </c>
      <c r="DY47" s="40" t="n">
        <v>3.0</v>
      </c>
      <c r="DZ47" s="40" t="n">
        <v>3.0</v>
      </c>
      <c r="EA47" s="11"/>
      <c r="EB47" s="11"/>
      <c r="EC47" s="11"/>
      <c r="ED47" s="11"/>
      <c r="EE47" s="11"/>
      <c r="EF47" s="11"/>
      <c r="EG47" s="40" t="n">
        <v>13.0</v>
      </c>
      <c r="EH47" s="40" t="n">
        <v>1.0</v>
      </c>
      <c r="EI47" s="11"/>
      <c r="EJ47" s="40" t="n">
        <v>1.0</v>
      </c>
      <c r="EK47" s="40" t="n">
        <v>1.0</v>
      </c>
      <c r="EL47" s="11"/>
      <c r="EM47" s="40" t="n">
        <v>1.0</v>
      </c>
      <c r="EN47" s="11"/>
      <c r="EO47" s="11"/>
      <c r="EP47" s="11"/>
      <c r="EQ47" s="11"/>
      <c r="ER47" s="11"/>
      <c r="ES47" s="11"/>
      <c r="ET47" s="11"/>
      <c r="EU47" s="40" t="n">
        <v>3.0</v>
      </c>
      <c r="EV47" s="40" t="n">
        <v>0.0</v>
      </c>
      <c r="EW47" s="11"/>
      <c r="EX47" s="40" t="n">
        <v>8.0</v>
      </c>
      <c r="EY47" s="40" t="n">
        <v>7.0</v>
      </c>
      <c r="EZ47" s="40" t="n">
        <v>2.0</v>
      </c>
      <c r="FA47" s="11"/>
      <c r="FB47" s="11"/>
      <c r="FC47" s="11"/>
      <c r="FD47" s="11"/>
      <c r="FE47" s="11"/>
      <c r="FF47" s="11"/>
      <c r="FG47" s="40" t="n">
        <v>17.0</v>
      </c>
      <c r="FH47" s="40" t="n">
        <v>5.0</v>
      </c>
      <c r="FI47" s="11"/>
      <c r="FJ47" s="37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</row>
    <row r="48">
      <c r="A48" s="51" t="s">
        <v>844</v>
      </c>
      <c r="B48" s="48" t="s">
        <v>899</v>
      </c>
      <c r="C48" s="28" t="s">
        <v>36</v>
      </c>
      <c r="D48" s="8" t="s">
        <v>900</v>
      </c>
      <c r="E48" s="38" t="n">
        <v>44902.0</v>
      </c>
      <c r="F48" s="39" t="n">
        <v>7.66666666666667</v>
      </c>
      <c r="G48" s="15" t="n">
        <v>25.0</v>
      </c>
      <c r="H48" s="15" t="n">
        <v>20.0</v>
      </c>
      <c r="I48" s="15" t="n">
        <v>16.0</v>
      </c>
      <c r="J48" s="10" t="n">
        <v>11.0</v>
      </c>
      <c r="K48" s="10" t="n">
        <v>0.0</v>
      </c>
      <c r="L48" s="10" t="n">
        <v>0.0</v>
      </c>
      <c r="M48" s="40" t="n">
        <v>0.0</v>
      </c>
      <c r="N48" s="40" t="n">
        <v>0.0</v>
      </c>
      <c r="O48" s="40" t="n">
        <v>0.0</v>
      </c>
      <c r="P48" s="40" t="n">
        <v>0.0</v>
      </c>
      <c r="Q48" s="41" t="n">
        <f>G48*17.2+H48*10.15+I48*8.56+J48*7.72+K48*7.21+L48*7.46+M48*7.92+N48*8.14+O48*10.33+P48*14</f>
        <v>0.0</v>
      </c>
      <c r="R48" s="42" t="n">
        <v>25.0</v>
      </c>
      <c r="S48" s="42" t="n">
        <v>0.0</v>
      </c>
      <c r="T48" s="42" t="n">
        <v>22.0</v>
      </c>
      <c r="U48" s="40" t="n">
        <f>R48-S48</f>
        <v>0.0</v>
      </c>
      <c r="V48" s="40" t="n">
        <v>9.0</v>
      </c>
      <c r="W48" s="40" t="n">
        <v>10.0</v>
      </c>
      <c r="X48" s="40" t="n">
        <v>9.0</v>
      </c>
      <c r="Y48" s="40" t="n">
        <v>10.0</v>
      </c>
      <c r="Z48" s="40" t="n">
        <f>0.1*V48+0.2*W48+0.3*X48+0.4*Y48</f>
        <v>0.0</v>
      </c>
      <c r="AA48" s="11"/>
      <c r="AB48" s="11"/>
      <c r="AC48" s="11"/>
      <c r="AD48" s="11"/>
      <c r="AE48" s="11"/>
      <c r="AF48" s="11"/>
      <c r="AG48" s="35" t="n">
        <v>0.0</v>
      </c>
      <c r="AH48" s="35"/>
      <c r="AI48" s="35"/>
      <c r="AJ48" s="8" t="n">
        <v>2.0210107E7</v>
      </c>
      <c r="AK48" s="35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37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</row>
    <row r="49">
      <c r="A49" s="51" t="s">
        <v>844</v>
      </c>
      <c r="B49" s="51" t="s">
        <v>901</v>
      </c>
      <c r="C49" s="28" t="s">
        <v>36</v>
      </c>
      <c r="D49" s="8" t="s">
        <v>902</v>
      </c>
      <c r="E49" s="38" t="n">
        <v>44902.0</v>
      </c>
      <c r="F49" s="39" t="n">
        <v>7.5</v>
      </c>
      <c r="G49" s="15" t="n">
        <v>25.0</v>
      </c>
      <c r="H49" s="15" t="n">
        <v>16.0</v>
      </c>
      <c r="I49" s="15" t="n">
        <v>13.0</v>
      </c>
      <c r="J49" s="10" t="n">
        <v>11.0</v>
      </c>
      <c r="K49" s="10" t="n">
        <v>3.0</v>
      </c>
      <c r="L49" s="10" t="n">
        <v>6.0</v>
      </c>
      <c r="M49" s="40" t="n">
        <v>0.0</v>
      </c>
      <c r="N49" s="40" t="n">
        <v>0.0</v>
      </c>
      <c r="O49" s="40" t="n">
        <v>0.0</v>
      </c>
      <c r="P49" s="40" t="n">
        <v>0.0</v>
      </c>
      <c r="Q49" s="41" t="n">
        <f>G49*17.2+H49*10.15+I49*8.56+J49*7.72+K49*7.21+L49*7.46+M49*7.92+N49*8.14+O49*10.33+P49*14</f>
        <v>0.0</v>
      </c>
      <c r="R49" s="42" t="n">
        <v>23.0</v>
      </c>
      <c r="S49" s="42" t="n">
        <v>0.0</v>
      </c>
      <c r="T49" s="42" t="n">
        <v>24.0</v>
      </c>
      <c r="U49" s="40" t="n">
        <f>R49-S49</f>
        <v>0.0</v>
      </c>
      <c r="V49" s="40" t="n">
        <v>9.0</v>
      </c>
      <c r="W49" s="40" t="n">
        <v>9.0</v>
      </c>
      <c r="X49" s="40" t="n">
        <v>10.0</v>
      </c>
      <c r="Y49" s="40" t="n">
        <v>9.0</v>
      </c>
      <c r="Z49" s="40" t="n">
        <f>0.1*V49+0.2*W49+0.3*X49+0.4*Y49</f>
        <v>0.0</v>
      </c>
      <c r="AA49" s="11"/>
      <c r="AB49" s="11"/>
      <c r="AC49" s="11"/>
      <c r="AD49" s="11"/>
      <c r="AE49" s="11"/>
      <c r="AF49" s="11"/>
      <c r="AG49" s="35" t="n">
        <v>0.0</v>
      </c>
      <c r="AH49" s="35"/>
      <c r="AI49" s="35"/>
      <c r="AJ49" s="8" t="n">
        <v>2.0210103E7</v>
      </c>
      <c r="AK49" s="35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37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</row>
    <row r="50">
      <c r="A50" s="52" t="s">
        <v>557</v>
      </c>
      <c r="B50" s="52" t="s">
        <v>599</v>
      </c>
      <c r="C50" s="43" t="s">
        <v>6</v>
      </c>
      <c r="D50" s="8" t="s">
        <v>600</v>
      </c>
      <c r="E50" s="38" t="n">
        <v>44902.0</v>
      </c>
      <c r="F50" s="39" t="n">
        <v>7.5</v>
      </c>
      <c r="G50" s="9" t="n">
        <v>24.0</v>
      </c>
      <c r="H50" s="9" t="n">
        <v>17.0</v>
      </c>
      <c r="I50" s="9" t="n">
        <v>9.0</v>
      </c>
      <c r="J50" s="10" t="n">
        <v>6.0</v>
      </c>
      <c r="K50" s="10" t="n">
        <v>4.0</v>
      </c>
      <c r="L50" s="10" t="n">
        <v>4.0</v>
      </c>
      <c r="M50" s="40" t="n">
        <v>1.0</v>
      </c>
      <c r="N50" s="40" t="n">
        <v>3.0</v>
      </c>
      <c r="O50" s="40" t="n">
        <v>4.0</v>
      </c>
      <c r="P50" s="40" t="n">
        <v>2.0</v>
      </c>
      <c r="Q50" s="41" t="n">
        <f>G50*17.2+H50*10.15+I50*8.56+J50*7.72+K50*7.21+L50*7.46+M50*7.92+N50*8.14+O50*10.33+P50*14</f>
        <v>0.0</v>
      </c>
      <c r="R50" s="42" t="n">
        <v>15.0</v>
      </c>
      <c r="S50" s="42" t="n">
        <v>0.0</v>
      </c>
      <c r="T50" s="42" t="n">
        <v>32.0</v>
      </c>
      <c r="U50" s="40" t="n">
        <f>R50-S50</f>
        <v>0.0</v>
      </c>
      <c r="V50" s="40" t="n">
        <v>6.0</v>
      </c>
      <c r="W50" s="40" t="n">
        <v>9.0</v>
      </c>
      <c r="X50" s="40" t="n">
        <v>10.0</v>
      </c>
      <c r="Y50" s="40" t="n">
        <v>9.0</v>
      </c>
      <c r="Z50" s="40" t="n">
        <f>0.1*V50+0.2*W50+0.3*X50+0.4*Y50</f>
        <v>0.0</v>
      </c>
      <c r="AA50" s="40" t="n">
        <v>11.0</v>
      </c>
      <c r="AB50" s="40" t="n">
        <v>11.0</v>
      </c>
      <c r="AC50" s="40" t="n">
        <v>7.0</v>
      </c>
      <c r="AD50" s="40" t="n">
        <v>3.0</v>
      </c>
      <c r="AE50" s="40" t="n">
        <v>9.0</v>
      </c>
      <c r="AF50" s="40" t="n">
        <v>1.0</v>
      </c>
      <c r="AG50" s="35" t="n">
        <v>42.0</v>
      </c>
      <c r="AH50" s="35" t="n">
        <v>0.67</v>
      </c>
      <c r="AI50" s="35" t="n">
        <v>110.0</v>
      </c>
      <c r="AJ50" s="8" t="n">
        <v>2.0210324E7</v>
      </c>
      <c r="AK50" s="35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37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</row>
    <row r="51">
      <c r="A51" s="52" t="s">
        <v>557</v>
      </c>
      <c r="B51" s="52" t="s">
        <v>571</v>
      </c>
      <c r="C51" s="43" t="s">
        <v>6</v>
      </c>
      <c r="D51" s="8" t="s">
        <v>572</v>
      </c>
      <c r="E51" s="38" t="n">
        <v>44902.0</v>
      </c>
      <c r="F51" s="39" t="n">
        <v>7.91666666666667</v>
      </c>
      <c r="G51" s="9" t="n">
        <v>24.0</v>
      </c>
      <c r="H51" s="9" t="n">
        <v>19.0</v>
      </c>
      <c r="I51" s="9" t="n">
        <v>11.0</v>
      </c>
      <c r="J51" s="10" t="n">
        <v>12.0</v>
      </c>
      <c r="K51" s="10" t="n">
        <v>10.0</v>
      </c>
      <c r="L51" s="10" t="n">
        <v>2.0</v>
      </c>
      <c r="M51" s="40" t="n">
        <v>0.0</v>
      </c>
      <c r="N51" s="40" t="n">
        <v>0.0</v>
      </c>
      <c r="O51" s="40" t="n">
        <v>0.0</v>
      </c>
      <c r="P51" s="40" t="n">
        <v>0.0</v>
      </c>
      <c r="Q51" s="41" t="n">
        <f>G51*17.2+H51*10.15+I51*8.56+J51*7.72+K51*7.21+L51*7.46+M51*7.92+N51*8.14+O51*10.33+P51*14</f>
        <v>0.0</v>
      </c>
      <c r="R51" s="42" t="n">
        <v>23.0</v>
      </c>
      <c r="S51" s="42" t="n">
        <v>0.0</v>
      </c>
      <c r="T51" s="42" t="n">
        <v>24.0</v>
      </c>
      <c r="U51" s="40" t="n">
        <f>R51-S51</f>
        <v>0.0</v>
      </c>
      <c r="V51" s="40" t="n">
        <v>10.0</v>
      </c>
      <c r="W51" s="40" t="n">
        <v>10.0</v>
      </c>
      <c r="X51" s="40" t="n">
        <v>10.0</v>
      </c>
      <c r="Y51" s="40" t="n">
        <v>10.0</v>
      </c>
      <c r="Z51" s="40" t="n">
        <f>0.1*V51+0.2*W51+0.3*X51+0.4*Y51</f>
        <v>0.0</v>
      </c>
      <c r="AA51" s="11"/>
      <c r="AB51" s="11"/>
      <c r="AC51" s="11"/>
      <c r="AD51" s="11"/>
      <c r="AE51" s="11"/>
      <c r="AF51" s="11"/>
      <c r="AG51" s="35" t="n">
        <v>0.0</v>
      </c>
      <c r="AH51" s="35"/>
      <c r="AI51" s="35"/>
      <c r="AJ51" s="8" t="n">
        <v>2.0210309E7</v>
      </c>
      <c r="AK51" s="35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37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</row>
    <row r="52">
      <c r="A52" s="48" t="s">
        <v>844</v>
      </c>
      <c r="B52" s="48" t="s">
        <v>903</v>
      </c>
      <c r="C52" s="50" t="s">
        <v>36</v>
      </c>
      <c r="D52" s="35" t="s">
        <v>904</v>
      </c>
      <c r="E52" s="38" t="n">
        <v>44902.0</v>
      </c>
      <c r="F52" s="39" t="n">
        <v>8.08333333333333</v>
      </c>
      <c r="G52" s="10" t="n">
        <v>24.0</v>
      </c>
      <c r="H52" s="10" t="n">
        <v>20.0</v>
      </c>
      <c r="I52" s="10" t="n">
        <v>18.0</v>
      </c>
      <c r="J52" s="10" t="n">
        <v>15.0</v>
      </c>
      <c r="K52" s="10" t="n">
        <v>0.0</v>
      </c>
      <c r="L52" s="10" t="n">
        <v>0.0</v>
      </c>
      <c r="M52" s="40" t="n">
        <v>0.0</v>
      </c>
      <c r="N52" s="40" t="n">
        <v>0.0</v>
      </c>
      <c r="O52" s="40" t="n">
        <v>0.0</v>
      </c>
      <c r="P52" s="40" t="n">
        <v>0.0</v>
      </c>
      <c r="Q52" s="41" t="n">
        <f>G52*17.2+H52*10.15+I52*8.56+J52*7.72+K52*7.21+L52*7.46+M52*7.92+N52*8.14+O52*10.33+P52*14</f>
        <v>0.0</v>
      </c>
      <c r="R52" s="42" t="n">
        <v>21.0</v>
      </c>
      <c r="S52" s="42" t="n">
        <v>0.0</v>
      </c>
      <c r="T52" s="42" t="n">
        <v>26.0</v>
      </c>
      <c r="U52" s="40" t="n">
        <f>R52-S52</f>
        <v>0.0</v>
      </c>
      <c r="V52" s="40" t="n">
        <v>9.0</v>
      </c>
      <c r="W52" s="40" t="n">
        <v>10.0</v>
      </c>
      <c r="X52" s="40" t="n">
        <v>10.0</v>
      </c>
      <c r="Y52" s="40" t="n">
        <v>10.0</v>
      </c>
      <c r="Z52" s="40" t="n">
        <f>0.1*V52+0.2*W52+0.3*X52+0.4*Y52</f>
        <v>0.0</v>
      </c>
      <c r="AA52" s="11"/>
      <c r="AB52" s="11"/>
      <c r="AC52" s="11"/>
      <c r="AD52" s="11"/>
      <c r="AE52" s="11"/>
      <c r="AF52" s="11"/>
      <c r="AG52" s="35" t="n">
        <v>0.0</v>
      </c>
      <c r="AH52" s="35"/>
      <c r="AI52" s="35"/>
      <c r="AJ52" s="35" t="n">
        <v>2.0210105E7</v>
      </c>
      <c r="AK52" s="35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37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</row>
    <row r="53">
      <c r="A53" s="60" t="s">
        <v>557</v>
      </c>
      <c r="B53" s="60" t="s">
        <v>593</v>
      </c>
      <c r="C53" s="60" t="s">
        <v>36</v>
      </c>
      <c r="D53" s="35" t="s">
        <v>594</v>
      </c>
      <c r="E53" s="38" t="n">
        <v>44902.0</v>
      </c>
      <c r="F53" s="39" t="n">
        <v>8.08333333333333</v>
      </c>
      <c r="G53" s="61" t="n">
        <v>23.0</v>
      </c>
      <c r="H53" s="61" t="n">
        <v>14.0</v>
      </c>
      <c r="I53" s="61" t="n">
        <v>14.0</v>
      </c>
      <c r="J53" s="10" t="n">
        <v>8.0</v>
      </c>
      <c r="K53" s="10" t="n">
        <v>10.0</v>
      </c>
      <c r="L53" s="10" t="n">
        <v>10.0</v>
      </c>
      <c r="M53" s="40" t="n">
        <v>3.0</v>
      </c>
      <c r="N53" s="40" t="n">
        <v>0.0</v>
      </c>
      <c r="O53" s="40" t="n">
        <v>0.0</v>
      </c>
      <c r="P53" s="40" t="n">
        <v>0.0</v>
      </c>
      <c r="Q53" s="41" t="n">
        <f>G53*17.2+H53*10.15+I53*8.56+J53*7.72+K53*7.21+L53*7.46+M53*7.92+N53*8.14+O53*10.33+P53*14</f>
        <v>0.0</v>
      </c>
      <c r="R53" s="42" t="n">
        <v>29.0</v>
      </c>
      <c r="S53" s="42" t="n">
        <v>0.0</v>
      </c>
      <c r="T53" s="42" t="n">
        <v>18.0</v>
      </c>
      <c r="U53" s="40" t="n">
        <f>R53-S53</f>
        <v>0.0</v>
      </c>
      <c r="V53" s="11"/>
      <c r="W53" s="11"/>
      <c r="X53" s="11"/>
      <c r="Y53" s="11"/>
      <c r="Z53" s="40" t="n">
        <f>0.1*V53+0.2*W53+0.3*X53+0.4*Y53</f>
        <v>0.0</v>
      </c>
      <c r="AA53" s="40" t="n">
        <v>8.0</v>
      </c>
      <c r="AB53" s="40" t="n">
        <v>12.0</v>
      </c>
      <c r="AC53" s="40" t="n">
        <v>11.0</v>
      </c>
      <c r="AD53" s="40" t="n">
        <v>6.0</v>
      </c>
      <c r="AE53" s="40" t="n">
        <v>8.0</v>
      </c>
      <c r="AF53" s="40" t="n">
        <v>8.0</v>
      </c>
      <c r="AG53" s="35" t="n">
        <v>53.0</v>
      </c>
      <c r="AH53" s="35" t="n">
        <v>1.49</v>
      </c>
      <c r="AI53" s="35" t="n">
        <v>122.0</v>
      </c>
      <c r="AJ53" s="35" t="n">
        <v>2.021032E7</v>
      </c>
      <c r="AK53" s="35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37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</row>
    <row r="54">
      <c r="A54" s="26" t="s">
        <v>844</v>
      </c>
      <c r="B54" s="27" t="s">
        <v>905</v>
      </c>
      <c r="C54" s="28" t="s">
        <v>6</v>
      </c>
      <c r="D54" s="8" t="s">
        <v>906</v>
      </c>
      <c r="E54" s="38" t="n">
        <v>44902.0</v>
      </c>
      <c r="F54" s="39" t="n">
        <v>8.0</v>
      </c>
      <c r="G54" s="15" t="n">
        <v>24.0</v>
      </c>
      <c r="H54" s="15" t="n">
        <v>13.0</v>
      </c>
      <c r="I54" s="15" t="n">
        <v>10.0</v>
      </c>
      <c r="J54" s="10" t="n">
        <v>7.0</v>
      </c>
      <c r="K54" s="10" t="n">
        <v>2.0</v>
      </c>
      <c r="L54" s="10" t="n">
        <v>3.0</v>
      </c>
      <c r="M54" s="40" t="n">
        <v>6.0</v>
      </c>
      <c r="N54" s="40" t="n">
        <v>3.0</v>
      </c>
      <c r="O54" s="40" t="n">
        <v>4.0</v>
      </c>
      <c r="P54" s="40" t="n">
        <v>4.0</v>
      </c>
      <c r="Q54" s="41" t="n">
        <f>G54*17.2+H54*10.15+I54*8.56+J54*7.72+K54*7.21+L54*7.46+M54*7.92+N54*8.14+O54*10.33+P54*14</f>
        <v>0.0</v>
      </c>
      <c r="R54" s="42" t="n">
        <v>45.0</v>
      </c>
      <c r="S54" s="42" t="n">
        <v>0.0</v>
      </c>
      <c r="T54" s="42" t="n">
        <v>2.0</v>
      </c>
      <c r="U54" s="40" t="n">
        <f>R54-S54</f>
        <v>0.0</v>
      </c>
      <c r="V54" s="40" t="n">
        <v>10.0</v>
      </c>
      <c r="W54" s="40" t="n">
        <v>10.0</v>
      </c>
      <c r="X54" s="40" t="n">
        <v>10.0</v>
      </c>
      <c r="Y54" s="40" t="n">
        <v>10.0</v>
      </c>
      <c r="Z54" s="40" t="n">
        <f>0.1*V54+0.2*W54+0.3*X54+0.4*Y54</f>
        <v>0.0</v>
      </c>
      <c r="AA54" s="11"/>
      <c r="AB54" s="11"/>
      <c r="AC54" s="11"/>
      <c r="AD54" s="11"/>
      <c r="AE54" s="11"/>
      <c r="AF54" s="11"/>
      <c r="AG54" s="35" t="n">
        <v>0.0</v>
      </c>
      <c r="AH54" s="35"/>
      <c r="AI54" s="35"/>
      <c r="AJ54" s="8" t="n">
        <v>2.0210124E7</v>
      </c>
      <c r="AK54" s="35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37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</row>
    <row r="55">
      <c r="A55" s="26" t="s">
        <v>731</v>
      </c>
      <c r="B55" s="26" t="s">
        <v>743</v>
      </c>
      <c r="C55" s="28" t="s">
        <v>36</v>
      </c>
      <c r="D55" s="8" t="s">
        <v>744</v>
      </c>
      <c r="E55" s="38" t="n">
        <v>44902.0</v>
      </c>
      <c r="F55" s="39" t="n">
        <v>8.16666666666667</v>
      </c>
      <c r="G55" s="15" t="n">
        <v>25.0</v>
      </c>
      <c r="H55" s="15" t="n">
        <v>19.0</v>
      </c>
      <c r="I55" s="15" t="n">
        <v>18.0</v>
      </c>
      <c r="J55" s="10" t="n">
        <v>15.0</v>
      </c>
      <c r="K55" s="10" t="n">
        <v>0.0</v>
      </c>
      <c r="L55" s="10" t="n">
        <v>0.0</v>
      </c>
      <c r="M55" s="40" t="n">
        <v>0.0</v>
      </c>
      <c r="N55" s="40" t="n">
        <v>0.0</v>
      </c>
      <c r="O55" s="40" t="n">
        <v>0.0</v>
      </c>
      <c r="P55" s="40" t="n">
        <v>0.0</v>
      </c>
      <c r="Q55" s="41" t="n">
        <f>G55*17.2+H55*10.15+I55*8.56+J55*7.72+K55*7.21+L55*7.46+M55*7.92+N55*8.14+O55*10.33+P55*14</f>
        <v>0.0</v>
      </c>
      <c r="R55" s="42" t="n">
        <v>42.0</v>
      </c>
      <c r="S55" s="42" t="n">
        <v>0.0</v>
      </c>
      <c r="T55" s="42" t="n">
        <v>5.0</v>
      </c>
      <c r="U55" s="40" t="n">
        <f>R55-S55</f>
        <v>0.0</v>
      </c>
      <c r="V55" s="40" t="n">
        <v>8.0</v>
      </c>
      <c r="W55" s="40" t="n">
        <v>10.0</v>
      </c>
      <c r="X55" s="40" t="n">
        <v>10.0</v>
      </c>
      <c r="Y55" s="40" t="n">
        <v>10.0</v>
      </c>
      <c r="Z55" s="40" t="n">
        <f>0.1*V55+0.2*W55+0.3*X55+0.4*Y55</f>
        <v>0.0</v>
      </c>
      <c r="AA55" s="11"/>
      <c r="AB55" s="11"/>
      <c r="AC55" s="11"/>
      <c r="AD55" s="11"/>
      <c r="AE55" s="11"/>
      <c r="AF55" s="11"/>
      <c r="AG55" s="35" t="n">
        <v>0.0</v>
      </c>
      <c r="AH55" s="35"/>
      <c r="AI55" s="35"/>
      <c r="AJ55" s="8" t="n">
        <v>2.0210207E7</v>
      </c>
      <c r="AK55" s="35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37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</row>
    <row r="56">
      <c r="A56" s="43" t="s">
        <v>557</v>
      </c>
      <c r="B56" s="43" t="s">
        <v>595</v>
      </c>
      <c r="C56" s="43" t="s">
        <v>36</v>
      </c>
      <c r="D56" s="8" t="s">
        <v>596</v>
      </c>
      <c r="E56" s="38" t="n">
        <v>44902.0</v>
      </c>
      <c r="F56" s="39" t="n">
        <v>7.5</v>
      </c>
      <c r="G56" s="9" t="n">
        <v>25.0</v>
      </c>
      <c r="H56" s="9" t="n">
        <v>20.0</v>
      </c>
      <c r="I56" s="9" t="n">
        <v>18.0</v>
      </c>
      <c r="J56" s="10" t="n">
        <v>15.0</v>
      </c>
      <c r="K56" s="10" t="n">
        <v>0.0</v>
      </c>
      <c r="L56" s="10" t="n">
        <v>0.0</v>
      </c>
      <c r="M56" s="40" t="n">
        <v>0.0</v>
      </c>
      <c r="N56" s="40" t="n">
        <v>0.0</v>
      </c>
      <c r="O56" s="40" t="n">
        <v>0.0</v>
      </c>
      <c r="P56" s="40" t="n">
        <v>0.0</v>
      </c>
      <c r="Q56" s="41" t="n">
        <f>G56*17.2+H56*10.15+I56*8.56+J56*7.72+K56*7.21+L56*7.46+M56*7.92+N56*8.14+O56*10.33+P56*14</f>
        <v>0.0</v>
      </c>
      <c r="R56" s="42" t="n">
        <v>32.0</v>
      </c>
      <c r="S56" s="42" t="n">
        <v>0.0</v>
      </c>
      <c r="T56" s="42" t="n">
        <v>15.0</v>
      </c>
      <c r="U56" s="40" t="n">
        <f>R56-S56</f>
        <v>0.0</v>
      </c>
      <c r="V56" s="40" t="n">
        <v>9.0</v>
      </c>
      <c r="W56" s="40" t="n">
        <v>10.0</v>
      </c>
      <c r="X56" s="40" t="n">
        <v>10.0</v>
      </c>
      <c r="Y56" s="40" t="n">
        <v>10.0</v>
      </c>
      <c r="Z56" s="40" t="n">
        <f>0.1*V56+0.2*W56+0.3*X56+0.4*Y56</f>
        <v>0.0</v>
      </c>
      <c r="AA56" s="11"/>
      <c r="AB56" s="11"/>
      <c r="AC56" s="11"/>
      <c r="AD56" s="11"/>
      <c r="AE56" s="11"/>
      <c r="AF56" s="11"/>
      <c r="AG56" s="35" t="n">
        <v>0.0</v>
      </c>
      <c r="AH56" s="35"/>
      <c r="AI56" s="35"/>
      <c r="AJ56" s="8" t="n">
        <v>2.0210321E7</v>
      </c>
      <c r="AK56" s="35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37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</row>
    <row r="57">
      <c r="A57" s="26" t="s">
        <v>731</v>
      </c>
      <c r="B57" s="47" t="s">
        <v>762</v>
      </c>
      <c r="C57" s="28" t="s">
        <v>6</v>
      </c>
      <c r="D57" s="8" t="s">
        <v>763</v>
      </c>
      <c r="E57" s="38" t="n">
        <v>44902.0</v>
      </c>
      <c r="F57" s="39" t="n">
        <v>8.08333333333333</v>
      </c>
      <c r="G57" s="15" t="n">
        <v>23.0</v>
      </c>
      <c r="H57" s="15" t="n">
        <v>18.0</v>
      </c>
      <c r="I57" s="15" t="n">
        <v>17.0</v>
      </c>
      <c r="J57" s="10" t="n">
        <v>15.0</v>
      </c>
      <c r="K57" s="10" t="n">
        <v>9.0</v>
      </c>
      <c r="L57" s="10" t="n">
        <v>0.0</v>
      </c>
      <c r="M57" s="40" t="n">
        <v>0.0</v>
      </c>
      <c r="N57" s="40" t="n">
        <v>0.0</v>
      </c>
      <c r="O57" s="40" t="n">
        <v>0.0</v>
      </c>
      <c r="P57" s="40" t="n">
        <v>0.0</v>
      </c>
      <c r="Q57" s="41" t="n">
        <f>G57*17.2+H57*10.15+I57*8.56+J57*7.72+K57*7.21+L57*7.46+M57*7.92+N57*8.14+O57*10.33+P57*14</f>
        <v>0.0</v>
      </c>
      <c r="R57" s="42" t="n">
        <v>36.0</v>
      </c>
      <c r="S57" s="42" t="n">
        <v>0.0</v>
      </c>
      <c r="T57" s="42" t="n">
        <v>11.0</v>
      </c>
      <c r="U57" s="40" t="n">
        <f>R57-S57</f>
        <v>0.0</v>
      </c>
      <c r="V57" s="40" t="n">
        <v>9.0</v>
      </c>
      <c r="W57" s="40" t="n">
        <v>9.0</v>
      </c>
      <c r="X57" s="40" t="n">
        <v>10.0</v>
      </c>
      <c r="Y57" s="40" t="n">
        <v>10.0</v>
      </c>
      <c r="Z57" s="40" t="n">
        <f>0.1*V57+0.2*W57+0.3*X57+0.4*Y57</f>
        <v>0.0</v>
      </c>
      <c r="AA57" s="11"/>
      <c r="AB57" s="11"/>
      <c r="AC57" s="11"/>
      <c r="AD57" s="11"/>
      <c r="AE57" s="11"/>
      <c r="AF57" s="11"/>
      <c r="AG57" s="35" t="n">
        <v>0.0</v>
      </c>
      <c r="AH57" s="35"/>
      <c r="AI57" s="35"/>
      <c r="AJ57" s="8" t="n">
        <v>2.0210218E7</v>
      </c>
      <c r="AK57" s="35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37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</row>
    <row r="58">
      <c r="A58" s="26" t="s">
        <v>731</v>
      </c>
      <c r="B58" s="26" t="s">
        <v>751</v>
      </c>
      <c r="C58" s="28" t="s">
        <v>36</v>
      </c>
      <c r="D58" s="8" t="s">
        <v>752</v>
      </c>
      <c r="E58" s="38" t="n">
        <v>44902.0</v>
      </c>
      <c r="F58" s="39" t="n">
        <v>7.75</v>
      </c>
      <c r="G58" s="15" t="n">
        <v>23.0</v>
      </c>
      <c r="H58" s="15" t="n">
        <v>19.0</v>
      </c>
      <c r="I58" s="15" t="n">
        <v>15.0</v>
      </c>
      <c r="J58" s="10" t="n">
        <v>13.0</v>
      </c>
      <c r="K58" s="10" t="n">
        <v>7.0</v>
      </c>
      <c r="L58" s="10" t="n">
        <v>6.0</v>
      </c>
      <c r="M58" s="40" t="n">
        <v>0.0</v>
      </c>
      <c r="N58" s="40" t="n">
        <v>0.0</v>
      </c>
      <c r="O58" s="40" t="n">
        <v>0.0</v>
      </c>
      <c r="P58" s="40" t="n">
        <v>0.0</v>
      </c>
      <c r="Q58" s="41" t="n">
        <f>G58*17.2+H58*10.15+I58*8.56+J58*7.72+K58*7.21+L58*7.46+M58*7.92+N58*8.14+O58*10.33+P58*14</f>
        <v>0.0</v>
      </c>
      <c r="R58" s="42" t="n">
        <v>35.0</v>
      </c>
      <c r="S58" s="42" t="n">
        <v>0.0</v>
      </c>
      <c r="T58" s="42" t="n">
        <v>12.0</v>
      </c>
      <c r="U58" s="40" t="n">
        <f>R58-S58</f>
        <v>0.0</v>
      </c>
      <c r="V58" s="40" t="n">
        <v>9.0</v>
      </c>
      <c r="W58" s="40" t="n">
        <v>9.0</v>
      </c>
      <c r="X58" s="40" t="n">
        <v>9.0</v>
      </c>
      <c r="Y58" s="40" t="n">
        <v>10.0</v>
      </c>
      <c r="Z58" s="40" t="n">
        <f>0.1*V58+0.2*W58+0.3*X58+0.4*Y58</f>
        <v>0.0</v>
      </c>
      <c r="AA58" s="11"/>
      <c r="AB58" s="11"/>
      <c r="AC58" s="11"/>
      <c r="AD58" s="11"/>
      <c r="AE58" s="11"/>
      <c r="AF58" s="11"/>
      <c r="AG58" s="35" t="n">
        <v>0.0</v>
      </c>
      <c r="AH58" s="35"/>
      <c r="AI58" s="35"/>
      <c r="AJ58" s="8" t="n">
        <v>2.0210211E7</v>
      </c>
      <c r="AK58" s="35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37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</row>
    <row r="59">
      <c r="A59" s="26" t="s">
        <v>844</v>
      </c>
      <c r="B59" s="47" t="s">
        <v>907</v>
      </c>
      <c r="C59" s="28" t="s">
        <v>36</v>
      </c>
      <c r="D59" s="8" t="s">
        <v>742</v>
      </c>
      <c r="E59" s="38" t="n">
        <v>44902.0</v>
      </c>
      <c r="F59" s="39" t="n">
        <v>8.0</v>
      </c>
      <c r="G59" s="15" t="n">
        <v>23.0</v>
      </c>
      <c r="H59" s="15" t="n">
        <v>19.0</v>
      </c>
      <c r="I59" s="15" t="n">
        <v>17.0</v>
      </c>
      <c r="J59" s="10" t="n">
        <v>15.0</v>
      </c>
      <c r="K59" s="10" t="n">
        <v>9.0</v>
      </c>
      <c r="L59" s="10" t="n">
        <v>0.0</v>
      </c>
      <c r="M59" s="40" t="n">
        <v>0.0</v>
      </c>
      <c r="N59" s="40" t="n">
        <v>0.0</v>
      </c>
      <c r="O59" s="40" t="n">
        <v>0.0</v>
      </c>
      <c r="P59" s="40" t="n">
        <v>0.0</v>
      </c>
      <c r="Q59" s="41" t="n">
        <f>G59*17.2+H59*10.15+I59*8.56+J59*7.72+K59*7.21+L59*7.46+M59*7.92+N59*8.14+O59*10.33+P59*14</f>
        <v>0.0</v>
      </c>
      <c r="R59" s="42" t="n">
        <v>12.0</v>
      </c>
      <c r="S59" s="42" t="n">
        <v>0.0</v>
      </c>
      <c r="T59" s="42" t="n">
        <v>35.0</v>
      </c>
      <c r="U59" s="40" t="n">
        <f>R59-S59</f>
        <v>0.0</v>
      </c>
      <c r="V59" s="40" t="n">
        <v>8.0</v>
      </c>
      <c r="W59" s="40" t="n">
        <v>9.0</v>
      </c>
      <c r="X59" s="40" t="n">
        <v>10.0</v>
      </c>
      <c r="Y59" s="40" t="n">
        <v>9.0</v>
      </c>
      <c r="Z59" s="40" t="n">
        <f>0.1*V59+0.2*W59+0.3*X59+0.4*Y59</f>
        <v>0.0</v>
      </c>
      <c r="AA59" s="40" t="n">
        <v>8.0</v>
      </c>
      <c r="AB59" s="40" t="n">
        <v>9.0</v>
      </c>
      <c r="AC59" s="40" t="n">
        <v>11.0</v>
      </c>
      <c r="AD59" s="40" t="n">
        <v>7.0</v>
      </c>
      <c r="AE59" s="40" t="n">
        <v>8.0</v>
      </c>
      <c r="AF59" s="40" t="n">
        <v>0.0</v>
      </c>
      <c r="AG59" s="35" t="n">
        <v>43.0</v>
      </c>
      <c r="AH59" s="35" t="n">
        <v>0.47</v>
      </c>
      <c r="AI59" s="35" t="n">
        <v>107.0</v>
      </c>
      <c r="AJ59" s="8" t="n">
        <v>2.0210118E7</v>
      </c>
      <c r="AK59" s="35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37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</row>
    <row r="60">
      <c r="A60" s="26" t="s">
        <v>844</v>
      </c>
      <c r="B60" s="58" t="s">
        <v>908</v>
      </c>
      <c r="C60" s="58" t="s">
        <v>36</v>
      </c>
      <c r="D60" s="44" t="n">
        <v>41948.0</v>
      </c>
      <c r="E60" s="38" t="n">
        <v>44902.0</v>
      </c>
      <c r="F60" s="39" t="n">
        <v>8.08333333333333</v>
      </c>
      <c r="G60" s="15" t="n">
        <v>23.0</v>
      </c>
      <c r="H60" s="15" t="n">
        <v>19.0</v>
      </c>
      <c r="I60" s="15" t="n">
        <v>18.0</v>
      </c>
      <c r="J60" s="10" t="n">
        <v>2.0</v>
      </c>
      <c r="K60" s="10" t="n">
        <v>14.0</v>
      </c>
      <c r="L60" s="10" t="n">
        <v>9.0</v>
      </c>
      <c r="M60" s="40" t="n">
        <v>0.0</v>
      </c>
      <c r="N60" s="40" t="n">
        <v>0.0</v>
      </c>
      <c r="O60" s="40" t="n">
        <v>0.0</v>
      </c>
      <c r="P60" s="40" t="n">
        <v>0.0</v>
      </c>
      <c r="Q60" s="41" t="n">
        <f>G60*17.2+H60*10.15+I60*8.56+J60*7.72+K60*7.21+L60*7.46+M60*7.92+N60*8.14+O60*10.33+P60*14</f>
        <v>0.0</v>
      </c>
      <c r="R60" s="42" t="n">
        <v>25.0</v>
      </c>
      <c r="S60" s="42" t="n">
        <v>0.0</v>
      </c>
      <c r="T60" s="42" t="n">
        <v>22.0</v>
      </c>
      <c r="U60" s="40" t="n">
        <f>R60-S60</f>
        <v>0.0</v>
      </c>
      <c r="V60" s="40" t="n">
        <v>6.0</v>
      </c>
      <c r="W60" s="40" t="n">
        <v>9.0</v>
      </c>
      <c r="X60" s="40" t="n">
        <v>9.0</v>
      </c>
      <c r="Y60" s="40" t="n">
        <v>8.0</v>
      </c>
      <c r="Z60" s="40" t="n">
        <f>0.1*V60+0.2*W60+0.3*X60+0.4*Y60</f>
        <v>0.0</v>
      </c>
      <c r="AA60" s="40" t="n">
        <v>10.0</v>
      </c>
      <c r="AB60" s="40" t="n">
        <v>12.0</v>
      </c>
      <c r="AC60" s="40" t="n">
        <v>10.0</v>
      </c>
      <c r="AD60" s="40" t="n">
        <v>6.0</v>
      </c>
      <c r="AE60" s="40" t="n">
        <v>7.0</v>
      </c>
      <c r="AF60" s="40" t="n">
        <v>1.0</v>
      </c>
      <c r="AG60" s="35" t="n">
        <v>46.0</v>
      </c>
      <c r="AH60" s="35" t="n">
        <v>0.71</v>
      </c>
      <c r="AI60" s="35" t="n">
        <v>111.0</v>
      </c>
      <c r="AJ60" s="8" t="n">
        <v>2.0210125E7</v>
      </c>
      <c r="AK60" s="35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37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</row>
    <row r="61">
      <c r="A61" s="43" t="s">
        <v>557</v>
      </c>
      <c r="B61" s="43" t="s">
        <v>589</v>
      </c>
      <c r="C61" s="62" t="s">
        <v>36</v>
      </c>
      <c r="D61" s="8" t="s">
        <v>590</v>
      </c>
      <c r="E61" s="38" t="n">
        <v>44902.0</v>
      </c>
      <c r="F61" s="39" t="n">
        <v>7.66666666666667</v>
      </c>
      <c r="G61" s="9" t="n">
        <v>25.0</v>
      </c>
      <c r="H61" s="9" t="n">
        <v>19.0</v>
      </c>
      <c r="I61" s="9" t="n">
        <v>16.0</v>
      </c>
      <c r="J61" s="10" t="n">
        <v>13.0</v>
      </c>
      <c r="K61" s="10" t="n">
        <v>8.0</v>
      </c>
      <c r="L61" s="10" t="n">
        <v>4.0</v>
      </c>
      <c r="M61" s="40" t="n">
        <v>0.0</v>
      </c>
      <c r="N61" s="40" t="n">
        <v>0.0</v>
      </c>
      <c r="O61" s="40" t="n">
        <v>0.0</v>
      </c>
      <c r="P61" s="40" t="n">
        <v>0.0</v>
      </c>
      <c r="Q61" s="41" t="n">
        <f>G61*17.2+H61*10.15+I61*8.56+J61*7.72+K61*7.21+L61*7.46+M61*7.92+N61*8.14+O61*10.33+P61*14</f>
        <v>0.0</v>
      </c>
      <c r="R61" s="45"/>
      <c r="S61" s="45"/>
      <c r="T61" s="45"/>
      <c r="U61" s="40" t="n">
        <f>R61-S61</f>
        <v>0.0</v>
      </c>
      <c r="V61" s="40" t="n">
        <v>4.0</v>
      </c>
      <c r="W61" s="40" t="n">
        <v>9.0</v>
      </c>
      <c r="X61" s="40" t="n">
        <v>7.0</v>
      </c>
      <c r="Y61" s="40" t="n">
        <v>10.0</v>
      </c>
      <c r="Z61" s="40" t="n">
        <f>0.1*V61+0.2*W61+0.3*X61+0.4*Y61</f>
        <v>0.0</v>
      </c>
      <c r="AA61" s="11"/>
      <c r="AB61" s="11"/>
      <c r="AC61" s="11"/>
      <c r="AD61" s="11"/>
      <c r="AE61" s="11"/>
      <c r="AF61" s="11"/>
      <c r="AG61" s="35" t="n">
        <v>0.0</v>
      </c>
      <c r="AH61" s="35"/>
      <c r="AI61" s="35"/>
      <c r="AJ61" s="8" t="n">
        <v>2.0210318E7</v>
      </c>
      <c r="AK61" s="35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37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</row>
    <row r="62">
      <c r="A62" s="58" t="s">
        <v>844</v>
      </c>
      <c r="B62" s="58" t="s">
        <v>909</v>
      </c>
      <c r="C62" s="58" t="s">
        <v>36</v>
      </c>
      <c r="D62" s="15"/>
      <c r="E62" s="38" t="n">
        <v>44902.0</v>
      </c>
      <c r="F62" s="39" t="n">
        <v>122.916666666667</v>
      </c>
      <c r="G62" s="15" t="n">
        <v>24.0</v>
      </c>
      <c r="H62" s="15" t="n">
        <v>18.0</v>
      </c>
      <c r="I62" s="15" t="n">
        <v>17.0</v>
      </c>
      <c r="J62" s="10" t="n">
        <v>16.0</v>
      </c>
      <c r="K62" s="10" t="n">
        <v>9.0</v>
      </c>
      <c r="L62" s="10" t="n">
        <v>5.0</v>
      </c>
      <c r="M62" s="40" t="n">
        <v>0.0</v>
      </c>
      <c r="N62" s="40" t="n">
        <v>0.0</v>
      </c>
      <c r="O62" s="40" t="n">
        <v>0.0</v>
      </c>
      <c r="P62" s="40" t="n">
        <v>0.0</v>
      </c>
      <c r="Q62" s="41" t="n">
        <f>G62*17.2+H62*10.15+I62*8.56+J62*7.72+K62*7.21+L62*7.46+M62*7.92+N62*8.14+O62*10.33+P62*14</f>
        <v>0.0</v>
      </c>
      <c r="R62" s="42" t="n">
        <v>28.0</v>
      </c>
      <c r="S62" s="42" t="n">
        <v>0.0</v>
      </c>
      <c r="T62" s="42" t="n">
        <v>19.0</v>
      </c>
      <c r="U62" s="40" t="n">
        <f>R62-S62</f>
        <v>0.0</v>
      </c>
      <c r="V62" s="40" t="n">
        <v>7.0</v>
      </c>
      <c r="W62" s="40" t="n">
        <v>9.0</v>
      </c>
      <c r="X62" s="40" t="n">
        <v>8.0</v>
      </c>
      <c r="Y62" s="40" t="n">
        <v>10.0</v>
      </c>
      <c r="Z62" s="40" t="n">
        <f>0.1*V62+0.2*W62+0.3*X62+0.4*Y62</f>
        <v>0.0</v>
      </c>
      <c r="AA62" s="11"/>
      <c r="AB62" s="11"/>
      <c r="AC62" s="11"/>
      <c r="AD62" s="11"/>
      <c r="AE62" s="11"/>
      <c r="AF62" s="11"/>
      <c r="AG62" s="35" t="n">
        <v>0.0</v>
      </c>
      <c r="AH62" s="10"/>
      <c r="AI62" s="10"/>
      <c r="AJ62" s="15"/>
      <c r="AK62" s="10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37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</row>
    <row r="63">
      <c r="A63" s="26" t="s">
        <v>844</v>
      </c>
      <c r="B63" s="26" t="s">
        <v>910</v>
      </c>
      <c r="C63" s="28" t="s">
        <v>36</v>
      </c>
      <c r="D63" s="8" t="s">
        <v>911</v>
      </c>
      <c r="E63" s="38" t="n">
        <v>44902.0</v>
      </c>
      <c r="F63" s="39" t="n">
        <v>7.25</v>
      </c>
      <c r="G63" s="15" t="n">
        <v>25.0</v>
      </c>
      <c r="H63" s="15" t="n">
        <v>17.0</v>
      </c>
      <c r="I63" s="15" t="n">
        <v>16.0</v>
      </c>
      <c r="J63" s="10" t="n">
        <v>11.0</v>
      </c>
      <c r="K63" s="10" t="n">
        <v>8.0</v>
      </c>
      <c r="L63" s="10" t="n">
        <v>3.0</v>
      </c>
      <c r="M63" s="40" t="n">
        <v>1.0</v>
      </c>
      <c r="N63" s="40" t="n">
        <v>1.0</v>
      </c>
      <c r="O63" s="40" t="n">
        <v>2.0</v>
      </c>
      <c r="P63" s="40" t="n">
        <v>2.0</v>
      </c>
      <c r="Q63" s="41" t="n">
        <f>G63*17.2+H63*10.15+I63*8.56+J63*7.72+K63*7.21+L63*7.46+M63*7.92+N63*8.14+O63*10.33+P63*14</f>
        <v>0.0</v>
      </c>
      <c r="R63" s="42" t="n">
        <v>39.0</v>
      </c>
      <c r="S63" s="42" t="n">
        <v>0.0</v>
      </c>
      <c r="T63" s="42" t="n">
        <v>8.0</v>
      </c>
      <c r="U63" s="40" t="n">
        <f>R63-S63</f>
        <v>0.0</v>
      </c>
      <c r="V63" s="40" t="n">
        <v>6.0</v>
      </c>
      <c r="W63" s="40" t="n">
        <v>10.0</v>
      </c>
      <c r="X63" s="40" t="n">
        <v>10.0</v>
      </c>
      <c r="Y63" s="40" t="n">
        <v>9.0</v>
      </c>
      <c r="Z63" s="40" t="n">
        <f>0.1*V63+0.2*W63+0.3*X63+0.4*Y63</f>
        <v>0.0</v>
      </c>
      <c r="AA63" s="40" t="n">
        <v>10.0</v>
      </c>
      <c r="AB63" s="40" t="n">
        <v>11.0</v>
      </c>
      <c r="AC63" s="40" t="n">
        <v>12.0</v>
      </c>
      <c r="AD63" s="40" t="n">
        <v>8.0</v>
      </c>
      <c r="AE63" s="40" t="n">
        <v>8.0</v>
      </c>
      <c r="AF63" s="40" t="n">
        <v>4.0</v>
      </c>
      <c r="AG63" s="35" t="n">
        <v>53.0</v>
      </c>
      <c r="AH63" s="35" t="n">
        <v>1.65</v>
      </c>
      <c r="AI63" s="35" t="n">
        <v>125.0</v>
      </c>
      <c r="AJ63" s="8" t="n">
        <v>2.0210113E7</v>
      </c>
      <c r="AK63" s="35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40" t="n">
        <v>5.0</v>
      </c>
      <c r="BS63" s="40" t="n">
        <v>4.0</v>
      </c>
      <c r="BT63" s="40" t="n">
        <v>4.0</v>
      </c>
      <c r="BU63" s="40" t="n">
        <v>6.0</v>
      </c>
      <c r="BV63" s="40" t="n">
        <v>4.0</v>
      </c>
      <c r="BW63" s="40" t="n">
        <v>1.0</v>
      </c>
      <c r="BX63" s="11"/>
      <c r="BY63" s="11"/>
      <c r="BZ63" s="11"/>
      <c r="CA63" s="11"/>
      <c r="CB63" s="11"/>
      <c r="CC63" s="40" t="n">
        <v>24.0</v>
      </c>
      <c r="CD63" s="11"/>
      <c r="CE63" s="11"/>
      <c r="CF63" s="40" t="n">
        <v>3.0</v>
      </c>
      <c r="CG63" s="40" t="n">
        <v>6.0</v>
      </c>
      <c r="CH63" s="40" t="n">
        <v>4.0</v>
      </c>
      <c r="CI63" s="40" t="n">
        <v>4.0</v>
      </c>
      <c r="CJ63" s="40" t="n">
        <v>5.0</v>
      </c>
      <c r="CK63" s="11"/>
      <c r="CL63" s="11"/>
      <c r="CM63" s="11"/>
      <c r="CN63" s="11"/>
      <c r="CO63" s="11"/>
      <c r="CP63" s="11"/>
      <c r="CQ63" s="40" t="n">
        <v>22.0</v>
      </c>
      <c r="CR63" s="11"/>
      <c r="CS63" s="11"/>
      <c r="CT63" s="40" t="n">
        <v>3.0</v>
      </c>
      <c r="CU63" s="40" t="n">
        <v>2.0</v>
      </c>
      <c r="CV63" s="40" t="n">
        <v>4.0</v>
      </c>
      <c r="CW63" s="40" t="n">
        <v>4.0</v>
      </c>
      <c r="CX63" s="40" t="n">
        <v>3.0</v>
      </c>
      <c r="CY63" s="11"/>
      <c r="CZ63" s="11"/>
      <c r="DA63" s="11"/>
      <c r="DB63" s="11"/>
      <c r="DC63" s="11"/>
      <c r="DD63" s="11"/>
      <c r="DE63" s="40" t="n">
        <v>16.0</v>
      </c>
      <c r="DF63" s="40" t="n">
        <v>0.0</v>
      </c>
      <c r="DG63" s="11"/>
      <c r="DH63" s="40" t="n">
        <v>2.0</v>
      </c>
      <c r="DI63" s="40" t="n">
        <v>0.0</v>
      </c>
      <c r="DJ63" s="40" t="n">
        <v>1.0</v>
      </c>
      <c r="DK63" s="40" t="n">
        <v>1.0</v>
      </c>
      <c r="DL63" s="40" t="n">
        <v>0.0</v>
      </c>
      <c r="DM63" s="40" t="n">
        <v>1.0</v>
      </c>
      <c r="DN63" s="11"/>
      <c r="DO63" s="11"/>
      <c r="DP63" s="11"/>
      <c r="DQ63" s="11"/>
      <c r="DR63" s="11"/>
      <c r="DS63" s="40" t="n">
        <v>5.0</v>
      </c>
      <c r="DT63" s="40" t="n">
        <v>18.0</v>
      </c>
      <c r="DU63" s="11"/>
      <c r="DV63" s="40" t="n">
        <v>2.0</v>
      </c>
      <c r="DW63" s="40" t="n">
        <v>3.0</v>
      </c>
      <c r="DX63" s="40" t="n">
        <v>2.0</v>
      </c>
      <c r="DY63" s="40" t="n">
        <v>3.0</v>
      </c>
      <c r="DZ63" s="40" t="n">
        <v>4.0</v>
      </c>
      <c r="EA63" s="40" t="n">
        <v>2.0</v>
      </c>
      <c r="EB63" s="11"/>
      <c r="EC63" s="11"/>
      <c r="ED63" s="11"/>
      <c r="EE63" s="11"/>
      <c r="EF63" s="11"/>
      <c r="EG63" s="40" t="n">
        <v>16.0</v>
      </c>
      <c r="EH63" s="40" t="n">
        <v>1.0</v>
      </c>
      <c r="EI63" s="11"/>
      <c r="EJ63" s="40" t="n">
        <v>1.0</v>
      </c>
      <c r="EK63" s="40" t="n">
        <v>1.0</v>
      </c>
      <c r="EL63" s="40" t="n">
        <v>3.0</v>
      </c>
      <c r="EM63" s="40" t="n">
        <v>1.0</v>
      </c>
      <c r="EN63" s="11"/>
      <c r="EO63" s="11"/>
      <c r="EP63" s="11"/>
      <c r="EQ63" s="11"/>
      <c r="ER63" s="11"/>
      <c r="ES63" s="11"/>
      <c r="ET63" s="11"/>
      <c r="EU63" s="40" t="n">
        <v>6.0</v>
      </c>
      <c r="EV63" s="11"/>
      <c r="EW63" s="11"/>
      <c r="EX63" s="40" t="n">
        <v>10.0</v>
      </c>
      <c r="EY63" s="40" t="n">
        <v>10.0</v>
      </c>
      <c r="EZ63" s="40" t="n">
        <v>10.0</v>
      </c>
      <c r="FA63" s="40" t="n">
        <v>1.0</v>
      </c>
      <c r="FB63" s="11"/>
      <c r="FC63" s="11"/>
      <c r="FD63" s="11"/>
      <c r="FE63" s="11"/>
      <c r="FF63" s="11"/>
      <c r="FG63" s="11"/>
      <c r="FH63" s="11"/>
      <c r="FI63" s="11"/>
      <c r="FJ63" s="37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</row>
    <row r="64">
      <c r="A64" s="26" t="s">
        <v>731</v>
      </c>
      <c r="B64" s="26" t="s">
        <v>741</v>
      </c>
      <c r="C64" s="28" t="s">
        <v>6</v>
      </c>
      <c r="D64" s="8" t="s">
        <v>742</v>
      </c>
      <c r="E64" s="38" t="n">
        <v>44902.0</v>
      </c>
      <c r="F64" s="39" t="n">
        <v>8.0</v>
      </c>
      <c r="G64" s="15" t="n">
        <v>25.0</v>
      </c>
      <c r="H64" s="15" t="n">
        <v>18.0</v>
      </c>
      <c r="I64" s="15" t="n">
        <v>17.0</v>
      </c>
      <c r="J64" s="10" t="n">
        <v>15.0</v>
      </c>
      <c r="K64" s="10" t="n">
        <v>4.0</v>
      </c>
      <c r="L64" s="10" t="n">
        <v>4.0</v>
      </c>
      <c r="M64" s="40" t="n">
        <v>3.0</v>
      </c>
      <c r="N64" s="40" t="n">
        <v>1.0</v>
      </c>
      <c r="O64" s="40" t="n">
        <v>1.0</v>
      </c>
      <c r="P64" s="40" t="n">
        <v>0.0</v>
      </c>
      <c r="Q64" s="41" t="n">
        <f>G64*17.2+H64*10.15+I64*8.56+J64*7.72+K64*7.21+L64*7.46+M64*7.92+N64*8.14+O64*10.33+P64*14</f>
        <v>0.0</v>
      </c>
      <c r="R64" s="42" t="n">
        <v>41.0</v>
      </c>
      <c r="S64" s="42" t="n">
        <v>0.0</v>
      </c>
      <c r="T64" s="42" t="n">
        <v>6.0</v>
      </c>
      <c r="U64" s="40" t="n">
        <f>R64-S64</f>
        <v>0.0</v>
      </c>
      <c r="V64" s="40" t="n">
        <v>9.0</v>
      </c>
      <c r="W64" s="40" t="n">
        <v>10.0</v>
      </c>
      <c r="X64" s="40" t="n">
        <v>10.0</v>
      </c>
      <c r="Y64" s="40" t="n">
        <v>10.0</v>
      </c>
      <c r="Z64" s="40" t="n">
        <f>0.1*V64+0.2*W64+0.3*X64+0.4*Y64</f>
        <v>0.0</v>
      </c>
      <c r="AA64" s="11"/>
      <c r="AB64" s="11"/>
      <c r="AC64" s="11"/>
      <c r="AD64" s="11"/>
      <c r="AE64" s="11"/>
      <c r="AF64" s="11"/>
      <c r="AG64" s="35" t="n">
        <v>0.0</v>
      </c>
      <c r="AH64" s="35"/>
      <c r="AI64" s="35"/>
      <c r="AJ64" s="8" t="n">
        <v>2.0210206E7</v>
      </c>
      <c r="AK64" s="35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37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</row>
    <row r="65">
      <c r="A65" s="26" t="s">
        <v>844</v>
      </c>
      <c r="B65" s="26" t="s">
        <v>912</v>
      </c>
      <c r="C65" s="28" t="s">
        <v>6</v>
      </c>
      <c r="D65" s="8" t="s">
        <v>911</v>
      </c>
      <c r="E65" s="38" t="n">
        <v>44902.0</v>
      </c>
      <c r="F65" s="39" t="n">
        <v>7.25</v>
      </c>
      <c r="G65" s="15" t="n">
        <v>24.0</v>
      </c>
      <c r="H65" s="15" t="n">
        <v>20.0</v>
      </c>
      <c r="I65" s="15" t="n">
        <v>17.0</v>
      </c>
      <c r="J65" s="10" t="n">
        <v>17.0</v>
      </c>
      <c r="K65" s="10" t="n">
        <v>12.0</v>
      </c>
      <c r="L65" s="10" t="n">
        <v>0.0</v>
      </c>
      <c r="M65" s="40" t="n">
        <v>0.0</v>
      </c>
      <c r="N65" s="40" t="n">
        <v>0.0</v>
      </c>
      <c r="O65" s="40" t="n">
        <v>0.0</v>
      </c>
      <c r="P65" s="40" t="n">
        <v>0.0</v>
      </c>
      <c r="Q65" s="41" t="n">
        <f>G65*17.2+H65*10.15+I65*8.56+J65*7.72+K65*7.21+L65*7.46+M65*7.92+N65*8.14+O65*10.33+P65*14</f>
        <v>0.0</v>
      </c>
      <c r="R65" s="42" t="n">
        <v>32.0</v>
      </c>
      <c r="S65" s="42" t="n">
        <v>0.0</v>
      </c>
      <c r="T65" s="42" t="n">
        <v>15.0</v>
      </c>
      <c r="U65" s="40" t="n">
        <f>R65-S65</f>
        <v>0.0</v>
      </c>
      <c r="V65" s="40" t="n">
        <v>9.0</v>
      </c>
      <c r="W65" s="40" t="n">
        <v>10.0</v>
      </c>
      <c r="X65" s="40" t="n">
        <v>8.0</v>
      </c>
      <c r="Y65" s="40" t="n">
        <v>10.0</v>
      </c>
      <c r="Z65" s="40" t="n">
        <f>0.1*V65+0.2*W65+0.3*X65+0.4*Y65</f>
        <v>0.0</v>
      </c>
      <c r="AA65" s="11"/>
      <c r="AB65" s="11"/>
      <c r="AC65" s="11"/>
      <c r="AD65" s="11"/>
      <c r="AE65" s="11"/>
      <c r="AF65" s="11"/>
      <c r="AG65" s="35" t="n">
        <v>0.0</v>
      </c>
      <c r="AH65" s="35"/>
      <c r="AI65" s="35"/>
      <c r="AJ65" s="8" t="n">
        <v>2.0210112E7</v>
      </c>
      <c r="AK65" s="35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37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</row>
    <row r="66">
      <c r="A66" s="26" t="s">
        <v>731</v>
      </c>
      <c r="B66" s="26" t="s">
        <v>738</v>
      </c>
      <c r="C66" s="28" t="s">
        <v>6</v>
      </c>
      <c r="D66" s="8" t="s">
        <v>739</v>
      </c>
      <c r="E66" s="38" t="n">
        <v>44902.0</v>
      </c>
      <c r="F66" s="39" t="n">
        <v>7.41666666666667</v>
      </c>
      <c r="G66" s="63" t="n">
        <v>25.0</v>
      </c>
      <c r="H66" s="15" t="n">
        <v>20.0</v>
      </c>
      <c r="I66" s="15" t="n">
        <v>16.0</v>
      </c>
      <c r="J66" s="10" t="n">
        <v>15.0</v>
      </c>
      <c r="K66" s="10" t="n">
        <v>11.0</v>
      </c>
      <c r="L66" s="10" t="n">
        <v>5.0</v>
      </c>
      <c r="M66" s="40" t="n">
        <v>0.0</v>
      </c>
      <c r="N66" s="40" t="n">
        <v>0.0</v>
      </c>
      <c r="O66" s="40" t="n">
        <v>0.0</v>
      </c>
      <c r="P66" s="40" t="n">
        <v>0.0</v>
      </c>
      <c r="Q66" s="41" t="n">
        <f>G66*17.2+H66*10.15+I66*8.56+J66*7.72+K66*7.21+L66*7.46+M66*7.92+N66*8.14+O66*10.33+P66*14</f>
        <v>0.0</v>
      </c>
      <c r="R66" s="42" t="n">
        <v>32.0</v>
      </c>
      <c r="S66" s="42" t="n">
        <v>0.0</v>
      </c>
      <c r="T66" s="42" t="n">
        <v>15.0</v>
      </c>
      <c r="U66" s="40" t="n">
        <f>R66-S66</f>
        <v>0.0</v>
      </c>
      <c r="V66" s="40" t="n">
        <v>10.0</v>
      </c>
      <c r="W66" s="40" t="n">
        <v>10.0</v>
      </c>
      <c r="X66" s="40" t="n">
        <v>10.0</v>
      </c>
      <c r="Y66" s="40" t="n">
        <v>10.0</v>
      </c>
      <c r="Z66" s="40" t="n">
        <f>0.1*V66+0.2*W66+0.3*X66+0.4*Y66</f>
        <v>0.0</v>
      </c>
      <c r="AA66" s="11"/>
      <c r="AB66" s="11"/>
      <c r="AC66" s="11"/>
      <c r="AD66" s="11"/>
      <c r="AE66" s="11"/>
      <c r="AF66" s="11"/>
      <c r="AG66" s="35" t="n">
        <v>0.0</v>
      </c>
      <c r="AH66" s="35"/>
      <c r="AI66" s="35"/>
      <c r="AJ66" s="8" t="n">
        <v>2.0210204E7</v>
      </c>
      <c r="AK66" s="35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37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</row>
    <row r="67">
      <c r="A67" s="43" t="s">
        <v>557</v>
      </c>
      <c r="B67" s="43" t="s">
        <v>562</v>
      </c>
      <c r="C67" s="43" t="s">
        <v>6</v>
      </c>
      <c r="D67" s="44" t="n">
        <v>42115.0</v>
      </c>
      <c r="E67" s="38" t="n">
        <v>44902.0</v>
      </c>
      <c r="F67" s="39" t="n">
        <v>7.58333333333333</v>
      </c>
      <c r="G67" s="9" t="n">
        <v>24.0</v>
      </c>
      <c r="H67" s="9" t="n">
        <v>14.0</v>
      </c>
      <c r="I67" s="9" t="n">
        <v>13.0</v>
      </c>
      <c r="J67" s="10" t="n">
        <v>9.0</v>
      </c>
      <c r="K67" s="10" t="n">
        <v>6.0</v>
      </c>
      <c r="L67" s="10" t="n">
        <v>5.0</v>
      </c>
      <c r="M67" s="40" t="n">
        <v>4.0</v>
      </c>
      <c r="N67" s="40" t="n">
        <v>8.0</v>
      </c>
      <c r="O67" s="40" t="n">
        <v>9.0</v>
      </c>
      <c r="P67" s="40" t="n">
        <v>1.0</v>
      </c>
      <c r="Q67" s="41" t="n">
        <f>G67*17.2+H67*10.15+I67*8.56+J67*7.72+K67*7.21+L67*7.46+M67*7.92+N67*8.14+O67*10.33+P67*14</f>
        <v>0.0</v>
      </c>
      <c r="R67" s="42" t="n">
        <v>26.0</v>
      </c>
      <c r="S67" s="42" t="n">
        <v>0.0</v>
      </c>
      <c r="T67" s="42" t="n">
        <v>21.0</v>
      </c>
      <c r="U67" s="40" t="n">
        <f>R67-S67</f>
        <v>0.0</v>
      </c>
      <c r="V67" s="40" t="n">
        <v>10.0</v>
      </c>
      <c r="W67" s="40" t="n">
        <v>10.0</v>
      </c>
      <c r="X67" s="40" t="n">
        <v>10.0</v>
      </c>
      <c r="Y67" s="40" t="n">
        <v>10.0</v>
      </c>
      <c r="Z67" s="40" t="n">
        <f>0.1*V67+0.2*W67+0.3*X67+0.4*Y67</f>
        <v>0.0</v>
      </c>
      <c r="AA67" s="11"/>
      <c r="AB67" s="11"/>
      <c r="AC67" s="11"/>
      <c r="AD67" s="11"/>
      <c r="AE67" s="11"/>
      <c r="AF67" s="11"/>
      <c r="AG67" s="35" t="n">
        <v>0.0</v>
      </c>
      <c r="AH67" s="35"/>
      <c r="AI67" s="35"/>
      <c r="AJ67" s="8" t="n">
        <v>2.0210303E7</v>
      </c>
      <c r="AK67" s="35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37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</row>
    <row r="68">
      <c r="A68" s="26" t="s">
        <v>844</v>
      </c>
      <c r="B68" s="26" t="s">
        <v>913</v>
      </c>
      <c r="C68" s="28" t="s">
        <v>6</v>
      </c>
      <c r="D68" s="8" t="s">
        <v>914</v>
      </c>
      <c r="E68" s="38" t="n">
        <v>44902.0</v>
      </c>
      <c r="F68" s="39" t="n">
        <v>8.16666666666667</v>
      </c>
      <c r="G68" s="15" t="n">
        <v>24.0</v>
      </c>
      <c r="H68" s="15" t="n">
        <v>19.0</v>
      </c>
      <c r="I68" s="15" t="n">
        <v>17.0</v>
      </c>
      <c r="J68" s="10" t="n">
        <v>18.0</v>
      </c>
      <c r="K68" s="10" t="n">
        <v>16.0</v>
      </c>
      <c r="L68" s="10" t="n">
        <v>6.0</v>
      </c>
      <c r="M68" s="40" t="n">
        <v>0.0</v>
      </c>
      <c r="N68" s="40" t="n">
        <v>0.0</v>
      </c>
      <c r="O68" s="40" t="n">
        <v>0.0</v>
      </c>
      <c r="P68" s="40" t="n">
        <v>0.0</v>
      </c>
      <c r="Q68" s="41" t="n">
        <f>G68*17.2+H68*10.15+I68*8.56+J68*7.72+K68*7.21+L68*7.46+M68*7.92+N68*8.14+O68*10.33+P68*14</f>
        <v>0.0</v>
      </c>
      <c r="R68" s="42" t="n">
        <v>37.0</v>
      </c>
      <c r="S68" s="42" t="n">
        <v>0.0</v>
      </c>
      <c r="T68" s="42" t="n">
        <v>10.0</v>
      </c>
      <c r="U68" s="40" t="n">
        <f>R68-S68</f>
        <v>0.0</v>
      </c>
      <c r="V68" s="40" t="n">
        <v>10.0</v>
      </c>
      <c r="W68" s="40" t="n">
        <v>10.0</v>
      </c>
      <c r="X68" s="40" t="n">
        <v>10.0</v>
      </c>
      <c r="Y68" s="40" t="n">
        <v>10.0</v>
      </c>
      <c r="Z68" s="40" t="n">
        <f>0.1*V68+0.2*W68+0.3*X68+0.4*Y68</f>
        <v>0.0</v>
      </c>
      <c r="AA68" s="11"/>
      <c r="AB68" s="11"/>
      <c r="AC68" s="11"/>
      <c r="AD68" s="11"/>
      <c r="AE68" s="11"/>
      <c r="AF68" s="11"/>
      <c r="AG68" s="35" t="n">
        <v>0.0</v>
      </c>
      <c r="AH68" s="35"/>
      <c r="AI68" s="35"/>
      <c r="AJ68" s="8" t="n">
        <v>2.0210115E7</v>
      </c>
      <c r="AK68" s="35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37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</row>
    <row r="69">
      <c r="A69" s="43" t="s">
        <v>557</v>
      </c>
      <c r="B69" s="43" t="s">
        <v>566</v>
      </c>
      <c r="C69" s="43" t="s">
        <v>36</v>
      </c>
      <c r="D69" s="8" t="s">
        <v>567</v>
      </c>
      <c r="E69" s="38" t="n">
        <v>44902.0</v>
      </c>
      <c r="F69" s="39" t="n">
        <v>7.83333333333333</v>
      </c>
      <c r="G69" s="9" t="n">
        <v>22.0</v>
      </c>
      <c r="H69" s="9" t="n">
        <v>14.0</v>
      </c>
      <c r="I69" s="9" t="n">
        <v>10.0</v>
      </c>
      <c r="J69" s="10" t="n">
        <v>10.0</v>
      </c>
      <c r="K69" s="10" t="n">
        <v>5.0</v>
      </c>
      <c r="L69" s="10" t="n">
        <v>6.0</v>
      </c>
      <c r="M69" s="40" t="n">
        <v>3.0</v>
      </c>
      <c r="N69" s="40" t="n">
        <v>9.0</v>
      </c>
      <c r="O69" s="40" t="n">
        <v>9.0</v>
      </c>
      <c r="P69" s="40" t="n">
        <v>7.0</v>
      </c>
      <c r="Q69" s="41" t="n">
        <f>G69*17.2+H69*10.15+I69*8.56+J69*7.72+K69*7.21+L69*7.46+M69*7.92+N69*8.14+O69*10.33+P69*14</f>
        <v>0.0</v>
      </c>
      <c r="R69" s="42" t="n">
        <v>15.0</v>
      </c>
      <c r="S69" s="42" t="n">
        <v>0.0</v>
      </c>
      <c r="T69" s="42" t="n">
        <v>32.0</v>
      </c>
      <c r="U69" s="40" t="n">
        <f>R69-S69</f>
        <v>0.0</v>
      </c>
      <c r="V69" s="40" t="n">
        <v>10.0</v>
      </c>
      <c r="W69" s="40" t="n">
        <v>10.0</v>
      </c>
      <c r="X69" s="40" t="n">
        <v>10.0</v>
      </c>
      <c r="Y69" s="40" t="n">
        <v>10.0</v>
      </c>
      <c r="Z69" s="40" t="n">
        <f>0.1*V69+0.2*W69+0.3*X69+0.4*Y69</f>
        <v>0.0</v>
      </c>
      <c r="AA69" s="40" t="n">
        <v>11.0</v>
      </c>
      <c r="AB69" s="40" t="n">
        <v>12.0</v>
      </c>
      <c r="AC69" s="40" t="n">
        <v>11.0</v>
      </c>
      <c r="AD69" s="40" t="n">
        <v>7.0</v>
      </c>
      <c r="AE69" s="40" t="n">
        <v>7.0</v>
      </c>
      <c r="AF69" s="40" t="n">
        <v>6.0</v>
      </c>
      <c r="AG69" s="35" t="n">
        <v>54.0</v>
      </c>
      <c r="AH69" s="35" t="n">
        <v>1.65</v>
      </c>
      <c r="AI69" s="35" t="n">
        <v>125.0</v>
      </c>
      <c r="AJ69" s="8" t="n">
        <v>2.0210306E7</v>
      </c>
      <c r="AK69" s="35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37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</row>
    <row r="70">
      <c r="A70" s="26" t="s">
        <v>731</v>
      </c>
      <c r="B70" s="26" t="s">
        <v>745</v>
      </c>
      <c r="C70" s="28" t="s">
        <v>6</v>
      </c>
      <c r="D70" s="8" t="s">
        <v>746</v>
      </c>
      <c r="E70" s="38" t="n">
        <v>44902.0</v>
      </c>
      <c r="F70" s="39" t="n">
        <v>8.16666666666667</v>
      </c>
      <c r="G70" s="15" t="n">
        <v>25.0</v>
      </c>
      <c r="H70" s="15" t="n">
        <v>18.0</v>
      </c>
      <c r="I70" s="15" t="n">
        <v>18.0</v>
      </c>
      <c r="J70" s="10" t="n">
        <v>11.0</v>
      </c>
      <c r="K70" s="10" t="n">
        <v>6.0</v>
      </c>
      <c r="L70" s="10" t="n">
        <v>5.0</v>
      </c>
      <c r="M70" s="40" t="n">
        <v>4.0</v>
      </c>
      <c r="N70" s="40" t="n">
        <v>3.0</v>
      </c>
      <c r="O70" s="40" t="n">
        <v>5.0</v>
      </c>
      <c r="P70" s="40" t="n">
        <v>3.0</v>
      </c>
      <c r="Q70" s="41" t="n">
        <f>G70*17.2+H70*10.15+I70*8.56+J70*7.72+K70*7.21+L70*7.46+M70*7.92+N70*8.14+O70*10.33+P70*14</f>
        <v>0.0</v>
      </c>
      <c r="R70" s="42" t="n">
        <v>40.0</v>
      </c>
      <c r="S70" s="42" t="n">
        <v>0.0</v>
      </c>
      <c r="T70" s="42" t="n">
        <v>7.0</v>
      </c>
      <c r="U70" s="40" t="n">
        <f>R70-S70</f>
        <v>0.0</v>
      </c>
      <c r="V70" s="40" t="n">
        <v>10.0</v>
      </c>
      <c r="W70" s="40" t="n">
        <v>10.0</v>
      </c>
      <c r="X70" s="40" t="n">
        <v>10.0</v>
      </c>
      <c r="Y70" s="40" t="n">
        <v>10.0</v>
      </c>
      <c r="Z70" s="40" t="n">
        <f>0.1*V70+0.2*W70+0.3*X70+0.4*Y70</f>
        <v>0.0</v>
      </c>
      <c r="AA70" s="11"/>
      <c r="AB70" s="11"/>
      <c r="AC70" s="11"/>
      <c r="AD70" s="11"/>
      <c r="AE70" s="11"/>
      <c r="AF70" s="11"/>
      <c r="AG70" s="35" t="n">
        <v>0.0</v>
      </c>
      <c r="AH70" s="35"/>
      <c r="AI70" s="35"/>
      <c r="AJ70" s="8" t="n">
        <v>2.0210208E7</v>
      </c>
      <c r="AK70" s="35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37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</row>
    <row r="71">
      <c r="A71" s="43" t="s">
        <v>557</v>
      </c>
      <c r="B71" s="43" t="s">
        <v>585</v>
      </c>
      <c r="C71" s="43" t="s">
        <v>36</v>
      </c>
      <c r="D71" s="8" t="s">
        <v>586</v>
      </c>
      <c r="E71" s="38" t="n">
        <v>44902.0</v>
      </c>
      <c r="F71" s="39" t="n">
        <v>7.33333333333333</v>
      </c>
      <c r="G71" s="9" t="n">
        <v>25.0</v>
      </c>
      <c r="H71" s="9" t="n">
        <v>19.0</v>
      </c>
      <c r="I71" s="9" t="n">
        <v>18.0</v>
      </c>
      <c r="J71" s="10" t="n">
        <v>17.0</v>
      </c>
      <c r="K71" s="10" t="n">
        <v>17.0</v>
      </c>
      <c r="L71" s="10" t="n">
        <v>7.0</v>
      </c>
      <c r="M71" s="40" t="n">
        <v>0.0</v>
      </c>
      <c r="N71" s="40" t="n">
        <v>0.0</v>
      </c>
      <c r="O71" s="40" t="n">
        <v>0.0</v>
      </c>
      <c r="P71" s="40" t="n">
        <v>0.0</v>
      </c>
      <c r="Q71" s="41" t="n">
        <f>G71*17.2+H71*10.15+I71*8.56+J71*7.72+K71*7.21+L71*7.46+M71*7.92+N71*8.14+O71*10.33+P71*14</f>
        <v>0.0</v>
      </c>
      <c r="R71" s="42" t="n">
        <v>29.0</v>
      </c>
      <c r="S71" s="42" t="n">
        <v>0.0</v>
      </c>
      <c r="T71" s="42" t="n">
        <v>18.0</v>
      </c>
      <c r="U71" s="40" t="n">
        <f>R71-S71</f>
        <v>0.0</v>
      </c>
      <c r="V71" s="40" t="n">
        <v>8.0</v>
      </c>
      <c r="W71" s="40" t="n">
        <v>10.0</v>
      </c>
      <c r="X71" s="40" t="n">
        <v>9.0</v>
      </c>
      <c r="Y71" s="40" t="n">
        <v>10.0</v>
      </c>
      <c r="Z71" s="40" t="n">
        <f>0.1*V71+0.2*W71+0.3*X71+0.4*Y71</f>
        <v>0.0</v>
      </c>
      <c r="AA71" s="40" t="n">
        <v>11.0</v>
      </c>
      <c r="AB71" s="40" t="n">
        <v>12.0</v>
      </c>
      <c r="AC71" s="40" t="n">
        <v>11.0</v>
      </c>
      <c r="AD71" s="40" t="n">
        <v>7.0</v>
      </c>
      <c r="AE71" s="40" t="n">
        <v>8.0</v>
      </c>
      <c r="AF71" s="40" t="n">
        <v>2.0</v>
      </c>
      <c r="AG71" s="35" t="n">
        <v>51.0</v>
      </c>
      <c r="AH71" s="35" t="n">
        <v>1.56</v>
      </c>
      <c r="AI71" s="35" t="n">
        <v>124.0</v>
      </c>
      <c r="AJ71" s="8" t="n">
        <v>2.0210316E7</v>
      </c>
      <c r="AK71" s="35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40" t="n">
        <v>5.0</v>
      </c>
      <c r="BS71" s="40" t="n">
        <v>4.0</v>
      </c>
      <c r="BT71" s="40" t="n">
        <v>4.0</v>
      </c>
      <c r="BU71" s="40" t="n">
        <v>6.0</v>
      </c>
      <c r="BV71" s="40" t="n">
        <v>4.0</v>
      </c>
      <c r="BW71" s="40" t="n">
        <v>4.0</v>
      </c>
      <c r="BX71" s="40" t="n">
        <v>1.0</v>
      </c>
      <c r="BY71" s="11"/>
      <c r="BZ71" s="11"/>
      <c r="CA71" s="11"/>
      <c r="CB71" s="11"/>
      <c r="CC71" s="40" t="n">
        <v>28.0</v>
      </c>
      <c r="CD71" s="40" t="n">
        <v>0.0</v>
      </c>
      <c r="CE71" s="40"/>
      <c r="CF71" s="40" t="n">
        <v>3.0</v>
      </c>
      <c r="CG71" s="40" t="n">
        <v>6.0</v>
      </c>
      <c r="CH71" s="40" t="n">
        <v>4.0</v>
      </c>
      <c r="CI71" s="40" t="n">
        <v>4.0</v>
      </c>
      <c r="CJ71" s="40" t="n">
        <v>5.0</v>
      </c>
      <c r="CK71" s="40" t="n">
        <v>3.0</v>
      </c>
      <c r="CL71" s="40" t="n">
        <v>6.0</v>
      </c>
      <c r="CM71" s="11"/>
      <c r="CN71" s="11"/>
      <c r="CO71" s="11"/>
      <c r="CP71" s="11"/>
      <c r="CQ71" s="40" t="n">
        <v>31.0</v>
      </c>
      <c r="CR71" s="40" t="n">
        <v>0.0</v>
      </c>
      <c r="CS71" s="11"/>
      <c r="CT71" s="40" t="n">
        <v>4.0</v>
      </c>
      <c r="CU71" s="40" t="n">
        <v>3.0</v>
      </c>
      <c r="CV71" s="40" t="n">
        <v>4.0</v>
      </c>
      <c r="CW71" s="40" t="n">
        <v>5.0</v>
      </c>
      <c r="CX71" s="40" t="n">
        <v>6.0</v>
      </c>
      <c r="CY71" s="40" t="n">
        <v>4.0</v>
      </c>
      <c r="CZ71" s="40" t="n">
        <v>3.0</v>
      </c>
      <c r="DA71" s="11"/>
      <c r="DB71" s="11"/>
      <c r="DC71" s="11"/>
      <c r="DD71" s="11"/>
      <c r="DE71" s="40" t="n">
        <v>29.0</v>
      </c>
      <c r="DF71" s="40" t="n">
        <v>0.0</v>
      </c>
      <c r="DG71" s="11"/>
      <c r="DH71" s="40" t="n">
        <v>4.0</v>
      </c>
      <c r="DI71" s="40" t="n">
        <v>3.0</v>
      </c>
      <c r="DJ71" s="40" t="n">
        <v>3.0</v>
      </c>
      <c r="DK71" s="11"/>
      <c r="DL71" s="11"/>
      <c r="DM71" s="11"/>
      <c r="DN71" s="11"/>
      <c r="DO71" s="11"/>
      <c r="DP71" s="11"/>
      <c r="DQ71" s="11"/>
      <c r="DR71" s="11"/>
      <c r="DS71" s="40" t="n">
        <v>12.0</v>
      </c>
      <c r="DT71" s="40" t="n">
        <v>3.0</v>
      </c>
      <c r="DU71" s="11"/>
      <c r="DV71" s="40" t="n">
        <v>2.0</v>
      </c>
      <c r="DW71" s="40" t="n">
        <v>2.0</v>
      </c>
      <c r="DX71" s="40" t="n">
        <v>2.0</v>
      </c>
      <c r="DY71" s="40" t="n">
        <v>3.0</v>
      </c>
      <c r="DZ71" s="40" t="n">
        <v>4.0</v>
      </c>
      <c r="EA71" s="40" t="n">
        <v>3.0</v>
      </c>
      <c r="EB71" s="40" t="n">
        <v>3.0</v>
      </c>
      <c r="EC71" s="40" t="n">
        <v>3.0</v>
      </c>
      <c r="ED71" s="40" t="n">
        <v>1.0</v>
      </c>
      <c r="EE71" s="11"/>
      <c r="EF71" s="11"/>
      <c r="EG71" s="40" t="n">
        <v>23.0</v>
      </c>
      <c r="EH71" s="40" t="n">
        <v>0.0</v>
      </c>
      <c r="EI71" s="11"/>
      <c r="EJ71" s="40" t="n">
        <v>2.0</v>
      </c>
      <c r="EK71" s="40" t="n">
        <v>2.0</v>
      </c>
      <c r="EL71" s="40" t="n">
        <v>4.0</v>
      </c>
      <c r="EM71" s="40" t="n">
        <v>2.0</v>
      </c>
      <c r="EN71" s="40"/>
      <c r="EO71" s="11"/>
      <c r="EP71" s="11"/>
      <c r="EQ71" s="11"/>
      <c r="ER71" s="11"/>
      <c r="ES71" s="11"/>
      <c r="ET71" s="11"/>
      <c r="EU71" s="40" t="n">
        <v>10.0</v>
      </c>
      <c r="EV71" s="40" t="n">
        <v>0.0</v>
      </c>
      <c r="EW71" s="11"/>
      <c r="EX71" s="40" t="n">
        <v>9.0</v>
      </c>
      <c r="EY71" s="40" t="n">
        <v>10.0</v>
      </c>
      <c r="EZ71" s="40" t="n">
        <v>10.0</v>
      </c>
      <c r="FA71" s="40" t="n">
        <v>10.0</v>
      </c>
      <c r="FB71" s="40" t="n">
        <v>9.0</v>
      </c>
      <c r="FC71" s="11"/>
      <c r="FD71" s="11"/>
      <c r="FE71" s="11"/>
      <c r="FF71" s="11"/>
      <c r="FG71" s="40" t="n">
        <v>48.0</v>
      </c>
      <c r="FH71" s="40" t="n">
        <v>1.0</v>
      </c>
      <c r="FI71" s="11"/>
      <c r="FJ71" s="37" t="n">
        <v>15.0</v>
      </c>
      <c r="FK71" s="40" t="n">
        <v>2.0</v>
      </c>
      <c r="FL71" s="40" t="n">
        <v>2.0</v>
      </c>
      <c r="FM71" s="40" t="n">
        <v>2.0</v>
      </c>
      <c r="FN71" s="40" t="n">
        <v>3.0</v>
      </c>
      <c r="FO71" s="40" t="n">
        <v>2.0</v>
      </c>
      <c r="FP71" s="40" t="n">
        <v>3.0</v>
      </c>
      <c r="FQ71" s="40" t="n">
        <v>2.0</v>
      </c>
      <c r="FR71" s="40" t="n">
        <v>3.0</v>
      </c>
      <c r="FS71" s="40" t="n">
        <v>2.0</v>
      </c>
      <c r="FT71" s="40" t="n">
        <v>2.0</v>
      </c>
      <c r="FU71" s="40" t="n">
        <v>2.0</v>
      </c>
      <c r="FV71" s="40" t="n">
        <v>1.0</v>
      </c>
      <c r="FW71" s="40" t="n">
        <v>3.0</v>
      </c>
      <c r="FX71" s="40" t="n">
        <v>0.0</v>
      </c>
      <c r="FY71" s="40" t="n">
        <v>3.0</v>
      </c>
      <c r="FZ71" s="40" t="n">
        <v>2.0</v>
      </c>
      <c r="GA71" s="40" t="n">
        <v>3.0</v>
      </c>
      <c r="GB71" s="40" t="n">
        <v>3.0</v>
      </c>
      <c r="GC71" s="40" t="n">
        <v>3.0</v>
      </c>
      <c r="GD71" s="40" t="n">
        <v>1.0</v>
      </c>
      <c r="GE71" s="40" t="n">
        <v>1.0</v>
      </c>
      <c r="GF71" s="40" t="n">
        <v>2.0</v>
      </c>
      <c r="GG71" s="40" t="n">
        <v>3.0</v>
      </c>
      <c r="GH71" s="40" t="n">
        <v>3.0</v>
      </c>
      <c r="GI71" s="40" t="n">
        <v>2.0</v>
      </c>
      <c r="GJ71" s="40" t="n">
        <v>3.0</v>
      </c>
      <c r="GK71" s="40" t="n">
        <v>2.0</v>
      </c>
      <c r="GL71" s="40" t="n">
        <v>2.0</v>
      </c>
      <c r="GM71" s="40" t="n">
        <v>3.0</v>
      </c>
      <c r="GN71" s="40" t="n">
        <v>2.0</v>
      </c>
      <c r="GO71" s="11"/>
      <c r="GP71" s="40" t="n">
        <v>75.0</v>
      </c>
      <c r="GQ71" s="40" t="n">
        <v>14.57</v>
      </c>
      <c r="GR71" s="40" t="n">
        <v>13.11</v>
      </c>
      <c r="GS71" s="11"/>
    </row>
    <row r="72">
      <c r="A72" s="43" t="s">
        <v>557</v>
      </c>
      <c r="B72" s="43" t="s">
        <v>558</v>
      </c>
      <c r="C72" s="43" t="s">
        <v>36</v>
      </c>
      <c r="D72" s="8" t="s">
        <v>559</v>
      </c>
      <c r="E72" s="38" t="n">
        <v>44902.0</v>
      </c>
      <c r="F72" s="39" t="n">
        <v>8.0</v>
      </c>
      <c r="G72" s="9" t="n">
        <v>25.0</v>
      </c>
      <c r="H72" s="9" t="n">
        <v>18.0</v>
      </c>
      <c r="I72" s="9" t="n">
        <v>18.0</v>
      </c>
      <c r="J72" s="10" t="n">
        <v>16.0</v>
      </c>
      <c r="K72" s="10" t="n">
        <v>14.0</v>
      </c>
      <c r="L72" s="10" t="n">
        <v>11.0</v>
      </c>
      <c r="M72" s="40" t="n">
        <v>5.0</v>
      </c>
      <c r="N72" s="40" t="n">
        <v>0.0</v>
      </c>
      <c r="O72" s="40" t="n">
        <v>0.0</v>
      </c>
      <c r="P72" s="40" t="n">
        <v>0.0</v>
      </c>
      <c r="Q72" s="41" t="n">
        <f>G72*17.2+H72*10.15+I72*8.56+J72*7.72+K72*7.21+L72*7.46+M72*7.92+N72*8.14+O72*10.33+P72*14</f>
        <v>0.0</v>
      </c>
      <c r="R72" s="42" t="n">
        <v>27.0</v>
      </c>
      <c r="S72" s="42" t="n">
        <v>0.0</v>
      </c>
      <c r="T72" s="42" t="n">
        <v>20.0</v>
      </c>
      <c r="U72" s="40" t="n">
        <f>R72-S72</f>
        <v>0.0</v>
      </c>
      <c r="V72" s="40" t="n">
        <v>10.0</v>
      </c>
      <c r="W72" s="40" t="n">
        <v>10.0</v>
      </c>
      <c r="X72" s="40" t="n">
        <v>10.0</v>
      </c>
      <c r="Y72" s="40" t="n">
        <v>10.0</v>
      </c>
      <c r="Z72" s="40" t="n">
        <f>0.1*V72+0.2*W72+0.3*X72+0.4*Y72</f>
        <v>0.0</v>
      </c>
      <c r="AA72" s="40" t="n">
        <v>11.0</v>
      </c>
      <c r="AB72" s="40" t="n">
        <v>12.0</v>
      </c>
      <c r="AC72" s="40" t="n">
        <v>10.0</v>
      </c>
      <c r="AD72" s="40" t="n">
        <v>10.0</v>
      </c>
      <c r="AE72" s="40" t="n">
        <v>8.0</v>
      </c>
      <c r="AF72" s="40" t="n">
        <v>5.0</v>
      </c>
      <c r="AG72" s="35" t="n">
        <v>56.0</v>
      </c>
      <c r="AH72" s="35" t="n">
        <v>1.75</v>
      </c>
      <c r="AI72" s="35" t="n">
        <v>126.0</v>
      </c>
      <c r="AJ72" s="8" t="n">
        <v>2.0210301E7</v>
      </c>
      <c r="AK72" s="35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40" t="n">
        <v>5.0</v>
      </c>
      <c r="BS72" s="40" t="n">
        <v>4.0</v>
      </c>
      <c r="BT72" s="40" t="n">
        <v>4.0</v>
      </c>
      <c r="BU72" s="40" t="n">
        <v>5.0</v>
      </c>
      <c r="BV72" s="40" t="n">
        <v>3.0</v>
      </c>
      <c r="BW72" s="40" t="n">
        <v>2.0</v>
      </c>
      <c r="BX72" s="40" t="n">
        <v>1.0</v>
      </c>
      <c r="BY72" s="11"/>
      <c r="BZ72" s="11"/>
      <c r="CA72" s="11"/>
      <c r="CB72" s="11"/>
      <c r="CC72" s="40" t="n">
        <v>24.0</v>
      </c>
      <c r="CD72" s="40" t="n">
        <v>0.0</v>
      </c>
      <c r="CE72" s="11"/>
      <c r="CF72" s="40" t="n">
        <v>3.0</v>
      </c>
      <c r="CG72" s="40" t="n">
        <v>4.0</v>
      </c>
      <c r="CH72" s="40" t="n">
        <v>2.0</v>
      </c>
      <c r="CI72" s="40" t="n">
        <v>4.0</v>
      </c>
      <c r="CJ72" s="40" t="n">
        <v>5.0</v>
      </c>
      <c r="CK72" s="40" t="n">
        <v>3.0</v>
      </c>
      <c r="CL72" s="40" t="n">
        <v>2.0</v>
      </c>
      <c r="CM72" s="11"/>
      <c r="CN72" s="11"/>
      <c r="CO72" s="11"/>
      <c r="CP72" s="11"/>
      <c r="CQ72" s="40" t="n">
        <v>23.0</v>
      </c>
      <c r="CR72" s="40" t="n">
        <v>0.0</v>
      </c>
      <c r="CS72" s="11"/>
      <c r="CT72" s="40" t="n">
        <v>4.0</v>
      </c>
      <c r="CU72" s="40" t="n">
        <v>2.0</v>
      </c>
      <c r="CV72" s="40" t="n">
        <v>3.0</v>
      </c>
      <c r="CW72" s="40" t="n">
        <v>4.0</v>
      </c>
      <c r="CX72" s="40" t="n">
        <v>5.0</v>
      </c>
      <c r="CY72" s="40" t="n">
        <v>3.0</v>
      </c>
      <c r="CZ72" s="40" t="n">
        <v>3.0</v>
      </c>
      <c r="DA72" s="40" t="n">
        <v>2.0</v>
      </c>
      <c r="DB72" s="40" t="n">
        <v>5.0</v>
      </c>
      <c r="DC72" s="40" t="n">
        <v>3.0</v>
      </c>
      <c r="DD72" s="40" t="n">
        <v>4.0</v>
      </c>
      <c r="DE72" s="40" t="n">
        <v>38.0</v>
      </c>
      <c r="DF72" s="40" t="n">
        <v>0.0</v>
      </c>
      <c r="DG72" s="11"/>
      <c r="DH72" s="40" t="n">
        <v>4.0</v>
      </c>
      <c r="DI72" s="40" t="n">
        <v>3.0</v>
      </c>
      <c r="DJ72" s="40" t="n">
        <v>1.0</v>
      </c>
      <c r="DK72" s="11"/>
      <c r="DL72" s="11"/>
      <c r="DM72" s="11"/>
      <c r="DN72" s="11"/>
      <c r="DO72" s="11"/>
      <c r="DP72" s="11"/>
      <c r="DQ72" s="11"/>
      <c r="DR72" s="11"/>
      <c r="DS72" s="40" t="n">
        <v>8.0</v>
      </c>
      <c r="DT72" s="40" t="n">
        <v>2.0</v>
      </c>
      <c r="DU72" s="11"/>
      <c r="DV72" s="40" t="n">
        <v>3.0</v>
      </c>
      <c r="DW72" s="40" t="n">
        <v>3.0</v>
      </c>
      <c r="DX72" s="40" t="n">
        <v>2.0</v>
      </c>
      <c r="DY72" s="40" t="n">
        <v>3.0</v>
      </c>
      <c r="DZ72" s="40" t="n">
        <v>4.0</v>
      </c>
      <c r="EA72" s="40" t="n">
        <v>2.0</v>
      </c>
      <c r="EB72" s="11"/>
      <c r="EC72" s="11"/>
      <c r="ED72" s="11"/>
      <c r="EE72" s="11"/>
      <c r="EF72" s="11"/>
      <c r="EG72" s="40" t="n">
        <v>17.0</v>
      </c>
      <c r="EH72" s="40" t="n">
        <v>1.0</v>
      </c>
      <c r="EI72" s="11"/>
      <c r="EJ72" s="40" t="n">
        <v>1.0</v>
      </c>
      <c r="EK72" s="40" t="n">
        <v>1.0</v>
      </c>
      <c r="EL72" s="40" t="n">
        <v>1.0</v>
      </c>
      <c r="EM72" s="40" t="n">
        <v>1.0</v>
      </c>
      <c r="EN72" s="40" t="n">
        <v>1.0</v>
      </c>
      <c r="EO72" s="11"/>
      <c r="EP72" s="11"/>
      <c r="EQ72" s="11"/>
      <c r="ER72" s="11"/>
      <c r="ES72" s="11"/>
      <c r="ET72" s="11"/>
      <c r="EU72" s="40" t="n">
        <v>5.0</v>
      </c>
      <c r="EV72" s="40" t="n">
        <v>0.0</v>
      </c>
      <c r="EW72" s="11"/>
      <c r="EX72" s="40" t="n">
        <v>10.0</v>
      </c>
      <c r="EY72" s="40" t="n">
        <v>9.0</v>
      </c>
      <c r="EZ72" s="40" t="n">
        <v>10.0</v>
      </c>
      <c r="FA72" s="40" t="n">
        <v>10.0</v>
      </c>
      <c r="FB72" s="40" t="n">
        <v>3.0</v>
      </c>
      <c r="FC72" s="11"/>
      <c r="FD72" s="11"/>
      <c r="FE72" s="11"/>
      <c r="FF72" s="11"/>
      <c r="FG72" s="40" t="n">
        <v>42.0</v>
      </c>
      <c r="FH72" s="40" t="n">
        <v>1.0</v>
      </c>
      <c r="FI72" s="11"/>
      <c r="FJ72" s="37" t="n">
        <v>13.0</v>
      </c>
      <c r="FK72" s="40" t="n">
        <v>3.0</v>
      </c>
      <c r="FL72" s="40" t="n">
        <v>2.0</v>
      </c>
      <c r="FM72" s="40" t="n">
        <v>2.0</v>
      </c>
      <c r="FN72" s="40" t="n">
        <v>3.0</v>
      </c>
      <c r="FO72" s="40" t="n">
        <v>3.0</v>
      </c>
      <c r="FP72" s="40" t="n">
        <v>3.0</v>
      </c>
      <c r="FQ72" s="40" t="n">
        <v>2.0</v>
      </c>
      <c r="FR72" s="40" t="n">
        <v>1.0</v>
      </c>
      <c r="FS72" s="40" t="n">
        <v>3.0</v>
      </c>
      <c r="FT72" s="40" t="n">
        <v>3.0</v>
      </c>
      <c r="FU72" s="40" t="n">
        <v>2.0</v>
      </c>
      <c r="FV72" s="40" t="n">
        <v>3.0</v>
      </c>
      <c r="FW72" s="40" t="n">
        <v>3.0</v>
      </c>
      <c r="FX72" s="40" t="n">
        <v>3.0</v>
      </c>
      <c r="FY72" s="40" t="n">
        <v>3.0</v>
      </c>
      <c r="FZ72" s="40" t="n">
        <v>2.0</v>
      </c>
      <c r="GA72" s="40" t="n">
        <v>3.0</v>
      </c>
      <c r="GB72" s="40" t="n">
        <v>2.0</v>
      </c>
      <c r="GC72" s="40" t="n">
        <v>3.0</v>
      </c>
      <c r="GD72" s="40" t="n">
        <v>1.0</v>
      </c>
      <c r="GE72" s="40" t="n">
        <v>3.0</v>
      </c>
      <c r="GF72" s="40" t="n">
        <v>2.0</v>
      </c>
      <c r="GG72" s="40" t="n">
        <v>3.0</v>
      </c>
      <c r="GH72" s="40" t="n">
        <v>3.0</v>
      </c>
      <c r="GI72" s="40" t="n">
        <v>2.0</v>
      </c>
      <c r="GJ72" s="40" t="n">
        <v>3.0</v>
      </c>
      <c r="GK72" s="40" t="n">
        <v>3.0</v>
      </c>
      <c r="GL72" s="40" t="n">
        <v>3.0</v>
      </c>
      <c r="GM72" s="40" t="n">
        <v>3.0</v>
      </c>
      <c r="GN72" s="40" t="n">
        <v>1.0</v>
      </c>
      <c r="GO72" s="11"/>
      <c r="GP72" s="40" t="n">
        <v>72.0</v>
      </c>
      <c r="GQ72" s="40" t="n">
        <v>16.46</v>
      </c>
      <c r="GR72" s="40" t="n">
        <v>17.83</v>
      </c>
      <c r="GS72" s="11"/>
    </row>
    <row r="73">
      <c r="A73" s="26" t="s">
        <v>844</v>
      </c>
      <c r="B73" s="26" t="s">
        <v>915</v>
      </c>
      <c r="C73" s="28" t="s">
        <v>6</v>
      </c>
      <c r="D73" s="8" t="s">
        <v>893</v>
      </c>
      <c r="E73" s="38" t="n">
        <v>44902.0</v>
      </c>
      <c r="F73" s="39" t="n">
        <v>7.83333333333333</v>
      </c>
      <c r="G73" s="15" t="n">
        <v>24.0</v>
      </c>
      <c r="H73" s="15" t="n">
        <v>20.0</v>
      </c>
      <c r="I73" s="15" t="n">
        <v>18.0</v>
      </c>
      <c r="J73" s="10" t="n">
        <v>18.0</v>
      </c>
      <c r="K73" s="10" t="n">
        <v>15.0</v>
      </c>
      <c r="L73" s="10" t="n">
        <v>13.0</v>
      </c>
      <c r="M73" s="40" t="n">
        <v>7.0</v>
      </c>
      <c r="N73" s="40" t="n">
        <v>0.0</v>
      </c>
      <c r="O73" s="40" t="n">
        <v>0.0</v>
      </c>
      <c r="P73" s="40" t="n">
        <v>0.0</v>
      </c>
      <c r="Q73" s="41" t="n">
        <f>G73*17.2+H73*10.15+I73*8.56+J73*7.72+K73*7.21+L73*7.46+M73*7.92+N73*8.14+O73*10.33+P73*14</f>
        <v>0.0</v>
      </c>
      <c r="R73" s="42" t="n">
        <v>28.0</v>
      </c>
      <c r="S73" s="42" t="n">
        <v>0.0</v>
      </c>
      <c r="T73" s="42" t="n">
        <v>19.0</v>
      </c>
      <c r="U73" s="40" t="n">
        <f>R73-S73</f>
        <v>0.0</v>
      </c>
      <c r="V73" s="40" t="n">
        <v>7.0</v>
      </c>
      <c r="W73" s="40" t="n">
        <v>9.0</v>
      </c>
      <c r="X73" s="40" t="n">
        <v>10.0</v>
      </c>
      <c r="Y73" s="40" t="n">
        <v>10.0</v>
      </c>
      <c r="Z73" s="40" t="n">
        <f>0.1*V73+0.2*W73+0.3*X73+0.4*Y73</f>
        <v>0.0</v>
      </c>
      <c r="AA73" s="11"/>
      <c r="AB73" s="11"/>
      <c r="AC73" s="11"/>
      <c r="AD73" s="11"/>
      <c r="AE73" s="11"/>
      <c r="AF73" s="11"/>
      <c r="AG73" s="35" t="n">
        <v>0.0</v>
      </c>
      <c r="AH73" s="35"/>
      <c r="AI73" s="35"/>
      <c r="AJ73" s="8" t="n">
        <v>2.0210104E7</v>
      </c>
      <c r="AK73" s="35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37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</row>
    <row r="74">
      <c r="A74" s="43" t="s">
        <v>557</v>
      </c>
      <c r="B74" s="43" t="s">
        <v>560</v>
      </c>
      <c r="C74" s="43" t="s">
        <v>6</v>
      </c>
      <c r="D74" s="8" t="s">
        <v>561</v>
      </c>
      <c r="E74" s="38" t="n">
        <v>44902.0</v>
      </c>
      <c r="F74" s="39" t="n">
        <v>7.91666666666667</v>
      </c>
      <c r="G74" s="9" t="n">
        <v>25.0</v>
      </c>
      <c r="H74" s="9" t="n">
        <v>18.0</v>
      </c>
      <c r="I74" s="9" t="n">
        <v>16.0</v>
      </c>
      <c r="J74" s="10" t="n">
        <v>12.0</v>
      </c>
      <c r="K74" s="10" t="n">
        <v>8.0</v>
      </c>
      <c r="L74" s="10" t="n">
        <v>7.0</v>
      </c>
      <c r="M74" s="40" t="n">
        <v>8.0</v>
      </c>
      <c r="N74" s="40" t="n">
        <v>12.0</v>
      </c>
      <c r="O74" s="40" t="n">
        <v>10.0</v>
      </c>
      <c r="P74" s="40" t="n">
        <v>0.0</v>
      </c>
      <c r="Q74" s="41" t="n">
        <f>G74*17.2+H74*10.15+I74*8.56+J74*7.72+K74*7.21+L74*7.46+M74*7.92+N74*8.14+O74*10.33+P74*14</f>
        <v>0.0</v>
      </c>
      <c r="R74" s="42" t="n">
        <v>21.0</v>
      </c>
      <c r="S74" s="42" t="n">
        <v>0.0</v>
      </c>
      <c r="T74" s="42" t="n">
        <v>26.0</v>
      </c>
      <c r="U74" s="40" t="n">
        <f>R74-S74</f>
        <v>0.0</v>
      </c>
      <c r="V74" s="40" t="n">
        <v>9.0</v>
      </c>
      <c r="W74" s="40" t="n">
        <v>10.0</v>
      </c>
      <c r="X74" s="40" t="n">
        <v>10.0</v>
      </c>
      <c r="Y74" s="40" t="n">
        <v>10.0</v>
      </c>
      <c r="Z74" s="40" t="n">
        <f>0.1*V74+0.2*W74+0.3*X74+0.4*Y74</f>
        <v>0.0</v>
      </c>
      <c r="AA74" s="11"/>
      <c r="AB74" s="11"/>
      <c r="AC74" s="11"/>
      <c r="AD74" s="11"/>
      <c r="AE74" s="11"/>
      <c r="AF74" s="11"/>
      <c r="AG74" s="35" t="n">
        <v>0.0</v>
      </c>
      <c r="AH74" s="35"/>
      <c r="AI74" s="35"/>
      <c r="AJ74" s="8" t="n">
        <v>2.0210302E7</v>
      </c>
      <c r="AK74" s="35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37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</row>
    <row r="75">
      <c r="A75" s="26" t="s">
        <v>844</v>
      </c>
      <c r="B75" s="26" t="s">
        <v>916</v>
      </c>
      <c r="C75" s="28" t="s">
        <v>36</v>
      </c>
      <c r="D75" s="8" t="s">
        <v>917</v>
      </c>
      <c r="E75" s="38" t="n">
        <v>44902.0</v>
      </c>
      <c r="F75" s="39" t="n">
        <v>8.25</v>
      </c>
      <c r="G75" s="15" t="n">
        <v>25.0</v>
      </c>
      <c r="H75" s="15" t="n">
        <v>19.0</v>
      </c>
      <c r="I75" s="15" t="n">
        <v>17.0</v>
      </c>
      <c r="J75" s="10" t="n">
        <v>17.0</v>
      </c>
      <c r="K75" s="10" t="n">
        <v>16.0</v>
      </c>
      <c r="L75" s="10" t="n">
        <v>11.0</v>
      </c>
      <c r="M75" s="40" t="n">
        <v>12.0</v>
      </c>
      <c r="N75" s="40" t="n">
        <v>13.0</v>
      </c>
      <c r="O75" s="40" t="n">
        <v>14.0</v>
      </c>
      <c r="P75" s="40" t="n">
        <v>5.0</v>
      </c>
      <c r="Q75" s="41" t="n">
        <f>G75*17.2+H75*10.15+I75*8.56+J75*7.72+K75*7.21+L75*7.46+M75*7.92+N75*8.14+O75*10.33+P75*14</f>
        <v>0.0</v>
      </c>
      <c r="R75" s="42" t="n">
        <v>26.0</v>
      </c>
      <c r="S75" s="42" t="n">
        <v>0.0</v>
      </c>
      <c r="T75" s="42" t="n">
        <v>21.0</v>
      </c>
      <c r="U75" s="40" t="n">
        <f>R75-S75</f>
        <v>0.0</v>
      </c>
      <c r="V75" s="40" t="n">
        <v>9.0</v>
      </c>
      <c r="W75" s="40" t="n">
        <v>10.0</v>
      </c>
      <c r="X75" s="40" t="n">
        <v>10.0</v>
      </c>
      <c r="Y75" s="40" t="n">
        <v>10.0</v>
      </c>
      <c r="Z75" s="40" t="n">
        <f>0.1*V75+0.2*W75+0.3*X75+0.4*Y75</f>
        <v>0.0</v>
      </c>
      <c r="AA75" s="40" t="n">
        <v>10.0</v>
      </c>
      <c r="AB75" s="40" t="n">
        <v>12.0</v>
      </c>
      <c r="AC75" s="40" t="n">
        <v>11.0</v>
      </c>
      <c r="AD75" s="40" t="n">
        <v>8.0</v>
      </c>
      <c r="AE75" s="40" t="n">
        <v>10.0</v>
      </c>
      <c r="AF75" s="40" t="n">
        <v>2.0</v>
      </c>
      <c r="AG75" s="35" t="n">
        <v>53.0</v>
      </c>
      <c r="AH75" s="35" t="n">
        <v>1.49</v>
      </c>
      <c r="AI75" s="35" t="n">
        <v>122.0</v>
      </c>
      <c r="AJ75" s="8" t="n">
        <v>2.0210114E7</v>
      </c>
      <c r="AK75" s="35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37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0"/>
      <c r="AH76" s="10"/>
      <c r="AI76" s="10"/>
      <c r="AJ76" s="10"/>
      <c r="AK76" s="10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37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0"/>
      <c r="AH77" s="10"/>
      <c r="AI77" s="10"/>
      <c r="AJ77" s="10"/>
      <c r="AK77" s="10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37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0"/>
      <c r="AH78" s="10"/>
      <c r="AI78" s="10"/>
      <c r="AJ78" s="10"/>
      <c r="AK78" s="10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37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0"/>
      <c r="AH79" s="10"/>
      <c r="AI79" s="10"/>
      <c r="AJ79" s="10"/>
      <c r="AK79" s="10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37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0"/>
      <c r="AH80" s="10"/>
      <c r="AI80" s="10"/>
      <c r="AJ80" s="10"/>
      <c r="AK80" s="10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37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0"/>
      <c r="AH81" s="10"/>
      <c r="AI81" s="10"/>
      <c r="AJ81" s="10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37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0"/>
      <c r="AH82" s="10"/>
      <c r="AI82" s="10"/>
      <c r="AJ82" s="10"/>
      <c r="AK82" s="10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37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0"/>
      <c r="AH83" s="10"/>
      <c r="AI83" s="10"/>
      <c r="AJ83" s="10"/>
      <c r="AK83" s="10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37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0"/>
      <c r="AH84" s="10"/>
      <c r="AI84" s="10"/>
      <c r="AJ84" s="10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37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0"/>
      <c r="AH85" s="10"/>
      <c r="AI85" s="10"/>
      <c r="AJ85" s="10"/>
      <c r="AK85" s="10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37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0"/>
      <c r="AH86" s="10"/>
      <c r="AI86" s="10"/>
      <c r="AJ86" s="10"/>
      <c r="AK86" s="10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37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0"/>
      <c r="AH87" s="10"/>
      <c r="AI87" s="10"/>
      <c r="AJ87" s="10"/>
      <c r="AK87" s="10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37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0"/>
      <c r="AH88" s="10"/>
      <c r="AI88" s="10"/>
      <c r="AJ88" s="10"/>
      <c r="AK88" s="10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37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0"/>
      <c r="AH89" s="10"/>
      <c r="AI89" s="10"/>
      <c r="AJ89" s="10"/>
      <c r="AK89" s="10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37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0"/>
      <c r="AH90" s="10"/>
      <c r="AI90" s="10"/>
      <c r="AJ90" s="10"/>
      <c r="AK90" s="10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37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0"/>
      <c r="AH91" s="10"/>
      <c r="AI91" s="10"/>
      <c r="AJ91" s="10"/>
      <c r="AK91" s="10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37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0"/>
      <c r="AH92" s="10"/>
      <c r="AI92" s="10"/>
      <c r="AJ92" s="10"/>
      <c r="AK92" s="10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37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0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0"/>
      <c r="AH93" s="10"/>
      <c r="AI93" s="10"/>
      <c r="AJ93" s="10"/>
      <c r="AK93" s="10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37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0"/>
      <c r="AH94" s="10"/>
      <c r="AI94" s="10"/>
      <c r="AJ94" s="10"/>
      <c r="AK94" s="10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37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0"/>
      <c r="AH95" s="10"/>
      <c r="AI95" s="10"/>
      <c r="AJ95" s="10"/>
      <c r="AK95" s="10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37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0"/>
      <c r="AH96" s="10"/>
      <c r="AI96" s="10"/>
      <c r="AJ96" s="10"/>
      <c r="AK96" s="10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37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0"/>
      <c r="AH97" s="10"/>
      <c r="AI97" s="10"/>
      <c r="AJ97" s="10"/>
      <c r="AK97" s="10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37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0"/>
      <c r="AH98" s="10"/>
      <c r="AI98" s="10"/>
      <c r="AJ98" s="10"/>
      <c r="AK98" s="10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37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0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0"/>
      <c r="AH99" s="10"/>
      <c r="AI99" s="10"/>
      <c r="AJ99" s="10"/>
      <c r="AK99" s="10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37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0"/>
      <c r="AH100" s="10"/>
      <c r="AI100" s="10"/>
      <c r="AJ100" s="10"/>
      <c r="AK100" s="10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37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0"/>
      <c r="AH101" s="10"/>
      <c r="AI101" s="10"/>
      <c r="AJ101" s="10"/>
      <c r="AK101" s="10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37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0"/>
      <c r="AH102" s="10"/>
      <c r="AI102" s="10"/>
      <c r="AJ102" s="10"/>
      <c r="AK102" s="10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37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0"/>
      <c r="AH103" s="10"/>
      <c r="AI103" s="10"/>
      <c r="AJ103" s="10"/>
      <c r="AK103" s="10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37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0"/>
      <c r="AH104" s="10"/>
      <c r="AI104" s="10"/>
      <c r="AJ104" s="10"/>
      <c r="AK104" s="10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37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0"/>
      <c r="AH105" s="10"/>
      <c r="AI105" s="10"/>
      <c r="AJ105" s="10"/>
      <c r="AK105" s="10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37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0"/>
      <c r="AH106" s="10"/>
      <c r="AI106" s="10"/>
      <c r="AJ106" s="10"/>
      <c r="AK106" s="10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37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0"/>
      <c r="AH107" s="10"/>
      <c r="AI107" s="10"/>
      <c r="AJ107" s="10"/>
      <c r="AK107" s="10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37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0"/>
      <c r="AH108" s="10"/>
      <c r="AI108" s="10"/>
      <c r="AJ108" s="10"/>
      <c r="AK108" s="10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37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0"/>
      <c r="AH109" s="10"/>
      <c r="AI109" s="10"/>
      <c r="AJ109" s="10"/>
      <c r="AK109" s="10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37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0"/>
      <c r="AH110" s="10"/>
      <c r="AI110" s="10"/>
      <c r="AJ110" s="10"/>
      <c r="AK110" s="10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37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0"/>
      <c r="AH111" s="10"/>
      <c r="AI111" s="10"/>
      <c r="AJ111" s="10"/>
      <c r="AK111" s="10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37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0"/>
      <c r="AH112" s="10"/>
      <c r="AI112" s="10"/>
      <c r="AJ112" s="10"/>
      <c r="AK112" s="10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37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0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0"/>
      <c r="AH113" s="10"/>
      <c r="AI113" s="10"/>
      <c r="AJ113" s="10"/>
      <c r="AK113" s="10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37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0"/>
      <c r="AH114" s="10"/>
      <c r="AI114" s="10"/>
      <c r="AJ114" s="10"/>
      <c r="AK114" s="10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37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0"/>
      <c r="AH115" s="10"/>
      <c r="AI115" s="10"/>
      <c r="AJ115" s="10"/>
      <c r="AK115" s="10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37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0"/>
      <c r="AH116" s="10"/>
      <c r="AI116" s="10"/>
      <c r="AJ116" s="10"/>
      <c r="AK116" s="10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37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0"/>
      <c r="AH117" s="10"/>
      <c r="AI117" s="10"/>
      <c r="AJ117" s="10"/>
      <c r="AK117" s="10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37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0"/>
      <c r="AH118" s="10"/>
      <c r="AI118" s="10"/>
      <c r="AJ118" s="10"/>
      <c r="AK118" s="10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37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0"/>
      <c r="AH119" s="10"/>
      <c r="AI119" s="10"/>
      <c r="AJ119" s="10"/>
      <c r="AK119" s="10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37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0"/>
      <c r="AH120" s="10"/>
      <c r="AI120" s="10"/>
      <c r="AJ120" s="10"/>
      <c r="AK120" s="10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37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0"/>
      <c r="AH121" s="10"/>
      <c r="AI121" s="10"/>
      <c r="AJ121" s="10"/>
      <c r="AK121" s="10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37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0"/>
      <c r="AH122" s="10"/>
      <c r="AI122" s="10"/>
      <c r="AJ122" s="10"/>
      <c r="AK122" s="10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37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0"/>
      <c r="AH123" s="10"/>
      <c r="AI123" s="10"/>
      <c r="AJ123" s="10"/>
      <c r="AK123" s="10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37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0"/>
      <c r="AH124" s="10"/>
      <c r="AI124" s="10"/>
      <c r="AJ124" s="10"/>
      <c r="AK124" s="10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37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0"/>
      <c r="AH125" s="10"/>
      <c r="AI125" s="10"/>
      <c r="AJ125" s="10"/>
      <c r="AK125" s="10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37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0"/>
      <c r="AH126" s="10"/>
      <c r="AI126" s="10"/>
      <c r="AJ126" s="10"/>
      <c r="AK126" s="10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37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0"/>
      <c r="AH127" s="10"/>
      <c r="AI127" s="10"/>
      <c r="AJ127" s="10"/>
      <c r="AK127" s="10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37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0"/>
      <c r="AH128" s="10"/>
      <c r="AI128" s="10"/>
      <c r="AJ128" s="10"/>
      <c r="AK128" s="10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37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0"/>
      <c r="AH129" s="10"/>
      <c r="AI129" s="10"/>
      <c r="AJ129" s="10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37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0"/>
      <c r="AH130" s="10"/>
      <c r="AI130" s="10"/>
      <c r="AJ130" s="10"/>
      <c r="AK130" s="10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37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0"/>
      <c r="AH131" s="10"/>
      <c r="AI131" s="10"/>
      <c r="AJ131" s="10"/>
      <c r="AK131" s="10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37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0"/>
      <c r="AH132" s="10"/>
      <c r="AI132" s="10"/>
      <c r="AJ132" s="10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37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0"/>
      <c r="AH133" s="10"/>
      <c r="AI133" s="10"/>
      <c r="AJ133" s="10"/>
      <c r="AK133" s="10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37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0"/>
      <c r="AH134" s="10"/>
      <c r="AI134" s="10"/>
      <c r="AJ134" s="10"/>
      <c r="AK134" s="10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37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0"/>
      <c r="AH135" s="10"/>
      <c r="AI135" s="10"/>
      <c r="AJ135" s="10"/>
      <c r="AK135" s="10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37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0"/>
      <c r="AH136" s="10"/>
      <c r="AI136" s="10"/>
      <c r="AJ136" s="10"/>
      <c r="AK136" s="10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37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0"/>
      <c r="AH137" s="10"/>
      <c r="AI137" s="10"/>
      <c r="AJ137" s="10"/>
      <c r="AK137" s="10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37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0"/>
      <c r="AH138" s="10"/>
      <c r="AI138" s="10"/>
      <c r="AJ138" s="10"/>
      <c r="AK138" s="10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37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0"/>
      <c r="AH139" s="10"/>
      <c r="AI139" s="10"/>
      <c r="AJ139" s="10"/>
      <c r="AK139" s="10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37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0"/>
      <c r="AH140" s="10"/>
      <c r="AI140" s="10"/>
      <c r="AJ140" s="10"/>
      <c r="AK140" s="10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37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0"/>
      <c r="AH141" s="10"/>
      <c r="AI141" s="10"/>
      <c r="AJ141" s="10"/>
      <c r="AK141" s="10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37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0"/>
      <c r="AH142" s="10"/>
      <c r="AI142" s="10"/>
      <c r="AJ142" s="10"/>
      <c r="AK142" s="10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37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0"/>
      <c r="AH143" s="10"/>
      <c r="AI143" s="10"/>
      <c r="AJ143" s="10"/>
      <c r="AK143" s="10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37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0"/>
      <c r="AH144" s="10"/>
      <c r="AI144" s="10"/>
      <c r="AJ144" s="10"/>
      <c r="AK144" s="10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37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0"/>
      <c r="AH145" s="10"/>
      <c r="AI145" s="10"/>
      <c r="AJ145" s="10"/>
      <c r="AK145" s="10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37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0"/>
      <c r="AH146" s="10"/>
      <c r="AI146" s="10"/>
      <c r="AJ146" s="10"/>
      <c r="AK146" s="10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37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0"/>
      <c r="AH147" s="10"/>
      <c r="AI147" s="10"/>
      <c r="AJ147" s="10"/>
      <c r="AK147" s="10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37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0"/>
      <c r="AH148" s="10"/>
      <c r="AI148" s="10"/>
      <c r="AJ148" s="10"/>
      <c r="AK148" s="10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37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0"/>
      <c r="AH149" s="10"/>
      <c r="AI149" s="10"/>
      <c r="AJ149" s="10"/>
      <c r="AK149" s="10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37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0"/>
      <c r="AH150" s="10"/>
      <c r="AI150" s="10"/>
      <c r="AJ150" s="10"/>
      <c r="AK150" s="10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37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0"/>
      <c r="AH151" s="10"/>
      <c r="AI151" s="10"/>
      <c r="AJ151" s="10"/>
      <c r="AK151" s="10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37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0"/>
      <c r="AH152" s="10"/>
      <c r="AI152" s="10"/>
      <c r="AJ152" s="10"/>
      <c r="AK152" s="10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37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0"/>
      <c r="AH153" s="10"/>
      <c r="AI153" s="10"/>
      <c r="AJ153" s="10"/>
      <c r="AK153" s="10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37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0"/>
      <c r="AH154" s="10"/>
      <c r="AI154" s="10"/>
      <c r="AJ154" s="10"/>
      <c r="AK154" s="10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37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0"/>
      <c r="AH155" s="10"/>
      <c r="AI155" s="10"/>
      <c r="AJ155" s="10"/>
      <c r="AK155" s="10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37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0"/>
      <c r="AH156" s="10"/>
      <c r="AI156" s="10"/>
      <c r="AJ156" s="10"/>
      <c r="AK156" s="10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37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0"/>
      <c r="AH157" s="10"/>
      <c r="AI157" s="10"/>
      <c r="AJ157" s="10"/>
      <c r="AK157" s="10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37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0"/>
      <c r="AH158" s="10"/>
      <c r="AI158" s="10"/>
      <c r="AJ158" s="10"/>
      <c r="AK158" s="10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37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0"/>
      <c r="AH159" s="10"/>
      <c r="AI159" s="10"/>
      <c r="AJ159" s="10"/>
      <c r="AK159" s="10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37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0"/>
      <c r="AH160" s="10"/>
      <c r="AI160" s="10"/>
      <c r="AJ160" s="10"/>
      <c r="AK160" s="10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37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0"/>
      <c r="AH161" s="10"/>
      <c r="AI161" s="10"/>
      <c r="AJ161" s="10"/>
      <c r="AK161" s="10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37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0"/>
      <c r="AH162" s="10"/>
      <c r="AI162" s="10"/>
      <c r="AJ162" s="10"/>
      <c r="AK162" s="10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37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0"/>
      <c r="AH163" s="10"/>
      <c r="AI163" s="10"/>
      <c r="AJ163" s="10"/>
      <c r="AK163" s="10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37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0"/>
      <c r="AH164" s="10"/>
      <c r="AI164" s="10"/>
      <c r="AJ164" s="10"/>
      <c r="AK164" s="10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37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0"/>
      <c r="AH165" s="10"/>
      <c r="AI165" s="10"/>
      <c r="AJ165" s="10"/>
      <c r="AK165" s="10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37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0"/>
      <c r="AH166" s="10"/>
      <c r="AI166" s="10"/>
      <c r="AJ166" s="10"/>
      <c r="AK166" s="10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37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0"/>
      <c r="AH167" s="10"/>
      <c r="AI167" s="10"/>
      <c r="AJ167" s="10"/>
      <c r="AK167" s="10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37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0"/>
      <c r="AH168" s="10"/>
      <c r="AI168" s="10"/>
      <c r="AJ168" s="10"/>
      <c r="AK168" s="10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37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0"/>
      <c r="AH169" s="10"/>
      <c r="AI169" s="10"/>
      <c r="AJ169" s="10"/>
      <c r="AK169" s="10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37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0"/>
      <c r="AH170" s="10"/>
      <c r="AI170" s="10"/>
      <c r="AJ170" s="10"/>
      <c r="AK170" s="10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37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0"/>
      <c r="AH171" s="10"/>
      <c r="AI171" s="10"/>
      <c r="AJ171" s="10"/>
      <c r="AK171" s="10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37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0"/>
      <c r="AH172" s="10"/>
      <c r="AI172" s="10"/>
      <c r="AJ172" s="10"/>
      <c r="AK172" s="10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37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0"/>
      <c r="AH173" s="10"/>
      <c r="AI173" s="10"/>
      <c r="AJ173" s="10"/>
      <c r="AK173" s="10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37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0"/>
      <c r="AH174" s="10"/>
      <c r="AI174" s="10"/>
      <c r="AJ174" s="10"/>
      <c r="AK174" s="10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37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0"/>
      <c r="AH175" s="10"/>
      <c r="AI175" s="10"/>
      <c r="AJ175" s="10"/>
      <c r="AK175" s="10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37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0"/>
      <c r="AH176" s="10"/>
      <c r="AI176" s="10"/>
      <c r="AJ176" s="10"/>
      <c r="AK176" s="10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37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0"/>
      <c r="AH177" s="10"/>
      <c r="AI177" s="10"/>
      <c r="AJ177" s="10"/>
      <c r="AK177" s="10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37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0"/>
      <c r="AH178" s="10"/>
      <c r="AI178" s="10"/>
      <c r="AJ178" s="10"/>
      <c r="AK178" s="10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37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0"/>
      <c r="AH179" s="10"/>
      <c r="AI179" s="10"/>
      <c r="AJ179" s="10"/>
      <c r="AK179" s="10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37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0"/>
      <c r="AH180" s="10"/>
      <c r="AI180" s="10"/>
      <c r="AJ180" s="10"/>
      <c r="AK180" s="10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37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0"/>
      <c r="AH181" s="10"/>
      <c r="AI181" s="10"/>
      <c r="AJ181" s="10"/>
      <c r="AK181" s="10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37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0"/>
      <c r="AH182" s="10"/>
      <c r="AI182" s="10"/>
      <c r="AJ182" s="10"/>
      <c r="AK182" s="10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37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0"/>
      <c r="AH183" s="10"/>
      <c r="AI183" s="10"/>
      <c r="AJ183" s="10"/>
      <c r="AK183" s="10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37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0"/>
      <c r="AH184" s="10"/>
      <c r="AI184" s="10"/>
      <c r="AJ184" s="10"/>
      <c r="AK184" s="10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37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0"/>
      <c r="AH185" s="10"/>
      <c r="AI185" s="10"/>
      <c r="AJ185" s="10"/>
      <c r="AK185" s="10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37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0"/>
      <c r="AH186" s="10"/>
      <c r="AI186" s="10"/>
      <c r="AJ186" s="10"/>
      <c r="AK186" s="10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37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37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37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37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37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37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37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37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37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37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37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37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37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37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37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37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</row>
  </sheetData>
  <sheetCalcPr fullCalcOnLoad="true"/>
  <dataValidations count="1">
    <dataValidation type="list" errorStyle="warning" allowBlank="true" showDropDown="false" showInputMessage="false" showErrorMessage="true" sqref="C4:C5 C7 C9 C14 C24 C26 C29 C32 C34 C39:C40 C47 C50:C51 C53 C56 C61 C67 C69 C71:C72 C74">
      <formula1>"男,女"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3.0" hidden="false" customWidth="true"/>
    <col min="6" max="6" width="10.0" hidden="false" customWidth="true"/>
    <col min="7" max="7" width="13.0" hidden="false" customWidth="true"/>
    <col min="8" max="8" width="13.0" hidden="false" customWidth="true"/>
    <col min="9" max="9" width="13.0" hidden="false" customWidth="true"/>
    <col min="10" max="10" width="13.0" hidden="false" customWidth="true"/>
    <col min="11" max="11" width="13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3.0" hidden="false" customWidth="true"/>
    <col min="18" max="18" width="13.0" hidden="false" customWidth="true"/>
    <col min="19" max="19" width="13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1248</v>
      </c>
      <c r="G1" s="2" t="s">
        <v>1249</v>
      </c>
      <c r="H1" s="2" t="s">
        <v>1250</v>
      </c>
      <c r="I1" s="2" t="s">
        <v>1251</v>
      </c>
      <c r="J1" s="2" t="s">
        <v>1252</v>
      </c>
      <c r="K1" s="2" t="s">
        <v>1253</v>
      </c>
      <c r="L1" s="2" t="s">
        <v>1254</v>
      </c>
      <c r="M1" s="2" t="s">
        <v>1255</v>
      </c>
      <c r="N1" s="2" t="s">
        <v>1256</v>
      </c>
      <c r="O1" s="2" t="s">
        <v>1257</v>
      </c>
      <c r="P1" s="2"/>
      <c r="Q1" s="2" t="s">
        <v>1258</v>
      </c>
      <c r="R1" s="2" t="s">
        <v>1259</v>
      </c>
      <c r="S1" s="2" t="s">
        <v>1260</v>
      </c>
      <c r="T1" s="2" t="s">
        <v>1261</v>
      </c>
      <c r="U1" s="2" t="s">
        <v>1262</v>
      </c>
      <c r="V1" s="2" t="s">
        <v>1263</v>
      </c>
      <c r="W1" s="2" t="s">
        <v>1264</v>
      </c>
      <c r="X1" s="3"/>
      <c r="Y1" s="4" t="s">
        <v>1265</v>
      </c>
      <c r="Z1" s="4" t="s">
        <v>1266</v>
      </c>
      <c r="AA1" s="4" t="s">
        <v>1267</v>
      </c>
      <c r="AB1" s="4" t="s">
        <v>1268</v>
      </c>
      <c r="AC1" s="4" t="s">
        <v>1269</v>
      </c>
      <c r="AD1" s="4" t="s">
        <v>1270</v>
      </c>
    </row>
    <row r="2">
      <c r="A2" s="51" t="s">
        <v>731</v>
      </c>
      <c r="B2" s="51" t="s">
        <v>732</v>
      </c>
      <c r="C2" s="28" t="s">
        <v>36</v>
      </c>
      <c r="D2" s="8" t="n">
        <v>2.0210201E7</v>
      </c>
      <c r="E2" s="8" t="s">
        <v>733</v>
      </c>
      <c r="F2" s="15" t="n">
        <v>25.0</v>
      </c>
      <c r="G2" s="15" t="n">
        <v>19.0</v>
      </c>
      <c r="H2" s="15" t="n">
        <v>17.0</v>
      </c>
      <c r="I2" s="10" t="n">
        <v>8.0</v>
      </c>
      <c r="J2" s="10" t="n">
        <v>0.0</v>
      </c>
      <c r="K2" s="10" t="n">
        <v>0.0</v>
      </c>
      <c r="L2" s="40" t="n">
        <v>0.0</v>
      </c>
      <c r="M2" s="40" t="n">
        <v>0.0</v>
      </c>
      <c r="N2" s="40" t="n">
        <v>0.0</v>
      </c>
      <c r="O2" s="40" t="n">
        <v>0.0</v>
      </c>
      <c r="P2" s="11"/>
      <c r="Q2" s="42" t="n">
        <v>28.0</v>
      </c>
      <c r="R2" s="42" t="n">
        <v>0.0</v>
      </c>
      <c r="S2" s="42" t="n">
        <v>19.0</v>
      </c>
      <c r="T2" s="40" t="n">
        <v>10.0</v>
      </c>
      <c r="U2" s="40" t="n">
        <v>10.0</v>
      </c>
      <c r="V2" s="40" t="n">
        <v>10.0</v>
      </c>
      <c r="W2" s="40" t="n">
        <v>10.0</v>
      </c>
      <c r="X2" s="11"/>
      <c r="Y2" s="11"/>
      <c r="Z2" s="11"/>
      <c r="AA2" s="11"/>
      <c r="AB2" s="11"/>
      <c r="AC2" s="11"/>
      <c r="AD2" s="11"/>
    </row>
    <row r="3">
      <c r="A3" s="65" t="s">
        <v>731</v>
      </c>
      <c r="B3" s="65" t="s">
        <v>734</v>
      </c>
      <c r="C3" s="66" t="s">
        <v>36</v>
      </c>
      <c r="D3" s="67" t="n">
        <v>2.0210202E7</v>
      </c>
      <c r="E3" s="67" t="s">
        <v>735</v>
      </c>
      <c r="F3" s="68" t="n">
        <v>24.0</v>
      </c>
      <c r="G3" s="68" t="n">
        <v>17.0</v>
      </c>
      <c r="H3" s="68" t="n">
        <v>8.0</v>
      </c>
      <c r="I3" s="69" t="n">
        <v>7.0</v>
      </c>
      <c r="J3" s="69" t="n">
        <v>1.0</v>
      </c>
      <c r="K3" s="69" t="n">
        <v>0.0</v>
      </c>
      <c r="L3" s="37" t="n">
        <v>2.0</v>
      </c>
      <c r="M3" s="37" t="n">
        <v>2.0</v>
      </c>
      <c r="N3" s="37" t="n">
        <v>3.0</v>
      </c>
      <c r="O3" s="37" t="n">
        <v>1.0</v>
      </c>
      <c r="P3" s="37"/>
      <c r="Q3" s="70" t="n">
        <v>35.0</v>
      </c>
      <c r="R3" s="70" t="n">
        <v>0.0</v>
      </c>
      <c r="S3" s="70" t="n">
        <v>12.0</v>
      </c>
      <c r="T3" s="37" t="n">
        <v>9.0</v>
      </c>
      <c r="U3" s="37" t="n">
        <v>9.0</v>
      </c>
      <c r="V3" s="37" t="n">
        <v>7.0</v>
      </c>
      <c r="W3" s="37" t="n">
        <v>9.0</v>
      </c>
      <c r="X3" s="37"/>
      <c r="Y3" s="37"/>
      <c r="Z3" s="37"/>
      <c r="AA3" s="37"/>
      <c r="AB3" s="37"/>
      <c r="AC3" s="37"/>
      <c r="AD3" s="37"/>
    </row>
    <row r="4">
      <c r="A4" s="65" t="s">
        <v>731</v>
      </c>
      <c r="B4" s="65" t="s">
        <v>736</v>
      </c>
      <c r="C4" s="66" t="s">
        <v>36</v>
      </c>
      <c r="D4" s="67" t="n">
        <v>2.0210203E7</v>
      </c>
      <c r="E4" s="67" t="s">
        <v>737</v>
      </c>
      <c r="F4" s="68" t="n">
        <v>25.0</v>
      </c>
      <c r="G4" s="68" t="n">
        <v>17.0</v>
      </c>
      <c r="H4" s="68" t="n">
        <v>8.0</v>
      </c>
      <c r="I4" s="69" t="n">
        <v>0.0</v>
      </c>
      <c r="J4" s="69" t="n">
        <v>0.0</v>
      </c>
      <c r="K4" s="69" t="n">
        <v>0.0</v>
      </c>
      <c r="L4" s="37" t="n">
        <v>0.0</v>
      </c>
      <c r="M4" s="37" t="n">
        <v>0.0</v>
      </c>
      <c r="N4" s="37" t="n">
        <v>0.0</v>
      </c>
      <c r="O4" s="37" t="n">
        <v>0.0</v>
      </c>
      <c r="P4" s="37"/>
      <c r="Q4" s="70" t="n">
        <v>28.0</v>
      </c>
      <c r="R4" s="70" t="n">
        <v>0.0</v>
      </c>
      <c r="S4" s="70" t="n">
        <v>19.0</v>
      </c>
      <c r="T4" s="37" t="n">
        <v>10.0</v>
      </c>
      <c r="U4" s="37" t="n">
        <v>10.0</v>
      </c>
      <c r="V4" s="37" t="n">
        <v>10.0</v>
      </c>
      <c r="W4" s="37" t="n">
        <v>10.0</v>
      </c>
      <c r="X4" s="37"/>
      <c r="Y4" s="37"/>
      <c r="Z4" s="37"/>
      <c r="AA4" s="37"/>
      <c r="AB4" s="37"/>
      <c r="AC4" s="37"/>
      <c r="AD4" s="37"/>
    </row>
    <row r="5">
      <c r="A5" s="51" t="s">
        <v>731</v>
      </c>
      <c r="B5" s="51" t="s">
        <v>738</v>
      </c>
      <c r="C5" s="28" t="s">
        <v>6</v>
      </c>
      <c r="D5" s="8" t="n">
        <v>2.0210204E7</v>
      </c>
      <c r="E5" s="8" t="s">
        <v>739</v>
      </c>
      <c r="F5" s="63" t="n">
        <v>25.0</v>
      </c>
      <c r="G5" s="15" t="n">
        <v>20.0</v>
      </c>
      <c r="H5" s="15" t="n">
        <v>16.0</v>
      </c>
      <c r="I5" s="10" t="n">
        <v>15.0</v>
      </c>
      <c r="J5" s="10" t="n">
        <v>11.0</v>
      </c>
      <c r="K5" s="10" t="n">
        <v>5.0</v>
      </c>
      <c r="L5" s="40" t="n">
        <v>0.0</v>
      </c>
      <c r="M5" s="40" t="n">
        <v>0.0</v>
      </c>
      <c r="N5" s="40" t="n">
        <v>0.0</v>
      </c>
      <c r="O5" s="40" t="n">
        <v>0.0</v>
      </c>
      <c r="P5" s="11"/>
      <c r="Q5" s="42" t="n">
        <v>32.0</v>
      </c>
      <c r="R5" s="42" t="n">
        <v>0.0</v>
      </c>
      <c r="S5" s="42" t="n">
        <v>15.0</v>
      </c>
      <c r="T5" s="40" t="n">
        <v>10.0</v>
      </c>
      <c r="U5" s="40" t="n">
        <v>10.0</v>
      </c>
      <c r="V5" s="40" t="n">
        <v>10.0</v>
      </c>
      <c r="W5" s="40" t="n">
        <v>10.0</v>
      </c>
      <c r="X5" s="11"/>
      <c r="Y5" s="11"/>
      <c r="Z5" s="11"/>
      <c r="AA5" s="11"/>
      <c r="AB5" s="11"/>
      <c r="AC5" s="11"/>
      <c r="AD5" s="11"/>
    </row>
    <row r="6">
      <c r="A6" s="51" t="s">
        <v>731</v>
      </c>
      <c r="B6" s="51" t="s">
        <v>740</v>
      </c>
      <c r="C6" s="28" t="s">
        <v>6</v>
      </c>
      <c r="D6" s="8" t="n">
        <v>2.0210205E7</v>
      </c>
      <c r="E6" s="44" t="n">
        <v>42217.0</v>
      </c>
      <c r="F6" s="15" t="n">
        <v>24.0</v>
      </c>
      <c r="G6" s="15" t="n">
        <v>14.0</v>
      </c>
      <c r="H6" s="15" t="n">
        <v>8.0</v>
      </c>
      <c r="I6" s="10" t="n">
        <v>3.0</v>
      </c>
      <c r="J6" s="10" t="n">
        <v>3.0</v>
      </c>
      <c r="K6" s="10" t="n">
        <v>1.0</v>
      </c>
      <c r="L6" s="40" t="n">
        <v>4.0</v>
      </c>
      <c r="M6" s="40" t="n">
        <v>0.0</v>
      </c>
      <c r="N6" s="40" t="n">
        <v>2.0</v>
      </c>
      <c r="O6" s="40" t="n">
        <v>0.0</v>
      </c>
      <c r="P6" s="11"/>
      <c r="Q6" s="42" t="n">
        <v>38.0</v>
      </c>
      <c r="R6" s="42" t="n">
        <v>0.0</v>
      </c>
      <c r="S6" s="42" t="n">
        <v>9.0</v>
      </c>
      <c r="T6" s="40" t="n">
        <v>8.0</v>
      </c>
      <c r="U6" s="40" t="n">
        <v>10.0</v>
      </c>
      <c r="V6" s="40" t="n">
        <v>10.0</v>
      </c>
      <c r="W6" s="40" t="n">
        <v>9.0</v>
      </c>
      <c r="X6" s="11"/>
      <c r="Y6" s="11"/>
      <c r="Z6" s="11"/>
      <c r="AA6" s="11"/>
      <c r="AB6" s="11"/>
      <c r="AC6" s="11"/>
      <c r="AD6" s="11"/>
    </row>
    <row r="7">
      <c r="A7" s="51" t="s">
        <v>731</v>
      </c>
      <c r="B7" s="51" t="s">
        <v>741</v>
      </c>
      <c r="C7" s="28" t="s">
        <v>6</v>
      </c>
      <c r="D7" s="8" t="n">
        <v>2.0210206E7</v>
      </c>
      <c r="E7" s="8" t="s">
        <v>742</v>
      </c>
      <c r="F7" s="15" t="n">
        <v>25.0</v>
      </c>
      <c r="G7" s="15" t="n">
        <v>18.0</v>
      </c>
      <c r="H7" s="15" t="n">
        <v>17.0</v>
      </c>
      <c r="I7" s="10" t="n">
        <v>15.0</v>
      </c>
      <c r="J7" s="10" t="n">
        <v>4.0</v>
      </c>
      <c r="K7" s="10" t="n">
        <v>4.0</v>
      </c>
      <c r="L7" s="40" t="n">
        <v>3.0</v>
      </c>
      <c r="M7" s="40" t="n">
        <v>1.0</v>
      </c>
      <c r="N7" s="40" t="n">
        <v>1.0</v>
      </c>
      <c r="O7" s="40" t="n">
        <v>0.0</v>
      </c>
      <c r="P7" s="11"/>
      <c r="Q7" s="42" t="n">
        <v>41.0</v>
      </c>
      <c r="R7" s="42" t="n">
        <v>0.0</v>
      </c>
      <c r="S7" s="42" t="n">
        <v>6.0</v>
      </c>
      <c r="T7" s="40" t="n">
        <v>9.0</v>
      </c>
      <c r="U7" s="40" t="n">
        <v>10.0</v>
      </c>
      <c r="V7" s="40" t="n">
        <v>10.0</v>
      </c>
      <c r="W7" s="40" t="n">
        <v>10.0</v>
      </c>
      <c r="X7" s="11"/>
      <c r="Y7" s="11"/>
      <c r="Z7" s="11"/>
      <c r="AA7" s="11"/>
      <c r="AB7" s="11"/>
      <c r="AC7" s="11"/>
      <c r="AD7" s="11"/>
    </row>
    <row r="8">
      <c r="A8" s="51" t="s">
        <v>731</v>
      </c>
      <c r="B8" s="51" t="s">
        <v>743</v>
      </c>
      <c r="C8" s="28" t="s">
        <v>36</v>
      </c>
      <c r="D8" s="8" t="n">
        <v>2.0210207E7</v>
      </c>
      <c r="E8" s="8" t="s">
        <v>744</v>
      </c>
      <c r="F8" s="15" t="n">
        <v>25.0</v>
      </c>
      <c r="G8" s="15" t="n">
        <v>19.0</v>
      </c>
      <c r="H8" s="15" t="n">
        <v>18.0</v>
      </c>
      <c r="I8" s="10" t="n">
        <v>15.0</v>
      </c>
      <c r="J8" s="10" t="n">
        <v>0.0</v>
      </c>
      <c r="K8" s="10" t="n">
        <v>0.0</v>
      </c>
      <c r="L8" s="40" t="n">
        <v>0.0</v>
      </c>
      <c r="M8" s="40" t="n">
        <v>0.0</v>
      </c>
      <c r="N8" s="40" t="n">
        <v>0.0</v>
      </c>
      <c r="O8" s="40" t="n">
        <v>0.0</v>
      </c>
      <c r="P8" s="11"/>
      <c r="Q8" s="42" t="n">
        <v>42.0</v>
      </c>
      <c r="R8" s="42" t="n">
        <v>0.0</v>
      </c>
      <c r="S8" s="42" t="n">
        <v>5.0</v>
      </c>
      <c r="T8" s="40" t="n">
        <v>8.0</v>
      </c>
      <c r="U8" s="40" t="n">
        <v>10.0</v>
      </c>
      <c r="V8" s="40" t="n">
        <v>10.0</v>
      </c>
      <c r="W8" s="40" t="n">
        <v>10.0</v>
      </c>
      <c r="X8" s="11"/>
      <c r="Y8" s="11"/>
      <c r="Z8" s="11"/>
      <c r="AA8" s="11"/>
      <c r="AB8" s="11"/>
      <c r="AC8" s="11"/>
      <c r="AD8" s="11"/>
    </row>
    <row r="9">
      <c r="A9" s="51" t="s">
        <v>731</v>
      </c>
      <c r="B9" s="51" t="s">
        <v>745</v>
      </c>
      <c r="C9" s="28" t="s">
        <v>6</v>
      </c>
      <c r="D9" s="8" t="n">
        <v>2.0210208E7</v>
      </c>
      <c r="E9" s="8" t="s">
        <v>746</v>
      </c>
      <c r="F9" s="15" t="n">
        <v>25.0</v>
      </c>
      <c r="G9" s="15" t="n">
        <v>18.0</v>
      </c>
      <c r="H9" s="15" t="n">
        <v>18.0</v>
      </c>
      <c r="I9" s="10" t="n">
        <v>11.0</v>
      </c>
      <c r="J9" s="10" t="n">
        <v>6.0</v>
      </c>
      <c r="K9" s="10" t="n">
        <v>5.0</v>
      </c>
      <c r="L9" s="40" t="n">
        <v>4.0</v>
      </c>
      <c r="M9" s="40" t="n">
        <v>3.0</v>
      </c>
      <c r="N9" s="40" t="n">
        <v>5.0</v>
      </c>
      <c r="O9" s="40" t="n">
        <v>3.0</v>
      </c>
      <c r="P9" s="11"/>
      <c r="Q9" s="42" t="n">
        <v>40.0</v>
      </c>
      <c r="R9" s="42" t="n">
        <v>0.0</v>
      </c>
      <c r="S9" s="42" t="n">
        <v>7.0</v>
      </c>
      <c r="T9" s="40" t="n">
        <v>10.0</v>
      </c>
      <c r="U9" s="40" t="n">
        <v>10.0</v>
      </c>
      <c r="V9" s="40" t="n">
        <v>10.0</v>
      </c>
      <c r="W9" s="40" t="n">
        <v>10.0</v>
      </c>
      <c r="X9" s="11"/>
      <c r="Y9" s="11"/>
      <c r="Z9" s="11"/>
      <c r="AA9" s="11"/>
      <c r="AB9" s="11"/>
      <c r="AC9" s="11"/>
      <c r="AD9" s="11"/>
    </row>
    <row r="10">
      <c r="A10" s="51" t="s">
        <v>731</v>
      </c>
      <c r="B10" s="51" t="s">
        <v>747</v>
      </c>
      <c r="C10" s="28" t="s">
        <v>36</v>
      </c>
      <c r="D10" s="8" t="n">
        <v>2.0210209E7</v>
      </c>
      <c r="E10" s="8" t="s">
        <v>748</v>
      </c>
      <c r="F10" s="15" t="n">
        <v>16.0</v>
      </c>
      <c r="G10" s="15" t="n">
        <v>10.0</v>
      </c>
      <c r="H10" s="15" t="n">
        <v>5.0</v>
      </c>
      <c r="I10" s="10" t="n">
        <v>5.0</v>
      </c>
      <c r="J10" s="10" t="n">
        <v>3.0</v>
      </c>
      <c r="K10" s="10" t="n">
        <v>1.0</v>
      </c>
      <c r="L10" s="40" t="n">
        <v>0.0</v>
      </c>
      <c r="M10" s="40" t="n">
        <v>1.0</v>
      </c>
      <c r="N10" s="40" t="n">
        <v>2.0</v>
      </c>
      <c r="O10" s="40" t="n">
        <v>2.0</v>
      </c>
      <c r="P10" s="11"/>
      <c r="Q10" s="42" t="n">
        <v>35.0</v>
      </c>
      <c r="R10" s="42" t="n">
        <v>0.0</v>
      </c>
      <c r="S10" s="42" t="n">
        <v>12.0</v>
      </c>
      <c r="T10" s="40" t="n">
        <v>7.0</v>
      </c>
      <c r="U10" s="40" t="n">
        <v>10.0</v>
      </c>
      <c r="V10" s="40" t="n">
        <v>9.0</v>
      </c>
      <c r="W10" s="40" t="n">
        <v>10.0</v>
      </c>
      <c r="X10" s="11"/>
      <c r="Y10" s="11"/>
      <c r="Z10" s="11"/>
      <c r="AA10" s="11"/>
      <c r="AB10" s="11"/>
      <c r="AC10" s="11"/>
      <c r="AD10" s="11"/>
    </row>
    <row r="11">
      <c r="A11" s="51" t="s">
        <v>731</v>
      </c>
      <c r="B11" s="51" t="s">
        <v>749</v>
      </c>
      <c r="C11" s="28" t="s">
        <v>36</v>
      </c>
      <c r="D11" s="8" t="n">
        <v>2.021021E7</v>
      </c>
      <c r="E11" s="8" t="s">
        <v>750</v>
      </c>
      <c r="F11" s="15" t="n">
        <v>24.0</v>
      </c>
      <c r="G11" s="15" t="n">
        <v>19.0</v>
      </c>
      <c r="H11" s="15" t="n">
        <v>17.0</v>
      </c>
      <c r="I11" s="10" t="n">
        <v>13.0</v>
      </c>
      <c r="J11" s="10" t="n">
        <v>0.0</v>
      </c>
      <c r="K11" s="10" t="n">
        <v>0.0</v>
      </c>
      <c r="L11" s="40" t="n">
        <v>0.0</v>
      </c>
      <c r="M11" s="40" t="n">
        <v>0.0</v>
      </c>
      <c r="N11" s="40" t="n">
        <v>0.0</v>
      </c>
      <c r="O11" s="40" t="n">
        <v>0.0</v>
      </c>
      <c r="P11" s="11"/>
      <c r="Q11" s="42" t="n">
        <v>35.0</v>
      </c>
      <c r="R11" s="42" t="n">
        <v>0.0</v>
      </c>
      <c r="S11" s="42" t="n">
        <v>12.0</v>
      </c>
      <c r="T11" s="40" t="n">
        <v>10.0</v>
      </c>
      <c r="U11" s="40" t="n">
        <v>10.0</v>
      </c>
      <c r="V11" s="40" t="n">
        <v>9.0</v>
      </c>
      <c r="W11" s="40" t="n">
        <v>10.0</v>
      </c>
      <c r="X11" s="11"/>
      <c r="Y11" s="11"/>
      <c r="Z11" s="11"/>
      <c r="AA11" s="11"/>
      <c r="AB11" s="11"/>
      <c r="AC11" s="11"/>
      <c r="AD11" s="11"/>
    </row>
    <row r="12">
      <c r="A12" s="51" t="s">
        <v>731</v>
      </c>
      <c r="B12" s="51" t="s">
        <v>751</v>
      </c>
      <c r="C12" s="28" t="s">
        <v>36</v>
      </c>
      <c r="D12" s="8" t="n">
        <v>2.0210211E7</v>
      </c>
      <c r="E12" s="8" t="s">
        <v>752</v>
      </c>
      <c r="F12" s="15" t="n">
        <v>23.0</v>
      </c>
      <c r="G12" s="15" t="n">
        <v>19.0</v>
      </c>
      <c r="H12" s="15" t="n">
        <v>15.0</v>
      </c>
      <c r="I12" s="10" t="n">
        <v>13.0</v>
      </c>
      <c r="J12" s="10" t="n">
        <v>7.0</v>
      </c>
      <c r="K12" s="10" t="n">
        <v>6.0</v>
      </c>
      <c r="L12" s="40" t="n">
        <v>0.0</v>
      </c>
      <c r="M12" s="40" t="n">
        <v>0.0</v>
      </c>
      <c r="N12" s="40" t="n">
        <v>0.0</v>
      </c>
      <c r="O12" s="40" t="n">
        <v>0.0</v>
      </c>
      <c r="P12" s="11"/>
      <c r="Q12" s="42" t="n">
        <v>35.0</v>
      </c>
      <c r="R12" s="42" t="n">
        <v>0.0</v>
      </c>
      <c r="S12" s="42" t="n">
        <v>12.0</v>
      </c>
      <c r="T12" s="40" t="n">
        <v>9.0</v>
      </c>
      <c r="U12" s="40" t="n">
        <v>9.0</v>
      </c>
      <c r="V12" s="40" t="n">
        <v>9.0</v>
      </c>
      <c r="W12" s="40" t="n">
        <v>10.0</v>
      </c>
      <c r="X12" s="11"/>
      <c r="Y12" s="11"/>
      <c r="Z12" s="11"/>
      <c r="AA12" s="11"/>
      <c r="AB12" s="11"/>
      <c r="AC12" s="11"/>
      <c r="AD12" s="11"/>
    </row>
    <row r="13">
      <c r="A13" s="51" t="s">
        <v>731</v>
      </c>
      <c r="B13" s="51" t="s">
        <v>753</v>
      </c>
      <c r="C13" s="28" t="s">
        <v>36</v>
      </c>
      <c r="D13" s="8" t="n">
        <v>2.0210212E7</v>
      </c>
      <c r="E13" s="8" t="s">
        <v>754</v>
      </c>
      <c r="F13" s="15" t="n">
        <v>22.0</v>
      </c>
      <c r="G13" s="15" t="n">
        <v>12.0</v>
      </c>
      <c r="H13" s="15" t="n">
        <v>5.0</v>
      </c>
      <c r="I13" s="10" t="n">
        <v>7.0</v>
      </c>
      <c r="J13" s="10" t="n">
        <v>0.0</v>
      </c>
      <c r="K13" s="10" t="n">
        <v>0.0</v>
      </c>
      <c r="L13" s="40" t="n">
        <v>0.0</v>
      </c>
      <c r="M13" s="40" t="n">
        <v>0.0</v>
      </c>
      <c r="N13" s="40" t="n">
        <v>0.0</v>
      </c>
      <c r="O13" s="40" t="n">
        <v>0.0</v>
      </c>
      <c r="P13" s="11"/>
      <c r="Q13" s="42" t="n">
        <v>26.0</v>
      </c>
      <c r="R13" s="42" t="n">
        <v>0.0</v>
      </c>
      <c r="S13" s="42" t="n">
        <v>21.0</v>
      </c>
      <c r="T13" s="40" t="n">
        <v>7.0</v>
      </c>
      <c r="U13" s="40" t="n">
        <v>9.0</v>
      </c>
      <c r="V13" s="40" t="n">
        <v>9.0</v>
      </c>
      <c r="W13" s="40" t="n">
        <v>9.0</v>
      </c>
      <c r="X13" s="11"/>
      <c r="Y13" s="11"/>
      <c r="Z13" s="11"/>
      <c r="AA13" s="11"/>
      <c r="AB13" s="11"/>
      <c r="AC13" s="11"/>
      <c r="AD13" s="11"/>
    </row>
    <row r="14">
      <c r="A14" s="51" t="s">
        <v>731</v>
      </c>
      <c r="B14" s="51" t="s">
        <v>755</v>
      </c>
      <c r="C14" s="28" t="s">
        <v>36</v>
      </c>
      <c r="D14" s="8" t="n">
        <v>2.0210213E7</v>
      </c>
      <c r="E14" s="8" t="s">
        <v>754</v>
      </c>
      <c r="F14" s="15" t="n">
        <v>23.0</v>
      </c>
      <c r="G14" s="15" t="n">
        <v>11.0</v>
      </c>
      <c r="H14" s="15" t="n">
        <v>4.0</v>
      </c>
      <c r="I14" s="10" t="n">
        <v>3.0</v>
      </c>
      <c r="J14" s="10" t="n">
        <v>2.0</v>
      </c>
      <c r="K14" s="10" t="n">
        <v>3.0</v>
      </c>
      <c r="L14" s="40" t="n">
        <v>1.0</v>
      </c>
      <c r="M14" s="40" t="n">
        <v>2.0</v>
      </c>
      <c r="N14" s="40" t="n">
        <v>2.0</v>
      </c>
      <c r="O14" s="40" t="n">
        <v>0.0</v>
      </c>
      <c r="P14" s="11"/>
      <c r="Q14" s="42" t="n">
        <v>30.0</v>
      </c>
      <c r="R14" s="42" t="n">
        <v>0.0</v>
      </c>
      <c r="S14" s="42" t="n">
        <v>17.0</v>
      </c>
      <c r="T14" s="40" t="n">
        <v>10.0</v>
      </c>
      <c r="U14" s="40" t="n">
        <v>10.0</v>
      </c>
      <c r="V14" s="40" t="n">
        <v>10.0</v>
      </c>
      <c r="W14" s="40" t="n">
        <v>10.0</v>
      </c>
      <c r="X14" s="11"/>
      <c r="Y14" s="11"/>
      <c r="Z14" s="11"/>
      <c r="AA14" s="11"/>
      <c r="AB14" s="11"/>
      <c r="AC14" s="11"/>
      <c r="AD14" s="11"/>
    </row>
    <row r="15">
      <c r="A15" s="51" t="s">
        <v>731</v>
      </c>
      <c r="B15" s="51" t="s">
        <v>756</v>
      </c>
      <c r="C15" s="28" t="s">
        <v>36</v>
      </c>
      <c r="D15" s="8" t="n">
        <v>2.0210214E7</v>
      </c>
      <c r="E15" s="44" t="n">
        <v>42099.0</v>
      </c>
      <c r="F15" s="15" t="n">
        <v>24.0</v>
      </c>
      <c r="G15" s="15" t="n">
        <v>15.0</v>
      </c>
      <c r="H15" s="15" t="n">
        <v>13.0</v>
      </c>
      <c r="I15" s="10" t="n">
        <v>11.0</v>
      </c>
      <c r="J15" s="10" t="n">
        <v>3.0</v>
      </c>
      <c r="K15" s="10" t="n">
        <v>7.0</v>
      </c>
      <c r="L15" s="40" t="n">
        <v>0.0</v>
      </c>
      <c r="M15" s="40" t="n">
        <v>0.0</v>
      </c>
      <c r="N15" s="40" t="n">
        <v>0.0</v>
      </c>
      <c r="O15" s="40" t="n">
        <v>0.0</v>
      </c>
      <c r="P15" s="11"/>
      <c r="Q15" s="45"/>
      <c r="R15" s="45"/>
      <c r="S15" s="45"/>
      <c r="T15" s="40" t="n">
        <v>8.0</v>
      </c>
      <c r="U15" s="40" t="n">
        <v>10.0</v>
      </c>
      <c r="V15" s="40" t="n">
        <v>10.0</v>
      </c>
      <c r="W15" s="40" t="n">
        <v>10.0</v>
      </c>
      <c r="X15" s="11"/>
      <c r="Y15" s="11"/>
      <c r="Z15" s="11"/>
      <c r="AA15" s="11"/>
      <c r="AB15" s="11"/>
      <c r="AC15" s="11"/>
      <c r="AD15" s="11"/>
    </row>
    <row r="16">
      <c r="A16" s="51" t="s">
        <v>731</v>
      </c>
      <c r="B16" s="53" t="s">
        <v>757</v>
      </c>
      <c r="C16" s="28" t="s">
        <v>36</v>
      </c>
      <c r="D16" s="8" t="n">
        <v>2.0210215E7</v>
      </c>
      <c r="E16" s="8" t="s">
        <v>758</v>
      </c>
      <c r="F16" s="15" t="n">
        <v>21.0</v>
      </c>
      <c r="G16" s="15" t="n">
        <v>17.0</v>
      </c>
      <c r="H16" s="15" t="n">
        <v>9.0</v>
      </c>
      <c r="I16" s="10" t="n">
        <v>5.0</v>
      </c>
      <c r="J16" s="10" t="n">
        <v>5.0</v>
      </c>
      <c r="K16" s="10" t="n">
        <v>1.0</v>
      </c>
      <c r="L16" s="40" t="n">
        <v>0.0</v>
      </c>
      <c r="M16" s="40" t="n">
        <v>0.0</v>
      </c>
      <c r="N16" s="40" t="n">
        <v>0.0</v>
      </c>
      <c r="O16" s="40" t="n">
        <v>0.0</v>
      </c>
      <c r="P16" s="11"/>
      <c r="Q16" s="42" t="n">
        <v>30.0</v>
      </c>
      <c r="R16" s="42" t="n">
        <v>0.0</v>
      </c>
      <c r="S16" s="42" t="n">
        <v>17.0</v>
      </c>
      <c r="T16" s="40" t="n">
        <v>5.0</v>
      </c>
      <c r="U16" s="40" t="n">
        <v>10.0</v>
      </c>
      <c r="V16" s="40" t="n">
        <v>10.0</v>
      </c>
      <c r="W16" s="40" t="n">
        <v>10.0</v>
      </c>
      <c r="X16" s="11"/>
      <c r="Y16" s="11"/>
      <c r="Z16" s="11"/>
      <c r="AA16" s="11"/>
      <c r="AB16" s="11"/>
      <c r="AC16" s="11"/>
      <c r="AD16" s="11"/>
    </row>
    <row r="17">
      <c r="A17" s="51" t="s">
        <v>731</v>
      </c>
      <c r="B17" s="53" t="s">
        <v>759</v>
      </c>
      <c r="C17" s="28" t="s">
        <v>36</v>
      </c>
      <c r="D17" s="8" t="n">
        <v>2.0210216E7</v>
      </c>
      <c r="E17" s="8" t="s">
        <v>760</v>
      </c>
      <c r="F17" s="15" t="n">
        <v>22.0</v>
      </c>
      <c r="G17" s="15" t="n">
        <v>16.0</v>
      </c>
      <c r="H17" s="15" t="n">
        <v>10.0</v>
      </c>
      <c r="I17" s="10" t="n">
        <v>5.0</v>
      </c>
      <c r="J17" s="10" t="n">
        <v>5.0</v>
      </c>
      <c r="K17" s="10" t="n">
        <v>3.0</v>
      </c>
      <c r="L17" s="40" t="n">
        <v>4.0</v>
      </c>
      <c r="M17" s="40" t="n">
        <v>0.0</v>
      </c>
      <c r="N17" s="40" t="n">
        <v>0.0</v>
      </c>
      <c r="O17" s="40" t="n">
        <v>0.0</v>
      </c>
      <c r="P17" s="11"/>
      <c r="Q17" s="42" t="n">
        <v>27.0</v>
      </c>
      <c r="R17" s="42" t="n">
        <v>0.0</v>
      </c>
      <c r="S17" s="42" t="n">
        <v>20.0</v>
      </c>
      <c r="T17" s="40" t="n">
        <v>9.0</v>
      </c>
      <c r="U17" s="40" t="n">
        <v>10.0</v>
      </c>
      <c r="V17" s="40" t="n">
        <v>7.0</v>
      </c>
      <c r="W17" s="40" t="n">
        <v>10.0</v>
      </c>
      <c r="X17" s="11"/>
      <c r="Y17" s="11"/>
      <c r="Z17" s="11"/>
      <c r="AA17" s="11"/>
      <c r="AB17" s="11"/>
      <c r="AC17" s="11"/>
      <c r="AD17" s="11"/>
    </row>
    <row r="18">
      <c r="A18" s="51" t="s">
        <v>731</v>
      </c>
      <c r="B18" s="51" t="s">
        <v>761</v>
      </c>
      <c r="C18" s="28" t="s">
        <v>36</v>
      </c>
      <c r="D18" s="8" t="n">
        <v>2.0210217E7</v>
      </c>
      <c r="E18" s="44" t="n">
        <v>42215.0</v>
      </c>
      <c r="F18" s="15" t="n">
        <v>23.0</v>
      </c>
      <c r="G18" s="15" t="n">
        <v>16.0</v>
      </c>
      <c r="H18" s="15" t="n">
        <v>7.0</v>
      </c>
      <c r="I18" s="10" t="n">
        <v>0.0</v>
      </c>
      <c r="J18" s="10" t="n">
        <v>0.0</v>
      </c>
      <c r="K18" s="10" t="n">
        <v>0.0</v>
      </c>
      <c r="L18" s="40" t="n">
        <v>0.0</v>
      </c>
      <c r="M18" s="40" t="n">
        <v>0.0</v>
      </c>
      <c r="N18" s="40" t="n">
        <v>0.0</v>
      </c>
      <c r="O18" s="40" t="n">
        <v>0.0</v>
      </c>
      <c r="P18" s="11"/>
      <c r="Q18" s="42" t="n">
        <v>27.0</v>
      </c>
      <c r="R18" s="42" t="n">
        <v>0.0</v>
      </c>
      <c r="S18" s="42" t="n">
        <v>20.0</v>
      </c>
      <c r="T18" s="40" t="n">
        <v>3.0</v>
      </c>
      <c r="U18" s="40" t="n">
        <v>10.0</v>
      </c>
      <c r="V18" s="40" t="n">
        <v>8.0</v>
      </c>
      <c r="W18" s="40" t="n">
        <v>10.0</v>
      </c>
      <c r="X18" s="11"/>
      <c r="Y18" s="11"/>
      <c r="Z18" s="11"/>
      <c r="AA18" s="11"/>
      <c r="AB18" s="11"/>
      <c r="AC18" s="11"/>
      <c r="AD18" s="11"/>
    </row>
    <row r="19">
      <c r="A19" s="51" t="s">
        <v>731</v>
      </c>
      <c r="B19" s="53" t="s">
        <v>762</v>
      </c>
      <c r="C19" s="28" t="s">
        <v>6</v>
      </c>
      <c r="D19" s="8" t="n">
        <v>2.0210218E7</v>
      </c>
      <c r="E19" s="8" t="s">
        <v>763</v>
      </c>
      <c r="F19" s="15" t="n">
        <v>23.0</v>
      </c>
      <c r="G19" s="15" t="n">
        <v>18.0</v>
      </c>
      <c r="H19" s="15" t="n">
        <v>17.0</v>
      </c>
      <c r="I19" s="10" t="n">
        <v>15.0</v>
      </c>
      <c r="J19" s="10" t="n">
        <v>9.0</v>
      </c>
      <c r="K19" s="10" t="n">
        <v>0.0</v>
      </c>
      <c r="L19" s="40" t="n">
        <v>0.0</v>
      </c>
      <c r="M19" s="40" t="n">
        <v>0.0</v>
      </c>
      <c r="N19" s="40" t="n">
        <v>0.0</v>
      </c>
      <c r="O19" s="40" t="n">
        <v>0.0</v>
      </c>
      <c r="P19" s="11"/>
      <c r="Q19" s="42" t="n">
        <v>36.0</v>
      </c>
      <c r="R19" s="42" t="n">
        <v>0.0</v>
      </c>
      <c r="S19" s="42" t="n">
        <v>11.0</v>
      </c>
      <c r="T19" s="40" t="n">
        <v>9.0</v>
      </c>
      <c r="U19" s="40" t="n">
        <v>9.0</v>
      </c>
      <c r="V19" s="40" t="n">
        <v>10.0</v>
      </c>
      <c r="W19" s="40" t="n">
        <v>10.0</v>
      </c>
      <c r="X19" s="11"/>
      <c r="Y19" s="11"/>
      <c r="Z19" s="11"/>
      <c r="AA19" s="11"/>
      <c r="AB19" s="11"/>
      <c r="AC19" s="11"/>
      <c r="AD19" s="11"/>
    </row>
    <row r="20">
      <c r="A20" s="51" t="s">
        <v>731</v>
      </c>
      <c r="B20" s="51" t="s">
        <v>764</v>
      </c>
      <c r="C20" s="28" t="s">
        <v>36</v>
      </c>
      <c r="D20" s="8" t="n">
        <v>2.0210219E7</v>
      </c>
      <c r="E20" s="8" t="s">
        <v>765</v>
      </c>
      <c r="F20" s="15" t="n">
        <v>0.0</v>
      </c>
      <c r="G20" s="15" t="n">
        <v>0.0</v>
      </c>
      <c r="H20" s="15" t="n">
        <v>0.0</v>
      </c>
      <c r="I20" s="10" t="n">
        <v>0.0</v>
      </c>
      <c r="J20" s="10" t="n">
        <v>0.0</v>
      </c>
      <c r="K20" s="10" t="n">
        <v>0.0</v>
      </c>
      <c r="L20" s="40" t="n">
        <v>0.0</v>
      </c>
      <c r="M20" s="40" t="n">
        <v>0.0</v>
      </c>
      <c r="N20" s="40" t="n">
        <v>0.0</v>
      </c>
      <c r="O20" s="40" t="n">
        <v>0.0</v>
      </c>
      <c r="P20" s="11"/>
      <c r="Q20" s="42" t="n">
        <v>11.0</v>
      </c>
      <c r="R20" s="42" t="n">
        <v>0.0</v>
      </c>
      <c r="S20" s="42" t="n">
        <v>36.0</v>
      </c>
      <c r="T20" s="40" t="n">
        <v>0.0</v>
      </c>
      <c r="U20" s="40" t="n">
        <v>0.0</v>
      </c>
      <c r="V20" s="40" t="n">
        <v>0.0</v>
      </c>
      <c r="W20" s="40" t="n">
        <v>0.0</v>
      </c>
      <c r="X20" s="11"/>
      <c r="Y20" s="11"/>
      <c r="Z20" s="11"/>
      <c r="AA20" s="11"/>
      <c r="AB20" s="11"/>
      <c r="AC20" s="11"/>
      <c r="AD20" s="11"/>
    </row>
    <row r="21">
      <c r="A21" s="51" t="s">
        <v>731</v>
      </c>
      <c r="B21" s="51" t="s">
        <v>766</v>
      </c>
      <c r="C21" s="28" t="s">
        <v>36</v>
      </c>
      <c r="D21" s="8" t="n">
        <v>2.021022E7</v>
      </c>
      <c r="E21" s="8" t="s">
        <v>767</v>
      </c>
      <c r="F21" s="15" t="n">
        <v>18.0</v>
      </c>
      <c r="G21" s="15" t="n">
        <v>3.0</v>
      </c>
      <c r="H21" s="15" t="n">
        <v>1.0</v>
      </c>
      <c r="I21" s="10" t="n">
        <v>1.0</v>
      </c>
      <c r="J21" s="10" t="n">
        <v>0.0</v>
      </c>
      <c r="K21" s="10" t="n">
        <v>0.0</v>
      </c>
      <c r="L21" s="40" t="n">
        <v>0.0</v>
      </c>
      <c r="M21" s="40" t="n">
        <v>0.0</v>
      </c>
      <c r="N21" s="40" t="n">
        <v>0.0</v>
      </c>
      <c r="O21" s="40" t="n">
        <v>0.0</v>
      </c>
      <c r="P21" s="11"/>
      <c r="Q21" s="42" t="n">
        <v>8.0</v>
      </c>
      <c r="R21" s="42" t="n">
        <v>0.0</v>
      </c>
      <c r="S21" s="42" t="n">
        <v>39.0</v>
      </c>
      <c r="T21" s="40" t="n">
        <v>9.0</v>
      </c>
      <c r="U21" s="40" t="n">
        <v>10.0</v>
      </c>
      <c r="V21" s="40" t="n">
        <v>9.0</v>
      </c>
      <c r="W21" s="40" t="n">
        <v>7.0</v>
      </c>
      <c r="X21" s="11"/>
      <c r="Y21" s="11"/>
      <c r="Z21" s="11"/>
      <c r="AA21" s="11"/>
      <c r="AB21" s="11"/>
      <c r="AC21" s="11"/>
      <c r="AD21" s="11"/>
    </row>
    <row r="22">
      <c r="A22" s="51" t="s">
        <v>731</v>
      </c>
      <c r="B22" s="64" t="s">
        <v>768</v>
      </c>
      <c r="C22" s="28" t="s">
        <v>36</v>
      </c>
      <c r="D22" s="8" t="n">
        <v>2.0210221E7</v>
      </c>
      <c r="E22" s="8" t="s">
        <v>769</v>
      </c>
      <c r="F22" s="15" t="n">
        <v>18.0</v>
      </c>
      <c r="G22" s="15" t="n">
        <v>9.0</v>
      </c>
      <c r="H22" s="15" t="n">
        <v>6.0</v>
      </c>
      <c r="I22" s="10" t="n">
        <v>5.0</v>
      </c>
      <c r="J22" s="10" t="n">
        <v>4.0</v>
      </c>
      <c r="K22" s="10" t="n">
        <v>1.0</v>
      </c>
      <c r="L22" s="40" t="n">
        <v>1.0</v>
      </c>
      <c r="M22" s="40" t="n">
        <v>2.0</v>
      </c>
      <c r="N22" s="40" t="n">
        <v>3.0</v>
      </c>
      <c r="O22" s="40" t="n">
        <v>1.0</v>
      </c>
      <c r="P22" s="11"/>
      <c r="Q22" s="42" t="n">
        <v>29.0</v>
      </c>
      <c r="R22" s="42" t="n">
        <v>0.0</v>
      </c>
      <c r="S22" s="42" t="n">
        <v>18.0</v>
      </c>
      <c r="T22" s="40" t="n">
        <v>10.0</v>
      </c>
      <c r="U22" s="40" t="n">
        <v>9.0</v>
      </c>
      <c r="V22" s="40" t="n">
        <v>9.0</v>
      </c>
      <c r="W22" s="40" t="n">
        <v>10.0</v>
      </c>
      <c r="X22" s="11"/>
      <c r="Y22" s="11"/>
      <c r="Z22" s="11"/>
      <c r="AA22" s="11"/>
      <c r="AB22" s="11"/>
      <c r="AC22" s="11"/>
      <c r="AD22" s="11"/>
    </row>
    <row r="23">
      <c r="A23" s="51" t="s">
        <v>731</v>
      </c>
      <c r="B23" s="51" t="s">
        <v>770</v>
      </c>
      <c r="C23" s="28" t="s">
        <v>36</v>
      </c>
      <c r="D23" s="8" t="n">
        <v>2.0210196E7</v>
      </c>
      <c r="E23" s="8" t="s">
        <v>771</v>
      </c>
      <c r="F23" s="15" t="n">
        <v>2.0</v>
      </c>
      <c r="G23" s="15" t="n">
        <v>1.0</v>
      </c>
      <c r="H23" s="15" t="n">
        <v>1.0</v>
      </c>
      <c r="I23" s="10" t="n">
        <v>0.0</v>
      </c>
      <c r="J23" s="10" t="n">
        <v>0.0</v>
      </c>
      <c r="K23" s="10" t="n">
        <v>0.0</v>
      </c>
      <c r="L23" s="40" t="n">
        <v>0.0</v>
      </c>
      <c r="M23" s="40" t="n">
        <v>0.0</v>
      </c>
      <c r="N23" s="40" t="n">
        <v>0.0</v>
      </c>
      <c r="O23" s="40" t="n">
        <v>0.0</v>
      </c>
      <c r="P23" s="11"/>
      <c r="Q23" s="42" t="n">
        <v>26.0</v>
      </c>
      <c r="R23" s="42" t="n">
        <v>0.0</v>
      </c>
      <c r="S23" s="42" t="n">
        <v>21.0</v>
      </c>
      <c r="T23" s="40" t="n">
        <v>1.0</v>
      </c>
      <c r="U23" s="40" t="n">
        <v>7.0</v>
      </c>
      <c r="V23" s="40" t="n">
        <v>6.0</v>
      </c>
      <c r="W23" s="40" t="n">
        <v>7.0</v>
      </c>
      <c r="X23" s="11"/>
      <c r="Y23" s="11"/>
      <c r="Z23" s="11"/>
      <c r="AA23" s="11"/>
      <c r="AB23" s="11"/>
      <c r="AC23" s="11"/>
      <c r="AD23" s="11"/>
    </row>
    <row r="24">
      <c r="A24" s="51" t="s">
        <v>731</v>
      </c>
      <c r="B24" s="51" t="s">
        <v>772</v>
      </c>
      <c r="C24" s="28" t="s">
        <v>6</v>
      </c>
      <c r="D24" s="8" t="n">
        <v>2.0210223E7</v>
      </c>
      <c r="E24" s="8" t="s">
        <v>773</v>
      </c>
      <c r="F24" s="15" t="n">
        <v>25.0</v>
      </c>
      <c r="G24" s="15" t="n">
        <v>5.0</v>
      </c>
      <c r="H24" s="15" t="n">
        <v>4.0</v>
      </c>
      <c r="I24" s="10" t="n">
        <v>5.0</v>
      </c>
      <c r="J24" s="10" t="n">
        <v>1.0</v>
      </c>
      <c r="K24" s="10" t="n">
        <v>0.0</v>
      </c>
      <c r="L24" s="40" t="n">
        <v>0.0</v>
      </c>
      <c r="M24" s="40" t="n">
        <v>1.0</v>
      </c>
      <c r="N24" s="40" t="n">
        <v>2.0</v>
      </c>
      <c r="O24" s="40" t="n">
        <v>0.0</v>
      </c>
      <c r="P24" s="11"/>
      <c r="Q24" s="42" t="n">
        <v>33.0</v>
      </c>
      <c r="R24" s="42" t="n">
        <v>0.0</v>
      </c>
      <c r="S24" s="42" t="n">
        <v>14.0</v>
      </c>
      <c r="T24" s="40" t="n">
        <v>7.0</v>
      </c>
      <c r="U24" s="40" t="n">
        <v>10.0</v>
      </c>
      <c r="V24" s="40" t="n">
        <v>10.0</v>
      </c>
      <c r="W24" s="40" t="n">
        <v>10.0</v>
      </c>
      <c r="X24" s="11"/>
      <c r="Y24" s="11"/>
      <c r="Z24" s="11"/>
      <c r="AA24" s="11"/>
      <c r="AB24" s="11"/>
      <c r="AC24" s="11"/>
      <c r="AD24" s="11"/>
    </row>
    <row r="25">
      <c r="A25" s="51" t="s">
        <v>731</v>
      </c>
      <c r="B25" s="57" t="s">
        <v>774</v>
      </c>
      <c r="C25" s="28" t="s">
        <v>6</v>
      </c>
      <c r="D25" s="8" t="n">
        <v>2.0210224E7</v>
      </c>
      <c r="E25" s="8" t="s">
        <v>576</v>
      </c>
      <c r="F25" s="15" t="n">
        <v>24.0</v>
      </c>
      <c r="G25" s="15" t="n">
        <v>15.0</v>
      </c>
      <c r="H25" s="15" t="n">
        <v>12.0</v>
      </c>
      <c r="I25" s="10" t="n">
        <v>8.0</v>
      </c>
      <c r="J25" s="10" t="n">
        <v>5.0</v>
      </c>
      <c r="K25" s="10" t="n">
        <v>6.0</v>
      </c>
      <c r="L25" s="40" t="n">
        <v>0.0</v>
      </c>
      <c r="M25" s="40" t="n">
        <v>0.0</v>
      </c>
      <c r="N25" s="40" t="n">
        <v>0.0</v>
      </c>
      <c r="O25" s="40" t="n">
        <v>0.0</v>
      </c>
      <c r="P25" s="11"/>
      <c r="Q25" s="42" t="n">
        <v>33.0</v>
      </c>
      <c r="R25" s="42" t="n">
        <v>0.0</v>
      </c>
      <c r="S25" s="42" t="n">
        <v>14.0</v>
      </c>
      <c r="T25" s="40" t="n">
        <v>6.0</v>
      </c>
      <c r="U25" s="40" t="n">
        <v>10.0</v>
      </c>
      <c r="V25" s="40" t="n">
        <v>9.0</v>
      </c>
      <c r="W25" s="40" t="n">
        <v>9.0</v>
      </c>
      <c r="X25" s="11"/>
      <c r="Y25" s="11"/>
      <c r="Z25" s="11"/>
      <c r="AA25" s="11"/>
      <c r="AB25" s="11"/>
      <c r="AC25" s="11"/>
      <c r="AD25" s="11"/>
    </row>
    <row r="26">
      <c r="A26" s="71" t="s">
        <v>731</v>
      </c>
      <c r="B26" s="71" t="s">
        <v>775</v>
      </c>
      <c r="C26" s="71" t="s">
        <v>6</v>
      </c>
      <c r="D26" s="10"/>
      <c r="E26" s="10"/>
      <c r="F26" s="10" t="n">
        <v>24.0</v>
      </c>
      <c r="G26" s="56" t="n">
        <v>15.0</v>
      </c>
      <c r="H26" s="10" t="n">
        <v>9.0</v>
      </c>
      <c r="I26" s="10" t="n">
        <v>7.0</v>
      </c>
      <c r="J26" s="10" t="n">
        <v>5.0</v>
      </c>
      <c r="K26" s="10" t="n">
        <v>4.0</v>
      </c>
      <c r="L26" s="40" t="n">
        <v>2.0</v>
      </c>
      <c r="M26" s="40" t="n">
        <v>1.0</v>
      </c>
      <c r="N26" s="40" t="n">
        <v>0.0</v>
      </c>
      <c r="O26" s="40" t="n">
        <v>0.0</v>
      </c>
      <c r="P26" s="11"/>
      <c r="Q26" s="42" t="n">
        <v>33.0</v>
      </c>
      <c r="R26" s="42" t="n">
        <v>0.0</v>
      </c>
      <c r="S26" s="42" t="n">
        <v>14.0</v>
      </c>
      <c r="T26" s="40" t="n">
        <v>7.0</v>
      </c>
      <c r="U26" s="40" t="n">
        <v>10.0</v>
      </c>
      <c r="V26" s="40" t="n">
        <v>10.0</v>
      </c>
      <c r="W26" s="40" t="n">
        <v>10.0</v>
      </c>
      <c r="X26" s="11"/>
      <c r="Y26" s="11"/>
      <c r="Z26" s="11"/>
      <c r="AA26" s="11"/>
      <c r="AB26" s="11"/>
      <c r="AC26" s="11"/>
      <c r="AD26" s="11"/>
    </row>
    <row r="27">
      <c r="A27" s="72" t="s">
        <v>731</v>
      </c>
      <c r="B27" s="71" t="s">
        <v>776</v>
      </c>
      <c r="C27" s="64"/>
      <c r="D27" s="10"/>
      <c r="E27" s="10"/>
      <c r="F27" s="10" t="n">
        <v>22.0</v>
      </c>
      <c r="G27" s="10" t="n">
        <v>14.0</v>
      </c>
      <c r="H27" s="10" t="n">
        <v>6.0</v>
      </c>
      <c r="I27" s="10" t="n">
        <v>6.0</v>
      </c>
      <c r="J27" s="10" t="n">
        <v>3.0</v>
      </c>
      <c r="K27" s="10" t="n">
        <v>2.0</v>
      </c>
      <c r="L27" s="40" t="n">
        <v>1.0</v>
      </c>
      <c r="M27" s="40" t="n">
        <v>4.0</v>
      </c>
      <c r="N27" s="40" t="n">
        <v>4.0</v>
      </c>
      <c r="O27" s="40" t="n">
        <v>2.0</v>
      </c>
      <c r="P27" s="11"/>
      <c r="Q27" s="42" t="n">
        <v>21.0</v>
      </c>
      <c r="R27" s="42" t="n">
        <v>0.0</v>
      </c>
      <c r="S27" s="42" t="n">
        <v>26.0</v>
      </c>
      <c r="T27" s="40" t="n">
        <v>6.0</v>
      </c>
      <c r="U27" s="40" t="n">
        <v>10.0</v>
      </c>
      <c r="V27" s="40" t="n">
        <v>9.0</v>
      </c>
      <c r="W27" s="40" t="n">
        <v>10.0</v>
      </c>
      <c r="X27" s="11"/>
      <c r="Y27" s="11"/>
      <c r="Z27" s="11"/>
      <c r="AA27" s="11"/>
      <c r="AB27" s="11"/>
      <c r="AC27" s="11"/>
      <c r="AD27" s="11"/>
    </row>
    <row r="28">
      <c r="A28" s="64"/>
      <c r="B28" s="64"/>
      <c r="C28" s="64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3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3.0" hidden="false" customWidth="true"/>
    <col min="10" max="10" width="13.0" hidden="false" customWidth="true"/>
    <col min="11" max="11" width="13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3.0" hidden="false" customWidth="true"/>
    <col min="18" max="18" width="13.0" hidden="false" customWidth="true"/>
    <col min="19" max="19" width="13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1271</v>
      </c>
      <c r="G1" s="2" t="s">
        <v>1272</v>
      </c>
      <c r="H1" s="2" t="s">
        <v>1273</v>
      </c>
      <c r="I1" s="2" t="s">
        <v>1274</v>
      </c>
      <c r="J1" s="2" t="s">
        <v>1275</v>
      </c>
      <c r="K1" s="2" t="s">
        <v>1276</v>
      </c>
      <c r="L1" s="2" t="s">
        <v>1277</v>
      </c>
      <c r="M1" s="2" t="s">
        <v>1278</v>
      </c>
      <c r="N1" s="2" t="s">
        <v>1279</v>
      </c>
      <c r="O1" s="2" t="s">
        <v>1280</v>
      </c>
      <c r="P1" s="2"/>
      <c r="Q1" s="2" t="s">
        <v>1281</v>
      </c>
      <c r="R1" s="2" t="s">
        <v>1282</v>
      </c>
      <c r="S1" s="2" t="s">
        <v>1283</v>
      </c>
      <c r="T1" s="2" t="s">
        <v>1284</v>
      </c>
      <c r="U1" s="2" t="s">
        <v>1285</v>
      </c>
      <c r="V1" s="2" t="s">
        <v>1286</v>
      </c>
      <c r="W1" s="2" t="s">
        <v>1287</v>
      </c>
      <c r="X1" s="3"/>
      <c r="Y1" s="4" t="s">
        <v>1288</v>
      </c>
      <c r="Z1" s="4" t="s">
        <v>1289</v>
      </c>
      <c r="AA1" s="4" t="s">
        <v>1290</v>
      </c>
      <c r="AB1" s="4" t="s">
        <v>1291</v>
      </c>
      <c r="AC1" s="4" t="s">
        <v>1292</v>
      </c>
      <c r="AD1" s="4" t="s">
        <v>1293</v>
      </c>
    </row>
    <row r="2">
      <c r="A2" s="43" t="s">
        <v>557</v>
      </c>
      <c r="B2" s="43" t="s">
        <v>558</v>
      </c>
      <c r="C2" s="43" t="s">
        <v>36</v>
      </c>
      <c r="D2" s="8" t="n">
        <v>2.0210301E7</v>
      </c>
      <c r="E2" s="8" t="s">
        <v>559</v>
      </c>
      <c r="F2" s="9" t="n">
        <v>25.0</v>
      </c>
      <c r="G2" s="9" t="n">
        <v>18.0</v>
      </c>
      <c r="H2" s="9" t="n">
        <v>18.0</v>
      </c>
      <c r="I2" s="10" t="n">
        <v>16.0</v>
      </c>
      <c r="J2" s="10" t="n">
        <v>14.0</v>
      </c>
      <c r="K2" s="10" t="n">
        <v>11.0</v>
      </c>
      <c r="L2" s="40" t="n">
        <v>5.0</v>
      </c>
      <c r="M2" s="40" t="n">
        <v>0.0</v>
      </c>
      <c r="N2" s="40" t="n">
        <v>0.0</v>
      </c>
      <c r="O2" s="40" t="n">
        <v>0.0</v>
      </c>
      <c r="P2" s="11"/>
      <c r="Q2" s="42" t="n">
        <v>27.0</v>
      </c>
      <c r="R2" s="42" t="n">
        <v>0.0</v>
      </c>
      <c r="S2" s="42" t="n">
        <v>20.0</v>
      </c>
      <c r="T2" s="40" t="n">
        <v>10.0</v>
      </c>
      <c r="U2" s="40" t="n">
        <v>10.0</v>
      </c>
      <c r="V2" s="40" t="n">
        <v>10.0</v>
      </c>
      <c r="W2" s="40" t="n">
        <v>10.0</v>
      </c>
      <c r="X2" s="11"/>
      <c r="Y2" s="11"/>
      <c r="Z2" s="11"/>
      <c r="AA2" s="11"/>
      <c r="AB2" s="11"/>
      <c r="AC2" s="11"/>
      <c r="AD2" s="11"/>
    </row>
    <row r="3">
      <c r="A3" s="43" t="s">
        <v>557</v>
      </c>
      <c r="B3" s="43" t="s">
        <v>560</v>
      </c>
      <c r="C3" s="43" t="s">
        <v>6</v>
      </c>
      <c r="D3" s="8" t="n">
        <v>2.0210302E7</v>
      </c>
      <c r="E3" s="8" t="s">
        <v>561</v>
      </c>
      <c r="F3" s="9" t="n">
        <v>25.0</v>
      </c>
      <c r="G3" s="9" t="n">
        <v>18.0</v>
      </c>
      <c r="H3" s="9" t="n">
        <v>16.0</v>
      </c>
      <c r="I3" s="10" t="n">
        <v>12.0</v>
      </c>
      <c r="J3" s="10" t="n">
        <v>8.0</v>
      </c>
      <c r="K3" s="10" t="n">
        <v>7.0</v>
      </c>
      <c r="L3" s="40" t="n">
        <v>8.0</v>
      </c>
      <c r="M3" s="40" t="n">
        <v>12.0</v>
      </c>
      <c r="N3" s="40" t="n">
        <v>10.0</v>
      </c>
      <c r="O3" s="40" t="n">
        <v>0.0</v>
      </c>
      <c r="P3" s="11"/>
      <c r="Q3" s="42" t="n">
        <v>21.0</v>
      </c>
      <c r="R3" s="42" t="n">
        <v>0.0</v>
      </c>
      <c r="S3" s="42" t="n">
        <v>26.0</v>
      </c>
      <c r="T3" s="40" t="n">
        <v>9.0</v>
      </c>
      <c r="U3" s="40" t="n">
        <v>10.0</v>
      </c>
      <c r="V3" s="40" t="n">
        <v>10.0</v>
      </c>
      <c r="W3" s="40" t="n">
        <v>10.0</v>
      </c>
      <c r="X3" s="11"/>
      <c r="Y3" s="11"/>
      <c r="Z3" s="11"/>
      <c r="AA3" s="11"/>
      <c r="AB3" s="11"/>
      <c r="AC3" s="11"/>
      <c r="AD3" s="11"/>
    </row>
    <row r="4">
      <c r="A4" s="43" t="s">
        <v>557</v>
      </c>
      <c r="B4" s="43" t="s">
        <v>562</v>
      </c>
      <c r="C4" s="43" t="s">
        <v>6</v>
      </c>
      <c r="D4" s="8" t="n">
        <v>2.0210303E7</v>
      </c>
      <c r="E4" s="44" t="n">
        <v>42115.0</v>
      </c>
      <c r="F4" s="9" t="n">
        <v>24.0</v>
      </c>
      <c r="G4" s="9" t="n">
        <v>14.0</v>
      </c>
      <c r="H4" s="9" t="n">
        <v>13.0</v>
      </c>
      <c r="I4" s="10" t="n">
        <v>9.0</v>
      </c>
      <c r="J4" s="10" t="n">
        <v>6.0</v>
      </c>
      <c r="K4" s="10" t="n">
        <v>5.0</v>
      </c>
      <c r="L4" s="40" t="n">
        <v>4.0</v>
      </c>
      <c r="M4" s="40" t="n">
        <v>8.0</v>
      </c>
      <c r="N4" s="40" t="n">
        <v>9.0</v>
      </c>
      <c r="O4" s="40" t="n">
        <v>1.0</v>
      </c>
      <c r="P4" s="11"/>
      <c r="Q4" s="42" t="n">
        <v>26.0</v>
      </c>
      <c r="R4" s="42" t="n">
        <v>0.0</v>
      </c>
      <c r="S4" s="42" t="n">
        <v>21.0</v>
      </c>
      <c r="T4" s="40" t="n">
        <v>10.0</v>
      </c>
      <c r="U4" s="40" t="n">
        <v>10.0</v>
      </c>
      <c r="V4" s="40" t="n">
        <v>10.0</v>
      </c>
      <c r="W4" s="40" t="n">
        <v>10.0</v>
      </c>
      <c r="X4" s="11"/>
      <c r="Y4" s="11"/>
      <c r="Z4" s="11"/>
      <c r="AA4" s="11"/>
      <c r="AB4" s="11"/>
      <c r="AC4" s="11"/>
      <c r="AD4" s="11"/>
    </row>
    <row r="5">
      <c r="A5" s="43" t="s">
        <v>557</v>
      </c>
      <c r="B5" s="43" t="s">
        <v>563</v>
      </c>
      <c r="C5" s="43" t="s">
        <v>6</v>
      </c>
      <c r="D5" s="8" t="n">
        <v>2.0210304E7</v>
      </c>
      <c r="E5" s="44" t="n">
        <v>41922.0</v>
      </c>
      <c r="F5" s="9" t="n">
        <v>21.0</v>
      </c>
      <c r="G5" s="9" t="n">
        <v>13.0</v>
      </c>
      <c r="H5" s="9" t="n">
        <v>10.0</v>
      </c>
      <c r="I5" s="10" t="n">
        <v>5.0</v>
      </c>
      <c r="J5" s="10" t="n">
        <v>0.0</v>
      </c>
      <c r="K5" s="10" t="n">
        <v>0.0</v>
      </c>
      <c r="L5" s="40" t="n">
        <v>0.0</v>
      </c>
      <c r="M5" s="40" t="n">
        <v>0.0</v>
      </c>
      <c r="N5" s="40" t="n">
        <v>0.0</v>
      </c>
      <c r="O5" s="40" t="n">
        <v>0.0</v>
      </c>
      <c r="P5" s="11"/>
      <c r="Q5" s="42" t="n">
        <v>31.0</v>
      </c>
      <c r="R5" s="42" t="n">
        <v>0.0</v>
      </c>
      <c r="S5" s="42" t="n">
        <v>16.0</v>
      </c>
      <c r="T5" s="40" t="n">
        <v>4.0</v>
      </c>
      <c r="U5" s="40" t="n">
        <v>10.0</v>
      </c>
      <c r="V5" s="40" t="n">
        <v>10.0</v>
      </c>
      <c r="W5" s="40" t="n">
        <v>9.0</v>
      </c>
      <c r="X5" s="11"/>
      <c r="Y5" s="11"/>
      <c r="Z5" s="11"/>
      <c r="AA5" s="11"/>
      <c r="AB5" s="11"/>
      <c r="AC5" s="11"/>
      <c r="AD5" s="11"/>
    </row>
    <row r="6">
      <c r="A6" s="43" t="s">
        <v>557</v>
      </c>
      <c r="B6" s="43" t="s">
        <v>564</v>
      </c>
      <c r="C6" s="43" t="s">
        <v>6</v>
      </c>
      <c r="D6" s="8" t="n">
        <v>2.0210305E7</v>
      </c>
      <c r="E6" s="8" t="s">
        <v>565</v>
      </c>
      <c r="F6" s="9" t="n">
        <v>23.0</v>
      </c>
      <c r="G6" s="9" t="n">
        <v>18.0</v>
      </c>
      <c r="H6" s="9" t="n">
        <v>16.0</v>
      </c>
      <c r="I6" s="10" t="n">
        <v>5.0</v>
      </c>
      <c r="J6" s="10" t="n">
        <v>0.0</v>
      </c>
      <c r="K6" s="10" t="n">
        <v>0.0</v>
      </c>
      <c r="L6" s="40" t="n">
        <v>0.0</v>
      </c>
      <c r="M6" s="40" t="n">
        <v>0.0</v>
      </c>
      <c r="N6" s="40" t="n">
        <v>0.0</v>
      </c>
      <c r="O6" s="40" t="n">
        <v>0.0</v>
      </c>
      <c r="P6" s="11"/>
      <c r="Q6" s="42" t="n">
        <v>21.0</v>
      </c>
      <c r="R6" s="42" t="n">
        <v>0.0</v>
      </c>
      <c r="S6" s="42" t="n">
        <v>26.0</v>
      </c>
      <c r="T6" s="40" t="n">
        <v>9.0</v>
      </c>
      <c r="U6" s="40" t="n">
        <v>10.0</v>
      </c>
      <c r="V6" s="40" t="n">
        <v>9.0</v>
      </c>
      <c r="W6" s="40" t="n">
        <v>10.0</v>
      </c>
      <c r="X6" s="11"/>
      <c r="Y6" s="11"/>
      <c r="Z6" s="11"/>
      <c r="AA6" s="11"/>
      <c r="AB6" s="11"/>
      <c r="AC6" s="11"/>
      <c r="AD6" s="11"/>
    </row>
    <row r="7">
      <c r="A7" s="43" t="s">
        <v>557</v>
      </c>
      <c r="B7" s="43" t="s">
        <v>566</v>
      </c>
      <c r="C7" s="43" t="s">
        <v>36</v>
      </c>
      <c r="D7" s="8" t="n">
        <v>2.0210306E7</v>
      </c>
      <c r="E7" s="8" t="s">
        <v>567</v>
      </c>
      <c r="F7" s="9" t="n">
        <v>22.0</v>
      </c>
      <c r="G7" s="9" t="n">
        <v>14.0</v>
      </c>
      <c r="H7" s="9" t="n">
        <v>10.0</v>
      </c>
      <c r="I7" s="10" t="n">
        <v>10.0</v>
      </c>
      <c r="J7" s="10" t="n">
        <v>5.0</v>
      </c>
      <c r="K7" s="10" t="n">
        <v>6.0</v>
      </c>
      <c r="L7" s="40" t="n">
        <v>3.0</v>
      </c>
      <c r="M7" s="40" t="n">
        <v>9.0</v>
      </c>
      <c r="N7" s="40" t="n">
        <v>9.0</v>
      </c>
      <c r="O7" s="40" t="n">
        <v>7.0</v>
      </c>
      <c r="P7" s="11"/>
      <c r="Q7" s="42" t="n">
        <v>15.0</v>
      </c>
      <c r="R7" s="42" t="n">
        <v>0.0</v>
      </c>
      <c r="S7" s="42" t="n">
        <v>32.0</v>
      </c>
      <c r="T7" s="40" t="n">
        <v>10.0</v>
      </c>
      <c r="U7" s="40" t="n">
        <v>10.0</v>
      </c>
      <c r="V7" s="40" t="n">
        <v>10.0</v>
      </c>
      <c r="W7" s="40" t="n">
        <v>10.0</v>
      </c>
      <c r="X7" s="11"/>
      <c r="Y7" s="11"/>
      <c r="Z7" s="11"/>
      <c r="AA7" s="11"/>
      <c r="AB7" s="11"/>
      <c r="AC7" s="11"/>
      <c r="AD7" s="11"/>
    </row>
    <row r="8">
      <c r="A8" s="43" t="s">
        <v>557</v>
      </c>
      <c r="B8" s="43" t="s">
        <v>568</v>
      </c>
      <c r="C8" s="43" t="s">
        <v>36</v>
      </c>
      <c r="D8" s="8" t="n">
        <v>2.0210307E7</v>
      </c>
      <c r="E8" s="44" t="n">
        <v>42101.0</v>
      </c>
      <c r="F8" s="9"/>
      <c r="G8" s="9"/>
      <c r="H8" s="9"/>
      <c r="I8" s="10"/>
      <c r="J8" s="10"/>
      <c r="K8" s="10"/>
      <c r="L8" s="11"/>
      <c r="M8" s="11"/>
      <c r="N8" s="11"/>
      <c r="O8" s="11"/>
      <c r="P8" s="11"/>
      <c r="Q8" s="42" t="n">
        <v>26.0</v>
      </c>
      <c r="R8" s="42" t="n">
        <v>0.0</v>
      </c>
      <c r="S8" s="42" t="n">
        <v>21.0</v>
      </c>
      <c r="T8" s="40" t="n">
        <v>6.0</v>
      </c>
      <c r="U8" s="40" t="n">
        <v>10.0</v>
      </c>
      <c r="V8" s="40" t="n">
        <v>10.0</v>
      </c>
      <c r="W8" s="40" t="n">
        <v>10.0</v>
      </c>
      <c r="X8" s="11"/>
      <c r="Y8" s="11"/>
      <c r="Z8" s="11"/>
      <c r="AA8" s="11"/>
      <c r="AB8" s="11"/>
      <c r="AC8" s="11"/>
      <c r="AD8" s="11"/>
    </row>
    <row r="9">
      <c r="A9" s="43" t="s">
        <v>557</v>
      </c>
      <c r="B9" s="43" t="s">
        <v>569</v>
      </c>
      <c r="C9" s="43" t="s">
        <v>6</v>
      </c>
      <c r="D9" s="8" t="n">
        <v>2.0210308E7</v>
      </c>
      <c r="E9" s="8" t="s">
        <v>570</v>
      </c>
      <c r="F9" s="9" t="n">
        <v>24.0</v>
      </c>
      <c r="G9" s="9" t="n">
        <v>16.0</v>
      </c>
      <c r="H9" s="9" t="n">
        <v>11.0</v>
      </c>
      <c r="I9" s="10" t="n">
        <v>17.0</v>
      </c>
      <c r="J9" s="10" t="n">
        <v>5.0</v>
      </c>
      <c r="K9" s="10" t="n">
        <v>2.0</v>
      </c>
      <c r="L9" s="40" t="n">
        <v>0.0</v>
      </c>
      <c r="M9" s="40" t="n">
        <v>0.0</v>
      </c>
      <c r="N9" s="40" t="n">
        <v>0.0</v>
      </c>
      <c r="O9" s="40" t="n">
        <v>0.0</v>
      </c>
      <c r="P9" s="11"/>
      <c r="Q9" s="42" t="n">
        <v>34.0</v>
      </c>
      <c r="R9" s="42" t="n">
        <v>0.0</v>
      </c>
      <c r="S9" s="42" t="n">
        <v>13.0</v>
      </c>
      <c r="T9" s="40" t="n">
        <v>7.0</v>
      </c>
      <c r="U9" s="40" t="n">
        <v>10.0</v>
      </c>
      <c r="V9" s="40" t="n">
        <v>8.0</v>
      </c>
      <c r="W9" s="40" t="n">
        <v>9.0</v>
      </c>
      <c r="X9" s="11"/>
      <c r="Y9" s="11"/>
      <c r="Z9" s="11"/>
      <c r="AA9" s="11"/>
      <c r="AB9" s="11"/>
      <c r="AC9" s="11"/>
      <c r="AD9" s="11"/>
    </row>
    <row r="10">
      <c r="A10" s="43" t="s">
        <v>557</v>
      </c>
      <c r="B10" s="43" t="s">
        <v>571</v>
      </c>
      <c r="C10" s="43" t="s">
        <v>6</v>
      </c>
      <c r="D10" s="8" t="n">
        <v>2.0210309E7</v>
      </c>
      <c r="E10" s="8" t="s">
        <v>572</v>
      </c>
      <c r="F10" s="9" t="n">
        <v>24.0</v>
      </c>
      <c r="G10" s="9" t="n">
        <v>19.0</v>
      </c>
      <c r="H10" s="9" t="n">
        <v>11.0</v>
      </c>
      <c r="I10" s="10" t="n">
        <v>12.0</v>
      </c>
      <c r="J10" s="10" t="n">
        <v>10.0</v>
      </c>
      <c r="K10" s="10" t="n">
        <v>2.0</v>
      </c>
      <c r="L10" s="40" t="n">
        <v>0.0</v>
      </c>
      <c r="M10" s="40" t="n">
        <v>0.0</v>
      </c>
      <c r="N10" s="40" t="n">
        <v>0.0</v>
      </c>
      <c r="O10" s="40" t="n">
        <v>0.0</v>
      </c>
      <c r="P10" s="11"/>
      <c r="Q10" s="42" t="n">
        <v>23.0</v>
      </c>
      <c r="R10" s="42" t="n">
        <v>0.0</v>
      </c>
      <c r="S10" s="42" t="n">
        <v>24.0</v>
      </c>
      <c r="T10" s="40" t="n">
        <v>10.0</v>
      </c>
      <c r="U10" s="40" t="n">
        <v>10.0</v>
      </c>
      <c r="V10" s="40" t="n">
        <v>10.0</v>
      </c>
      <c r="W10" s="40" t="n">
        <v>10.0</v>
      </c>
      <c r="X10" s="11"/>
      <c r="Y10" s="11"/>
      <c r="Z10" s="11"/>
      <c r="AA10" s="11"/>
      <c r="AB10" s="11"/>
      <c r="AC10" s="11"/>
      <c r="AD10" s="11"/>
    </row>
    <row r="11">
      <c r="A11" s="43" t="s">
        <v>557</v>
      </c>
      <c r="B11" s="43" t="s">
        <v>573</v>
      </c>
      <c r="C11" s="43" t="s">
        <v>36</v>
      </c>
      <c r="D11" s="8" t="n">
        <v>2.021031E7</v>
      </c>
      <c r="E11" s="8" t="s">
        <v>574</v>
      </c>
      <c r="F11" s="9" t="n">
        <v>24.0</v>
      </c>
      <c r="G11" s="9" t="n">
        <v>19.0</v>
      </c>
      <c r="H11" s="9" t="n">
        <v>14.0</v>
      </c>
      <c r="I11" s="10" t="n">
        <v>0.0</v>
      </c>
      <c r="J11" s="10" t="n">
        <v>0.0</v>
      </c>
      <c r="K11" s="10" t="n">
        <v>0.0</v>
      </c>
      <c r="L11" s="40" t="n">
        <v>0.0</v>
      </c>
      <c r="M11" s="40" t="n">
        <v>0.0</v>
      </c>
      <c r="N11" s="40" t="n">
        <v>0.0</v>
      </c>
      <c r="O11" s="40" t="n">
        <v>0.0</v>
      </c>
      <c r="P11" s="11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73" t="s">
        <v>557</v>
      </c>
      <c r="B12" s="73" t="s">
        <v>575</v>
      </c>
      <c r="C12" s="73" t="s">
        <v>36</v>
      </c>
      <c r="D12" s="67" t="n">
        <v>2.0210311E7</v>
      </c>
      <c r="E12" s="67" t="s">
        <v>576</v>
      </c>
      <c r="F12" s="74" t="n">
        <v>19.0</v>
      </c>
      <c r="G12" s="74" t="n">
        <v>11.0</v>
      </c>
      <c r="H12" s="74" t="n">
        <v>9.0</v>
      </c>
      <c r="I12" s="69" t="n">
        <v>7.0</v>
      </c>
      <c r="J12" s="69" t="n">
        <v>1.0</v>
      </c>
      <c r="K12" s="69" t="n">
        <v>6.0</v>
      </c>
      <c r="L12" s="37" t="n">
        <v>3.0</v>
      </c>
      <c r="M12" s="37" t="n">
        <v>3.0</v>
      </c>
      <c r="N12" s="37" t="n">
        <v>3.0</v>
      </c>
      <c r="O12" s="37" t="n">
        <v>2.0</v>
      </c>
      <c r="P12" s="37"/>
      <c r="Q12" s="70" t="n">
        <v>23.0</v>
      </c>
      <c r="R12" s="70" t="n">
        <v>0.0</v>
      </c>
      <c r="S12" s="70" t="n">
        <v>24.0</v>
      </c>
      <c r="T12" s="37" t="n">
        <v>0.0</v>
      </c>
      <c r="U12" s="37" t="n">
        <v>9.0</v>
      </c>
      <c r="V12" s="37" t="n">
        <v>9.0</v>
      </c>
      <c r="W12" s="37" t="n">
        <v>10.0</v>
      </c>
      <c r="X12" s="37"/>
      <c r="Y12" s="37"/>
      <c r="Z12" s="37"/>
      <c r="AA12" s="37"/>
      <c r="AB12" s="37"/>
      <c r="AC12" s="37"/>
      <c r="AD12" s="37"/>
    </row>
    <row r="13">
      <c r="A13" s="43" t="s">
        <v>557</v>
      </c>
      <c r="B13" s="43" t="s">
        <v>577</v>
      </c>
      <c r="C13" s="43" t="s">
        <v>6</v>
      </c>
      <c r="D13" s="8" t="n">
        <v>2.0210312E7</v>
      </c>
      <c r="E13" s="8" t="s">
        <v>578</v>
      </c>
      <c r="F13" s="9" t="n">
        <v>25.0</v>
      </c>
      <c r="G13" s="9" t="n">
        <v>20.0</v>
      </c>
      <c r="H13" s="9" t="n">
        <v>17.0</v>
      </c>
      <c r="I13" s="10" t="n">
        <v>0.0</v>
      </c>
      <c r="J13" s="10" t="n">
        <v>0.0</v>
      </c>
      <c r="K13" s="10" t="n">
        <v>0.0</v>
      </c>
      <c r="L13" s="40" t="n">
        <v>0.0</v>
      </c>
      <c r="M13" s="40" t="n">
        <v>0.0</v>
      </c>
      <c r="N13" s="40" t="n">
        <v>0.0</v>
      </c>
      <c r="O13" s="40" t="n">
        <v>0.0</v>
      </c>
      <c r="P13" s="11"/>
      <c r="Q13" s="42" t="n">
        <v>24.0</v>
      </c>
      <c r="R13" s="42" t="n">
        <v>0.0</v>
      </c>
      <c r="S13" s="42" t="n">
        <v>23.0</v>
      </c>
      <c r="T13" s="40" t="n">
        <v>10.0</v>
      </c>
      <c r="U13" s="40" t="n">
        <v>10.0</v>
      </c>
      <c r="V13" s="40" t="n">
        <v>10.0</v>
      </c>
      <c r="W13" s="40" t="n">
        <v>10.0</v>
      </c>
      <c r="X13" s="11"/>
      <c r="Y13" s="11"/>
      <c r="Z13" s="11"/>
      <c r="AA13" s="11"/>
      <c r="AB13" s="11"/>
      <c r="AC13" s="11"/>
      <c r="AD13" s="11"/>
    </row>
    <row r="14">
      <c r="A14" s="43" t="s">
        <v>557</v>
      </c>
      <c r="B14" s="43" t="s">
        <v>579</v>
      </c>
      <c r="C14" s="43" t="s">
        <v>6</v>
      </c>
      <c r="D14" s="8" t="n">
        <v>2.0210313E7</v>
      </c>
      <c r="E14" s="8" t="s">
        <v>580</v>
      </c>
      <c r="F14" s="9" t="n">
        <v>23.0</v>
      </c>
      <c r="G14" s="9" t="n">
        <v>15.0</v>
      </c>
      <c r="H14" s="9" t="n">
        <v>12.0</v>
      </c>
      <c r="I14" s="10" t="n">
        <v>14.0</v>
      </c>
      <c r="J14" s="10" t="n">
        <v>7.0</v>
      </c>
      <c r="K14" s="10" t="n">
        <v>0.0</v>
      </c>
      <c r="L14" s="40" t="n">
        <v>0.0</v>
      </c>
      <c r="M14" s="40" t="n">
        <v>0.0</v>
      </c>
      <c r="N14" s="40" t="n">
        <v>0.0</v>
      </c>
      <c r="O14" s="40" t="n">
        <v>0.0</v>
      </c>
      <c r="P14" s="11"/>
      <c r="Q14" s="42" t="n">
        <v>27.0</v>
      </c>
      <c r="R14" s="42" t="n">
        <v>0.0</v>
      </c>
      <c r="S14" s="42" t="n">
        <v>20.0</v>
      </c>
      <c r="T14" s="40" t="n">
        <v>4.0</v>
      </c>
      <c r="U14" s="40" t="n">
        <v>9.0</v>
      </c>
      <c r="V14" s="40" t="n">
        <v>10.0</v>
      </c>
      <c r="W14" s="40" t="n">
        <v>10.0</v>
      </c>
      <c r="X14" s="11"/>
      <c r="Y14" s="11"/>
      <c r="Z14" s="11"/>
      <c r="AA14" s="11"/>
      <c r="AB14" s="11"/>
      <c r="AC14" s="11"/>
      <c r="AD14" s="11"/>
    </row>
    <row r="15">
      <c r="A15" s="43" t="s">
        <v>557</v>
      </c>
      <c r="B15" s="43" t="s">
        <v>581</v>
      </c>
      <c r="C15" s="43" t="s">
        <v>36</v>
      </c>
      <c r="D15" s="8" t="n">
        <v>2.0210314E7</v>
      </c>
      <c r="E15" s="8" t="s">
        <v>582</v>
      </c>
      <c r="F15" s="9" t="n">
        <v>23.0</v>
      </c>
      <c r="G15" s="9" t="n">
        <v>17.0</v>
      </c>
      <c r="H15" s="9" t="n">
        <v>15.0</v>
      </c>
      <c r="I15" s="10" t="n">
        <v>13.0</v>
      </c>
      <c r="J15" s="10" t="n">
        <v>0.0</v>
      </c>
      <c r="K15" s="10" t="n">
        <v>0.0</v>
      </c>
      <c r="L15" s="40" t="n">
        <v>0.0</v>
      </c>
      <c r="M15" s="40" t="n">
        <v>0.0</v>
      </c>
      <c r="N15" s="40" t="n">
        <v>0.0</v>
      </c>
      <c r="O15" s="40" t="n">
        <v>0.0</v>
      </c>
      <c r="P15" s="11"/>
      <c r="Q15" s="42" t="n">
        <v>20.0</v>
      </c>
      <c r="R15" s="42" t="n">
        <v>0.0</v>
      </c>
      <c r="S15" s="42" t="n">
        <v>27.0</v>
      </c>
      <c r="T15" s="40" t="n">
        <v>6.0</v>
      </c>
      <c r="U15" s="40" t="n">
        <v>10.0</v>
      </c>
      <c r="V15" s="40" t="n">
        <v>8.0</v>
      </c>
      <c r="W15" s="40" t="n">
        <v>8.0</v>
      </c>
      <c r="X15" s="11"/>
      <c r="Y15" s="11"/>
      <c r="Z15" s="11"/>
      <c r="AA15" s="11"/>
      <c r="AB15" s="11"/>
      <c r="AC15" s="11"/>
      <c r="AD15" s="11"/>
    </row>
    <row r="16">
      <c r="A16" s="43" t="s">
        <v>557</v>
      </c>
      <c r="B16" s="43" t="s">
        <v>583</v>
      </c>
      <c r="C16" s="43" t="s">
        <v>36</v>
      </c>
      <c r="D16" s="8" t="n">
        <v>2.0210315E7</v>
      </c>
      <c r="E16" s="8" t="s">
        <v>584</v>
      </c>
      <c r="F16" s="9"/>
      <c r="G16" s="9"/>
      <c r="H16" s="9"/>
      <c r="I16" s="10"/>
      <c r="J16" s="10"/>
      <c r="K16" s="10"/>
      <c r="L16" s="11"/>
      <c r="M16" s="11"/>
      <c r="N16" s="11"/>
      <c r="O16" s="11"/>
      <c r="P16" s="11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43" t="s">
        <v>557</v>
      </c>
      <c r="B17" s="43" t="s">
        <v>585</v>
      </c>
      <c r="C17" s="43" t="s">
        <v>36</v>
      </c>
      <c r="D17" s="8" t="n">
        <v>2.0210316E7</v>
      </c>
      <c r="E17" s="8" t="s">
        <v>586</v>
      </c>
      <c r="F17" s="9" t="n">
        <v>25.0</v>
      </c>
      <c r="G17" s="9" t="n">
        <v>19.0</v>
      </c>
      <c r="H17" s="9" t="n">
        <v>18.0</v>
      </c>
      <c r="I17" s="10" t="n">
        <v>17.0</v>
      </c>
      <c r="J17" s="10" t="n">
        <v>17.0</v>
      </c>
      <c r="K17" s="10" t="n">
        <v>7.0</v>
      </c>
      <c r="L17" s="40" t="n">
        <v>0.0</v>
      </c>
      <c r="M17" s="40" t="n">
        <v>0.0</v>
      </c>
      <c r="N17" s="40" t="n">
        <v>0.0</v>
      </c>
      <c r="O17" s="40" t="n">
        <v>0.0</v>
      </c>
      <c r="P17" s="11"/>
      <c r="Q17" s="42" t="n">
        <v>29.0</v>
      </c>
      <c r="R17" s="42" t="n">
        <v>0.0</v>
      </c>
      <c r="S17" s="42" t="n">
        <v>18.0</v>
      </c>
      <c r="T17" s="40" t="n">
        <v>8.0</v>
      </c>
      <c r="U17" s="40" t="n">
        <v>10.0</v>
      </c>
      <c r="V17" s="40" t="n">
        <v>9.0</v>
      </c>
      <c r="W17" s="40" t="n">
        <v>10.0</v>
      </c>
      <c r="X17" s="11"/>
      <c r="Y17" s="11"/>
      <c r="Z17" s="11"/>
      <c r="AA17" s="11"/>
      <c r="AB17" s="11"/>
      <c r="AC17" s="11"/>
      <c r="AD17" s="11"/>
    </row>
    <row r="18">
      <c r="A18" s="43" t="s">
        <v>557</v>
      </c>
      <c r="B18" s="43" t="s">
        <v>587</v>
      </c>
      <c r="C18" s="43" t="s">
        <v>6</v>
      </c>
      <c r="D18" s="8" t="n">
        <v>2.0210317E7</v>
      </c>
      <c r="E18" s="8" t="s">
        <v>588</v>
      </c>
      <c r="F18" s="9" t="n">
        <v>12.0</v>
      </c>
      <c r="G18" s="9" t="n">
        <v>0.0</v>
      </c>
      <c r="H18" s="9" t="n">
        <v>0.0</v>
      </c>
      <c r="I18" s="10" t="n">
        <v>0.0</v>
      </c>
      <c r="J18" s="10" t="n">
        <v>0.0</v>
      </c>
      <c r="K18" s="10" t="n">
        <v>0.0</v>
      </c>
      <c r="L18" s="40" t="n">
        <v>0.0</v>
      </c>
      <c r="M18" s="40" t="n">
        <v>0.0</v>
      </c>
      <c r="N18" s="40" t="n">
        <v>0.0</v>
      </c>
      <c r="O18" s="40" t="n">
        <v>0.0</v>
      </c>
      <c r="P18" s="11"/>
      <c r="Q18" s="42" t="n">
        <v>19.0</v>
      </c>
      <c r="R18" s="42" t="n">
        <v>0.0</v>
      </c>
      <c r="S18" s="42" t="n">
        <v>28.0</v>
      </c>
      <c r="T18" s="40" t="n">
        <v>7.0</v>
      </c>
      <c r="U18" s="40" t="n">
        <v>8.0</v>
      </c>
      <c r="V18" s="40" t="n">
        <v>10.0</v>
      </c>
      <c r="W18" s="40" t="n">
        <v>10.0</v>
      </c>
      <c r="X18" s="11"/>
      <c r="Y18" s="11"/>
      <c r="Z18" s="11"/>
      <c r="AA18" s="11"/>
      <c r="AB18" s="11"/>
      <c r="AC18" s="11"/>
      <c r="AD18" s="11"/>
    </row>
    <row r="19">
      <c r="A19" s="43" t="s">
        <v>557</v>
      </c>
      <c r="B19" s="43" t="s">
        <v>589</v>
      </c>
      <c r="C19" s="62" t="s">
        <v>36</v>
      </c>
      <c r="D19" s="8" t="n">
        <v>2.0210318E7</v>
      </c>
      <c r="E19" s="8" t="s">
        <v>590</v>
      </c>
      <c r="F19" s="9" t="n">
        <v>25.0</v>
      </c>
      <c r="G19" s="9" t="n">
        <v>19.0</v>
      </c>
      <c r="H19" s="9" t="n">
        <v>16.0</v>
      </c>
      <c r="I19" s="10" t="n">
        <v>13.0</v>
      </c>
      <c r="J19" s="10" t="n">
        <v>8.0</v>
      </c>
      <c r="K19" s="10" t="n">
        <v>4.0</v>
      </c>
      <c r="L19" s="40" t="n">
        <v>0.0</v>
      </c>
      <c r="M19" s="40" t="n">
        <v>0.0</v>
      </c>
      <c r="N19" s="40" t="n">
        <v>0.0</v>
      </c>
      <c r="O19" s="40" t="n">
        <v>0.0</v>
      </c>
      <c r="P19" s="11"/>
      <c r="Q19" s="45"/>
      <c r="R19" s="45"/>
      <c r="S19" s="45"/>
      <c r="T19" s="40" t="n">
        <v>4.0</v>
      </c>
      <c r="U19" s="40" t="n">
        <v>9.0</v>
      </c>
      <c r="V19" s="40" t="n">
        <v>7.0</v>
      </c>
      <c r="W19" s="40" t="n">
        <v>10.0</v>
      </c>
      <c r="X19" s="11"/>
      <c r="Y19" s="11"/>
      <c r="Z19" s="11"/>
      <c r="AA19" s="11"/>
      <c r="AB19" s="11"/>
      <c r="AC19" s="11"/>
      <c r="AD19" s="11"/>
    </row>
    <row r="20">
      <c r="A20" s="43" t="s">
        <v>557</v>
      </c>
      <c r="B20" s="43" t="s">
        <v>591</v>
      </c>
      <c r="C20" s="43" t="s">
        <v>36</v>
      </c>
      <c r="D20" s="8" t="n">
        <v>2.0210319E7</v>
      </c>
      <c r="E20" s="8" t="s">
        <v>592</v>
      </c>
      <c r="F20" s="9" t="n">
        <v>12.0</v>
      </c>
      <c r="G20" s="9" t="n">
        <v>7.0</v>
      </c>
      <c r="H20" s="9" t="n">
        <v>5.0</v>
      </c>
      <c r="I20" s="10" t="n">
        <v>2.0</v>
      </c>
      <c r="J20" s="10" t="n">
        <v>0.0</v>
      </c>
      <c r="K20" s="10" t="n">
        <v>1.0</v>
      </c>
      <c r="L20" s="40" t="n">
        <v>3.0</v>
      </c>
      <c r="M20" s="40" t="n">
        <v>1.0</v>
      </c>
      <c r="N20" s="40" t="n">
        <v>2.0</v>
      </c>
      <c r="O20" s="40" t="n">
        <v>3.0</v>
      </c>
      <c r="P20" s="11"/>
      <c r="Q20" s="42" t="n">
        <v>21.0</v>
      </c>
      <c r="R20" s="42" t="n">
        <v>0.0</v>
      </c>
      <c r="S20" s="42" t="n">
        <v>26.0</v>
      </c>
      <c r="T20" s="40" t="n">
        <v>0.0</v>
      </c>
      <c r="U20" s="40" t="n">
        <v>8.0</v>
      </c>
      <c r="V20" s="40" t="n">
        <v>4.0</v>
      </c>
      <c r="W20" s="40" t="n">
        <v>8.0</v>
      </c>
      <c r="X20" s="11"/>
      <c r="Y20" s="11"/>
      <c r="Z20" s="11"/>
      <c r="AA20" s="11"/>
      <c r="AB20" s="11"/>
      <c r="AC20" s="11"/>
      <c r="AD20" s="11"/>
    </row>
    <row r="21">
      <c r="A21" s="43" t="s">
        <v>557</v>
      </c>
      <c r="B21" s="43" t="s">
        <v>593</v>
      </c>
      <c r="C21" s="43" t="s">
        <v>36</v>
      </c>
      <c r="D21" s="8" t="n">
        <v>2.021032E7</v>
      </c>
      <c r="E21" s="8" t="s">
        <v>594</v>
      </c>
      <c r="F21" s="9" t="n">
        <v>23.0</v>
      </c>
      <c r="G21" s="9" t="n">
        <v>14.0</v>
      </c>
      <c r="H21" s="9" t="n">
        <v>14.0</v>
      </c>
      <c r="I21" s="10" t="n">
        <v>8.0</v>
      </c>
      <c r="J21" s="10" t="n">
        <v>10.0</v>
      </c>
      <c r="K21" s="10" t="n">
        <v>10.0</v>
      </c>
      <c r="L21" s="40" t="n">
        <v>3.0</v>
      </c>
      <c r="M21" s="40" t="n">
        <v>0.0</v>
      </c>
      <c r="N21" s="40" t="n">
        <v>0.0</v>
      </c>
      <c r="O21" s="40" t="n">
        <v>0.0</v>
      </c>
      <c r="P21" s="11"/>
      <c r="Q21" s="42" t="n">
        <v>29.0</v>
      </c>
      <c r="R21" s="42" t="n">
        <v>0.0</v>
      </c>
      <c r="S21" s="42" t="n">
        <v>18.0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43" t="s">
        <v>557</v>
      </c>
      <c r="B22" s="43" t="s">
        <v>595</v>
      </c>
      <c r="C22" s="43" t="s">
        <v>36</v>
      </c>
      <c r="D22" s="8" t="n">
        <v>2.0210321E7</v>
      </c>
      <c r="E22" s="8" t="s">
        <v>596</v>
      </c>
      <c r="F22" s="9" t="n">
        <v>25.0</v>
      </c>
      <c r="G22" s="9" t="n">
        <v>20.0</v>
      </c>
      <c r="H22" s="9" t="n">
        <v>18.0</v>
      </c>
      <c r="I22" s="10" t="n">
        <v>15.0</v>
      </c>
      <c r="J22" s="10" t="n">
        <v>0.0</v>
      </c>
      <c r="K22" s="10" t="n">
        <v>0.0</v>
      </c>
      <c r="L22" s="40" t="n">
        <v>0.0</v>
      </c>
      <c r="M22" s="40" t="n">
        <v>0.0</v>
      </c>
      <c r="N22" s="40" t="n">
        <v>0.0</v>
      </c>
      <c r="O22" s="40" t="n">
        <v>0.0</v>
      </c>
      <c r="P22" s="11"/>
      <c r="Q22" s="42" t="n">
        <v>32.0</v>
      </c>
      <c r="R22" s="42" t="n">
        <v>0.0</v>
      </c>
      <c r="S22" s="42" t="n">
        <v>15.0</v>
      </c>
      <c r="T22" s="40" t="n">
        <v>9.0</v>
      </c>
      <c r="U22" s="40" t="n">
        <v>10.0</v>
      </c>
      <c r="V22" s="40" t="n">
        <v>10.0</v>
      </c>
      <c r="W22" s="40" t="n">
        <v>10.0</v>
      </c>
      <c r="X22" s="11"/>
      <c r="Y22" s="11"/>
      <c r="Z22" s="11"/>
      <c r="AA22" s="11"/>
      <c r="AB22" s="11"/>
      <c r="AC22" s="11"/>
      <c r="AD22" s="11"/>
    </row>
    <row r="23">
      <c r="A23" s="43" t="s">
        <v>557</v>
      </c>
      <c r="B23" s="43" t="s">
        <v>597</v>
      </c>
      <c r="C23" s="43" t="s">
        <v>36</v>
      </c>
      <c r="D23" s="8" t="n">
        <v>2.0210323E7</v>
      </c>
      <c r="E23" s="8" t="s">
        <v>598</v>
      </c>
      <c r="F23" s="9" t="n">
        <v>24.0</v>
      </c>
      <c r="G23" s="9" t="n">
        <v>18.0</v>
      </c>
      <c r="H23" s="9" t="n">
        <v>10.0</v>
      </c>
      <c r="I23" s="10" t="n">
        <v>9.0</v>
      </c>
      <c r="J23" s="10" t="n">
        <v>2.0</v>
      </c>
      <c r="K23" s="10" t="n">
        <v>0.0</v>
      </c>
      <c r="L23" s="40" t="n">
        <v>0.0</v>
      </c>
      <c r="M23" s="40" t="n">
        <v>0.0</v>
      </c>
      <c r="N23" s="40" t="n">
        <v>0.0</v>
      </c>
      <c r="O23" s="40" t="n">
        <v>0.0</v>
      </c>
      <c r="P23" s="11"/>
      <c r="Q23" s="42" t="n">
        <v>29.0</v>
      </c>
      <c r="R23" s="42" t="n">
        <v>0.0</v>
      </c>
      <c r="S23" s="42" t="n">
        <v>18.0</v>
      </c>
      <c r="T23" s="40" t="n">
        <v>7.0</v>
      </c>
      <c r="U23" s="40" t="n">
        <v>10.0</v>
      </c>
      <c r="V23" s="40" t="n">
        <v>10.0</v>
      </c>
      <c r="W23" s="40" t="n">
        <v>10.0</v>
      </c>
      <c r="X23" s="11"/>
      <c r="Y23" s="11"/>
      <c r="Z23" s="11"/>
      <c r="AA23" s="11"/>
      <c r="AB23" s="11"/>
      <c r="AC23" s="11"/>
      <c r="AD23" s="11"/>
    </row>
    <row r="24">
      <c r="A24" s="43" t="s">
        <v>557</v>
      </c>
      <c r="B24" s="43" t="s">
        <v>599</v>
      </c>
      <c r="C24" s="43" t="s">
        <v>6</v>
      </c>
      <c r="D24" s="8" t="n">
        <v>2.0210324E7</v>
      </c>
      <c r="E24" s="8" t="s">
        <v>600</v>
      </c>
      <c r="F24" s="9" t="n">
        <v>24.0</v>
      </c>
      <c r="G24" s="9" t="n">
        <v>17.0</v>
      </c>
      <c r="H24" s="9" t="n">
        <v>9.0</v>
      </c>
      <c r="I24" s="10" t="n">
        <v>6.0</v>
      </c>
      <c r="J24" s="10" t="n">
        <v>4.0</v>
      </c>
      <c r="K24" s="10" t="n">
        <v>4.0</v>
      </c>
      <c r="L24" s="40" t="n">
        <v>1.0</v>
      </c>
      <c r="M24" s="40" t="n">
        <v>3.0</v>
      </c>
      <c r="N24" s="40" t="n">
        <v>4.0</v>
      </c>
      <c r="O24" s="40" t="n">
        <v>2.0</v>
      </c>
      <c r="P24" s="11"/>
      <c r="Q24" s="42" t="n">
        <v>15.0</v>
      </c>
      <c r="R24" s="42" t="n">
        <v>0.0</v>
      </c>
      <c r="S24" s="42" t="n">
        <v>32.0</v>
      </c>
      <c r="T24" s="40" t="n">
        <v>6.0</v>
      </c>
      <c r="U24" s="40" t="n">
        <v>9.0</v>
      </c>
      <c r="V24" s="40" t="n">
        <v>10.0</v>
      </c>
      <c r="W24" s="40" t="n">
        <v>9.0</v>
      </c>
      <c r="X24" s="11"/>
      <c r="Y24" s="11"/>
      <c r="Z24" s="11"/>
      <c r="AA24" s="11"/>
      <c r="AB24" s="11"/>
      <c r="AC24" s="11"/>
      <c r="AD24" s="11"/>
    </row>
    <row r="25">
      <c r="A25" s="64"/>
      <c r="B25" s="64"/>
      <c r="C25" s="64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64"/>
      <c r="B26" s="64"/>
      <c r="C26" s="64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64"/>
      <c r="B27" s="64"/>
      <c r="C27" s="64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64"/>
      <c r="B28" s="64"/>
      <c r="C28" s="64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dataValidations count="1">
    <dataValidation type="list" errorStyle="warning" allowBlank="true" showDropDown="false" showInputMessage="false" showErrorMessage="true" sqref="C2:C24">
      <formula1>"男,女"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4.0" hidden="false" customWidth="true"/>
    <col min="34" max="34" width="14.0" hidden="false" customWidth="true"/>
    <col min="35" max="35" width="14.0" hidden="false" customWidth="true"/>
    <col min="36" max="36" width="14.0" hidden="false" customWidth="true"/>
    <col min="37" max="37" width="14.0" hidden="false" customWidth="true"/>
    <col min="38" max="38" width="14.0" hidden="false" customWidth="true"/>
    <col min="39" max="39" width="14.0" hidden="false" customWidth="true"/>
    <col min="40" max="40" width="14.0" hidden="false" customWidth="true"/>
    <col min="41" max="41" width="14.0" hidden="false" customWidth="true"/>
    <col min="42" max="42" width="14.0" hidden="false" customWidth="true"/>
    <col min="43" max="43" width="14.0" hidden="false" customWidth="true"/>
    <col min="44" max="44" width="14.0" hidden="false" customWidth="true"/>
    <col min="45" max="45" width="14.0" hidden="false" customWidth="true"/>
    <col min="46" max="46" width="14.0" hidden="false" customWidth="true"/>
    <col min="47" max="47" width="14.0" hidden="false" customWidth="true"/>
    <col min="48" max="48" width="14.0" hidden="false" customWidth="true"/>
    <col min="49" max="49" width="14.0" hidden="false" customWidth="true"/>
    <col min="50" max="50" width="14.0" hidden="false" customWidth="true"/>
    <col min="51" max="51" width="14.0" hidden="false" customWidth="true"/>
    <col min="52" max="52" width="14.0" hidden="false" customWidth="true"/>
    <col min="53" max="53" width="14.0" hidden="false" customWidth="true"/>
    <col min="54" max="54" width="14.0" hidden="false" customWidth="true"/>
    <col min="55" max="55" width="14.0" hidden="false" customWidth="true"/>
    <col min="56" max="56" width="14.0" hidden="false" customWidth="true"/>
    <col min="57" max="57" width="14.0" hidden="false" customWidth="true"/>
    <col min="58" max="58" width="14.0" hidden="false" customWidth="true"/>
    <col min="59" max="59" width="14.0" hidden="false" customWidth="true"/>
    <col min="60" max="60" width="14.0" hidden="false" customWidth="true"/>
    <col min="61" max="61" width="14.0" hidden="false" customWidth="true"/>
    <col min="62" max="62" width="14.0" hidden="false" customWidth="true"/>
    <col min="63" max="63" width="14.0" hidden="false" customWidth="true"/>
    <col min="64" max="64" width="14.0" hidden="false" customWidth="true"/>
    <col min="65" max="65" width="14.0" hidden="false" customWidth="true"/>
    <col min="66" max="66" width="14.0" hidden="false" customWidth="true"/>
    <col min="67" max="67" width="14.0" hidden="false" customWidth="true"/>
    <col min="68" max="68" width="14.0" hidden="false" customWidth="true"/>
    <col min="69" max="69" width="14.0" hidden="false" customWidth="true"/>
    <col min="70" max="70" width="14.0" hidden="false" customWidth="true"/>
    <col min="71" max="71" width="14.0" hidden="false" customWidth="true"/>
    <col min="72" max="72" width="14.0" hidden="false" customWidth="true"/>
    <col min="73" max="73" width="14.0" hidden="false" customWidth="true"/>
    <col min="74" max="74" width="14.0" hidden="false" customWidth="true"/>
    <col min="75" max="75" width="14.0" hidden="false" customWidth="true"/>
    <col min="76" max="76" width="14.0" hidden="false" customWidth="true"/>
    <col min="77" max="77" width="14.0" hidden="false" customWidth="true"/>
    <col min="78" max="78" width="14.0" hidden="false" customWidth="true"/>
    <col min="79" max="79" width="14.0" hidden="false" customWidth="true"/>
    <col min="80" max="80" width="14.0" hidden="false" customWidth="true"/>
    <col min="81" max="81" width="14.0" hidden="false" customWidth="true"/>
    <col min="82" max="82" width="14.0" hidden="false" customWidth="true"/>
    <col min="83" max="83" width="14.0" hidden="false" customWidth="true"/>
    <col min="84" max="84" width="14.0" hidden="false" customWidth="true"/>
    <col min="85" max="85" width="14.0" hidden="false" customWidth="true"/>
    <col min="86" max="86" width="14.0" hidden="false" customWidth="true"/>
    <col min="87" max="87" width="14.0" hidden="false" customWidth="true"/>
    <col min="88" max="88" width="14.0" hidden="false" customWidth="true"/>
    <col min="89" max="89" width="14.0" hidden="false" customWidth="true"/>
    <col min="90" max="90" width="14.0" hidden="false" customWidth="true"/>
    <col min="91" max="91" width="14.0" hidden="false" customWidth="true"/>
    <col min="92" max="92" width="14.0" hidden="false" customWidth="true"/>
    <col min="93" max="93" width="14.0" hidden="false" customWidth="true"/>
    <col min="94" max="94" width="14.0" hidden="false" customWidth="true"/>
    <col min="95" max="95" width="14.0" hidden="false" customWidth="true"/>
    <col min="96" max="96" width="14.0" hidden="false" customWidth="true"/>
    <col min="97" max="97" width="14.0" hidden="false" customWidth="true"/>
    <col min="98" max="98" width="14.0" hidden="false" customWidth="true"/>
    <col min="99" max="99" width="14.0" hidden="false" customWidth="true"/>
    <col min="100" max="100" width="14.0" hidden="false" customWidth="true"/>
    <col min="101" max="101" width="14.0" hidden="false" customWidth="true"/>
    <col min="102" max="102" width="14.0" hidden="false" customWidth="true"/>
    <col min="103" max="103" width="14.0" hidden="false" customWidth="true"/>
    <col min="104" max="104" width="14.0" hidden="false" customWidth="true"/>
    <col min="105" max="105" width="14.0" hidden="false" customWidth="true"/>
    <col min="106" max="106" width="14.0" hidden="false" customWidth="true"/>
    <col min="107" max="107" width="14.0" hidden="false" customWidth="true"/>
    <col min="108" max="108" width="14.0" hidden="false" customWidth="true"/>
    <col min="109" max="109" width="14.0" hidden="false" customWidth="true"/>
    <col min="110" max="110" width="14.0" hidden="false" customWidth="true"/>
    <col min="111" max="111" width="14.0" hidden="false" customWidth="true"/>
    <col min="112" max="112" width="14.0" hidden="false" customWidth="true"/>
    <col min="113" max="113" width="14.0" hidden="false" customWidth="true"/>
    <col min="114" max="114" width="14.0" hidden="false" customWidth="true"/>
    <col min="115" max="115" width="14.0" hidden="false" customWidth="true"/>
    <col min="116" max="116" width="14.0" hidden="false" customWidth="true"/>
    <col min="117" max="117" width="14.0" hidden="false" customWidth="true"/>
    <col min="118" max="118" width="14.0" hidden="false" customWidth="true"/>
    <col min="119" max="119" width="14.0" hidden="false" customWidth="true"/>
    <col min="120" max="120" width="14.0" hidden="false" customWidth="true"/>
    <col min="121" max="121" width="14.0" hidden="false" customWidth="true"/>
    <col min="122" max="122" width="14.0" hidden="false" customWidth="true"/>
    <col min="123" max="123" width="14.0" hidden="false" customWidth="true"/>
    <col min="124" max="124" width="14.0" hidden="false" customWidth="true"/>
    <col min="125" max="125" width="14.0" hidden="false" customWidth="true"/>
    <col min="126" max="126" width="14.0" hidden="false" customWidth="true"/>
    <col min="127" max="127" width="14.0" hidden="false" customWidth="true"/>
    <col min="128" max="128" width="14.0" hidden="false" customWidth="true"/>
    <col min="129" max="129" width="14.0" hidden="false" customWidth="true"/>
    <col min="130" max="130" width="14.0" hidden="false" customWidth="true"/>
    <col min="131" max="131" width="14.0" hidden="false" customWidth="true"/>
    <col min="132" max="132" width="14.0" hidden="false" customWidth="true"/>
    <col min="133" max="133" width="14.0" hidden="false" customWidth="true"/>
    <col min="134" max="134" width="14.0" hidden="false" customWidth="true"/>
    <col min="135" max="135" width="14.0" hidden="false" customWidth="true"/>
    <col min="136" max="136" width="14.0" hidden="false" customWidth="true"/>
    <col min="137" max="137" width="14.0" hidden="false" customWidth="true"/>
    <col min="138" max="138" width="14.0" hidden="false" customWidth="true"/>
    <col min="139" max="139" width="14.0" hidden="false" customWidth="true"/>
    <col min="140" max="140" width="14.0" hidden="false" customWidth="true"/>
    <col min="141" max="141" width="14.0" hidden="false" customWidth="true"/>
    <col min="142" max="142" width="14.0" hidden="false" customWidth="true"/>
    <col min="143" max="143" width="14.0" hidden="false" customWidth="true"/>
    <col min="144" max="144" width="14.0" hidden="false" customWidth="true"/>
    <col min="145" max="145" width="14.0" hidden="false" customWidth="true"/>
    <col min="146" max="146" width="14.0" hidden="false" customWidth="true"/>
    <col min="147" max="147" width="14.0" hidden="false" customWidth="true"/>
    <col min="148" max="148" width="14.0" hidden="false" customWidth="true"/>
    <col min="149" max="149" width="14.0" hidden="false" customWidth="true"/>
    <col min="150" max="150" width="14.0" hidden="false" customWidth="true"/>
    <col min="151" max="151" width="14.0" hidden="false" customWidth="true"/>
    <col min="152" max="152" width="14.0" hidden="false" customWidth="true"/>
    <col min="153" max="153" width="14.0" hidden="false" customWidth="true"/>
    <col min="154" max="154" width="14.0" hidden="false" customWidth="true"/>
    <col min="155" max="155" width="14.0" hidden="false" customWidth="true"/>
    <col min="156" max="156" width="14.0" hidden="false" customWidth="true"/>
    <col min="157" max="157" width="14.0" hidden="false" customWidth="true"/>
    <col min="158" max="158" width="14.0" hidden="false" customWidth="true"/>
    <col min="159" max="159" width="14.0" hidden="false" customWidth="true"/>
    <col min="160" max="160" width="14.0" hidden="false" customWidth="true"/>
    <col min="161" max="161" width="14.0" hidden="false" customWidth="true"/>
    <col min="162" max="162" width="14.0" hidden="false" customWidth="true"/>
    <col min="163" max="163" width="14.0" hidden="false" customWidth="true"/>
    <col min="164" max="164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75" t="s">
        <v>1294</v>
      </c>
      <c r="G1" s="2" t="s">
        <v>1295</v>
      </c>
      <c r="H1" s="2" t="s">
        <v>1296</v>
      </c>
      <c r="I1" s="2" t="s">
        <v>1297</v>
      </c>
      <c r="J1" s="2" t="s">
        <v>1298</v>
      </c>
      <c r="K1" s="2" t="s">
        <v>1299</v>
      </c>
      <c r="L1" s="2" t="s">
        <v>1300</v>
      </c>
      <c r="M1" s="2" t="s">
        <v>1301</v>
      </c>
      <c r="N1" s="2" t="s">
        <v>1302</v>
      </c>
      <c r="O1" s="2" t="s">
        <v>1303</v>
      </c>
      <c r="P1" s="2" t="s">
        <v>1304</v>
      </c>
      <c r="Q1" s="3" t="s">
        <v>1305</v>
      </c>
      <c r="R1" s="2" t="s">
        <v>1306</v>
      </c>
      <c r="S1" s="2" t="s">
        <v>1307</v>
      </c>
      <c r="T1" s="2" t="s">
        <v>1308</v>
      </c>
      <c r="U1" s="2" t="s">
        <v>1309</v>
      </c>
      <c r="V1" s="2" t="s">
        <v>1310</v>
      </c>
      <c r="W1" s="2" t="s">
        <v>1311</v>
      </c>
      <c r="X1" s="2" t="s">
        <v>1312</v>
      </c>
      <c r="Y1" s="3" t="s">
        <v>1313</v>
      </c>
      <c r="Z1" s="4" t="s">
        <v>1314</v>
      </c>
      <c r="AA1" s="4" t="s">
        <v>1315</v>
      </c>
      <c r="AB1" s="4" t="s">
        <v>1316</v>
      </c>
      <c r="AC1" s="4" t="s">
        <v>1317</v>
      </c>
      <c r="AD1" s="4" t="s">
        <v>1318</v>
      </c>
      <c r="AE1" s="4" t="s">
        <v>1319</v>
      </c>
      <c r="AF1" s="4"/>
      <c r="AG1" s="23" t="s">
        <v>1320</v>
      </c>
      <c r="AH1" s="4" t="s">
        <v>1321</v>
      </c>
      <c r="AI1" s="4" t="s">
        <v>1322</v>
      </c>
      <c r="AJ1" s="4" t="s">
        <v>1323</v>
      </c>
      <c r="AK1" s="4" t="s">
        <v>1324</v>
      </c>
      <c r="AL1" s="4" t="s">
        <v>1325</v>
      </c>
      <c r="AM1" s="4" t="s">
        <v>1326</v>
      </c>
      <c r="AN1" s="4" t="s">
        <v>1327</v>
      </c>
      <c r="AO1" s="4" t="s">
        <v>1328</v>
      </c>
      <c r="AP1" s="4" t="s">
        <v>1329</v>
      </c>
      <c r="AQ1" s="4" t="s">
        <v>1330</v>
      </c>
      <c r="AR1" s="4" t="s">
        <v>1331</v>
      </c>
      <c r="AS1" s="4" t="s">
        <v>1332</v>
      </c>
      <c r="AT1" s="22" t="s">
        <v>1333</v>
      </c>
      <c r="AU1" s="4" t="s">
        <v>1334</v>
      </c>
      <c r="AV1" s="4" t="s">
        <v>1335</v>
      </c>
      <c r="AW1" s="4" t="s">
        <v>1336</v>
      </c>
      <c r="AX1" s="4" t="s">
        <v>1337</v>
      </c>
      <c r="AY1" s="4" t="s">
        <v>1338</v>
      </c>
      <c r="AZ1" s="4" t="s">
        <v>1339</v>
      </c>
      <c r="BA1" s="4" t="s">
        <v>1340</v>
      </c>
      <c r="BB1" s="4" t="s">
        <v>1341</v>
      </c>
      <c r="BC1" s="4" t="s">
        <v>1342</v>
      </c>
      <c r="BD1" s="4" t="s">
        <v>1343</v>
      </c>
      <c r="BE1" s="4" t="s">
        <v>1344</v>
      </c>
      <c r="BF1" s="4" t="s">
        <v>1345</v>
      </c>
      <c r="BG1" s="4" t="s">
        <v>1346</v>
      </c>
      <c r="BH1" s="22" t="s">
        <v>1347</v>
      </c>
      <c r="BI1" s="4" t="s">
        <v>1348</v>
      </c>
      <c r="BJ1" s="4" t="s">
        <v>1349</v>
      </c>
      <c r="BK1" s="4" t="s">
        <v>1350</v>
      </c>
      <c r="BL1" s="4" t="s">
        <v>1351</v>
      </c>
      <c r="BM1" s="4" t="s">
        <v>1352</v>
      </c>
      <c r="BN1" s="4" t="s">
        <v>1353</v>
      </c>
      <c r="BO1" s="4" t="s">
        <v>1354</v>
      </c>
      <c r="BP1" s="4" t="s">
        <v>1355</v>
      </c>
      <c r="BQ1" s="4" t="s">
        <v>1356</v>
      </c>
      <c r="BR1" s="4" t="s">
        <v>1357</v>
      </c>
      <c r="BS1" s="4" t="s">
        <v>1358</v>
      </c>
      <c r="BT1" s="4" t="s">
        <v>1359</v>
      </c>
      <c r="BU1" s="4" t="s">
        <v>1360</v>
      </c>
      <c r="BV1" s="22" t="s">
        <v>1361</v>
      </c>
      <c r="BW1" s="4" t="s">
        <v>1362</v>
      </c>
      <c r="BX1" s="4" t="s">
        <v>1363</v>
      </c>
      <c r="BY1" s="4" t="s">
        <v>1364</v>
      </c>
      <c r="BZ1" s="4" t="s">
        <v>1365</v>
      </c>
      <c r="CA1" s="4" t="s">
        <v>1366</v>
      </c>
      <c r="CB1" s="4" t="s">
        <v>1367</v>
      </c>
      <c r="CC1" s="4" t="s">
        <v>1368</v>
      </c>
      <c r="CD1" s="4" t="s">
        <v>1369</v>
      </c>
      <c r="CE1" s="4" t="s">
        <v>1370</v>
      </c>
      <c r="CF1" s="4" t="s">
        <v>1371</v>
      </c>
      <c r="CG1" s="4" t="s">
        <v>1372</v>
      </c>
      <c r="CH1" s="4" t="s">
        <v>1373</v>
      </c>
      <c r="CI1" s="4" t="s">
        <v>1374</v>
      </c>
      <c r="CJ1" s="22" t="s">
        <v>1375</v>
      </c>
      <c r="CK1" s="4" t="s">
        <v>1376</v>
      </c>
      <c r="CL1" s="4" t="s">
        <v>1377</v>
      </c>
      <c r="CM1" s="4" t="s">
        <v>1378</v>
      </c>
      <c r="CN1" s="4" t="s">
        <v>1379</v>
      </c>
      <c r="CO1" s="4" t="s">
        <v>1380</v>
      </c>
      <c r="CP1" s="4" t="s">
        <v>1381</v>
      </c>
      <c r="CQ1" s="4" t="s">
        <v>1382</v>
      </c>
      <c r="CR1" s="4" t="s">
        <v>1383</v>
      </c>
      <c r="CS1" s="4" t="s">
        <v>1384</v>
      </c>
      <c r="CT1" s="4" t="s">
        <v>1385</v>
      </c>
      <c r="CU1" s="4" t="s">
        <v>1386</v>
      </c>
      <c r="CV1" s="4" t="s">
        <v>1387</v>
      </c>
      <c r="CW1" s="4" t="s">
        <v>1388</v>
      </c>
      <c r="CX1" s="22" t="s">
        <v>1389</v>
      </c>
      <c r="CY1" s="4" t="s">
        <v>1390</v>
      </c>
      <c r="CZ1" s="4" t="s">
        <v>1391</v>
      </c>
      <c r="DA1" s="4" t="s">
        <v>1392</v>
      </c>
      <c r="DB1" s="4" t="s">
        <v>1393</v>
      </c>
      <c r="DC1" s="4" t="s">
        <v>1394</v>
      </c>
      <c r="DD1" s="4" t="s">
        <v>1395</v>
      </c>
      <c r="DE1" s="4" t="s">
        <v>1396</v>
      </c>
      <c r="DF1" s="4" t="s">
        <v>1397</v>
      </c>
      <c r="DG1" s="4" t="s">
        <v>1398</v>
      </c>
      <c r="DH1" s="4" t="s">
        <v>1399</v>
      </c>
      <c r="DI1" s="4" t="s">
        <v>1400</v>
      </c>
      <c r="DJ1" s="4" t="s">
        <v>1401</v>
      </c>
      <c r="DK1" s="4" t="s">
        <v>1402</v>
      </c>
      <c r="DL1" s="22" t="s">
        <v>1403</v>
      </c>
      <c r="DM1" s="4" t="s">
        <v>1404</v>
      </c>
      <c r="DN1" s="4" t="s">
        <v>1405</v>
      </c>
      <c r="DO1" s="4" t="s">
        <v>1406</v>
      </c>
      <c r="DP1" s="4" t="s">
        <v>1407</v>
      </c>
      <c r="DQ1" s="4" t="s">
        <v>1408</v>
      </c>
      <c r="DR1" s="4" t="s">
        <v>1409</v>
      </c>
      <c r="DS1" s="4" t="s">
        <v>1410</v>
      </c>
      <c r="DT1" s="4" t="s">
        <v>1411</v>
      </c>
      <c r="DU1" s="4" t="s">
        <v>1412</v>
      </c>
      <c r="DV1" s="4" t="s">
        <v>1413</v>
      </c>
      <c r="DW1" s="4" t="s">
        <v>1414</v>
      </c>
      <c r="DX1" s="22" t="s">
        <v>1415</v>
      </c>
      <c r="DY1" s="23" t="s">
        <v>1416</v>
      </c>
      <c r="DZ1" s="24" t="s">
        <v>1417</v>
      </c>
      <c r="EA1" s="4" t="s">
        <v>1418</v>
      </c>
      <c r="EB1" s="4" t="s">
        <v>1419</v>
      </c>
      <c r="EC1" s="4" t="s">
        <v>1420</v>
      </c>
      <c r="ED1" s="4" t="s">
        <v>1421</v>
      </c>
      <c r="EE1" s="4" t="s">
        <v>1422</v>
      </c>
      <c r="EF1" s="4" t="s">
        <v>1423</v>
      </c>
      <c r="EG1" s="4" t="s">
        <v>1424</v>
      </c>
      <c r="EH1" s="4" t="s">
        <v>1425</v>
      </c>
      <c r="EI1" s="4" t="s">
        <v>1426</v>
      </c>
      <c r="EJ1" s="4" t="s">
        <v>1427</v>
      </c>
      <c r="EK1" s="4" t="s">
        <v>1428</v>
      </c>
      <c r="EL1" s="4" t="s">
        <v>1429</v>
      </c>
      <c r="EM1" s="4" t="s">
        <v>1430</v>
      </c>
      <c r="EN1" s="4" t="s">
        <v>1431</v>
      </c>
      <c r="EO1" s="4" t="s">
        <v>1432</v>
      </c>
      <c r="EP1" s="4" t="s">
        <v>1433</v>
      </c>
      <c r="EQ1" s="4" t="s">
        <v>1434</v>
      </c>
      <c r="ER1" s="4" t="s">
        <v>1435</v>
      </c>
      <c r="ES1" s="4" t="s">
        <v>1436</v>
      </c>
      <c r="ET1" s="4" t="s">
        <v>1437</v>
      </c>
      <c r="EU1" s="4" t="s">
        <v>1438</v>
      </c>
      <c r="EV1" s="4" t="s">
        <v>1439</v>
      </c>
      <c r="EW1" s="4" t="s">
        <v>1440</v>
      </c>
      <c r="EX1" s="4" t="s">
        <v>1441</v>
      </c>
      <c r="EY1" s="4" t="s">
        <v>1442</v>
      </c>
      <c r="EZ1" s="4" t="s">
        <v>1443</v>
      </c>
      <c r="FA1" s="4" t="s">
        <v>1444</v>
      </c>
      <c r="FB1" s="4" t="s">
        <v>1445</v>
      </c>
      <c r="FC1" s="4" t="s">
        <v>1446</v>
      </c>
      <c r="FD1" s="4" t="s">
        <v>1447</v>
      </c>
      <c r="FE1" s="25" t="s">
        <v>1448</v>
      </c>
      <c r="FF1" s="4" t="s">
        <v>1449</v>
      </c>
      <c r="FG1" s="4" t="s">
        <v>1450</v>
      </c>
      <c r="FH1" s="4" t="s">
        <v>1451</v>
      </c>
    </row>
    <row r="2">
      <c r="A2" s="27" t="s">
        <v>286</v>
      </c>
      <c r="B2" s="27" t="s">
        <v>287</v>
      </c>
      <c r="C2" s="27" t="s">
        <v>6</v>
      </c>
      <c r="D2" s="8" t="s">
        <v>288</v>
      </c>
      <c r="E2" s="38" t="n">
        <v>44902.0</v>
      </c>
      <c r="F2" s="39" t="n">
        <f>DATEDIF(D2,E2,"M")/12</f>
        <v>0.0</v>
      </c>
      <c r="G2" s="15" t="n">
        <v>16.0</v>
      </c>
      <c r="H2" s="15" t="n">
        <v>22.0</v>
      </c>
      <c r="I2" s="15" t="n">
        <v>19.0</v>
      </c>
      <c r="J2" s="10" t="n">
        <v>18.0</v>
      </c>
      <c r="K2" s="10" t="n">
        <v>17.0</v>
      </c>
      <c r="L2" s="10" t="n">
        <v>15.0</v>
      </c>
      <c r="M2" s="40" t="n">
        <v>15.0</v>
      </c>
      <c r="N2" s="40" t="n">
        <v>3.0</v>
      </c>
      <c r="O2" s="40" t="n">
        <v>0.0</v>
      </c>
      <c r="P2" s="40" t="n">
        <v>0.0</v>
      </c>
      <c r="Q2" s="41" t="n">
        <f>G2*17+H2*11.38+I2*9.3+J2*8.59+K2*8.43+L2*8.47+M2*8.78+N2*9.65+O2*11.73+P2*16.3+449</f>
        <v>0.0</v>
      </c>
      <c r="R2" s="42" t="n">
        <v>33.0</v>
      </c>
      <c r="S2" s="42" t="n">
        <v>0.0</v>
      </c>
      <c r="T2" s="42" t="n">
        <v>14.0</v>
      </c>
      <c r="U2" s="40" t="n">
        <v>7.0</v>
      </c>
      <c r="V2" s="40" t="n">
        <v>8.0</v>
      </c>
      <c r="W2" s="40" t="n">
        <v>2.0</v>
      </c>
      <c r="X2" s="40" t="n">
        <v>9.0</v>
      </c>
      <c r="Y2" s="40" t="n">
        <f>0.1*U2+0.2*V2+0.3*W2+0.4*X2</f>
        <v>0.0</v>
      </c>
      <c r="Z2" s="11"/>
      <c r="AA2" s="11"/>
      <c r="AB2" s="11"/>
      <c r="AC2" s="11"/>
      <c r="AD2" s="11"/>
      <c r="AE2" s="11"/>
      <c r="AF2" s="11"/>
      <c r="AG2" s="37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</row>
    <row r="3">
      <c r="A3" s="27" t="s">
        <v>286</v>
      </c>
      <c r="B3" s="27" t="s">
        <v>289</v>
      </c>
      <c r="C3" s="27" t="s">
        <v>36</v>
      </c>
      <c r="D3" s="8" t="s">
        <v>290</v>
      </c>
      <c r="E3" s="38" t="n">
        <v>44902.0</v>
      </c>
      <c r="F3" s="39" t="n">
        <f>DATEDIF(D3,E3,"M")/12</f>
        <v>0.0</v>
      </c>
      <c r="G3" s="15" t="n">
        <v>13.0</v>
      </c>
      <c r="H3" s="15" t="n">
        <v>21.0</v>
      </c>
      <c r="I3" s="15" t="n">
        <v>19.0</v>
      </c>
      <c r="J3" s="10" t="n">
        <v>11.0</v>
      </c>
      <c r="K3" s="10" t="n">
        <v>11.0</v>
      </c>
      <c r="L3" s="10" t="n">
        <v>10.0</v>
      </c>
      <c r="M3" s="40" t="n">
        <v>7.0</v>
      </c>
      <c r="N3" s="40" t="n">
        <v>6.0</v>
      </c>
      <c r="O3" s="40" t="n">
        <v>0.0</v>
      </c>
      <c r="P3" s="40" t="n">
        <v>0.0</v>
      </c>
      <c r="Q3" s="41" t="n">
        <f>G3*17+H3*11.38+I3*9.3+J3*8.59+K3*8.43+L3*8.47+M3*8.78+N3*9.65+O3*11.73+P3*16.3+449</f>
        <v>0.0</v>
      </c>
      <c r="R3" s="42" t="n">
        <v>24.0</v>
      </c>
      <c r="S3" s="42" t="n">
        <v>0.0</v>
      </c>
      <c r="T3" s="42" t="n">
        <v>23.0</v>
      </c>
      <c r="U3" s="40" t="n">
        <v>8.0</v>
      </c>
      <c r="V3" s="40" t="n">
        <v>4.0</v>
      </c>
      <c r="W3" s="40" t="n">
        <v>9.0</v>
      </c>
      <c r="X3" s="40" t="n">
        <v>7.0</v>
      </c>
      <c r="Y3" s="40" t="n">
        <f>0.1*U3+0.2*V3+0.3*W3+0.4*X3</f>
        <v>0.0</v>
      </c>
      <c r="Z3" s="40" t="n">
        <v>11.0</v>
      </c>
      <c r="AA3" s="40" t="n">
        <v>12.0</v>
      </c>
      <c r="AB3" s="40" t="n">
        <v>12.0</v>
      </c>
      <c r="AC3" s="40" t="n">
        <v>8.0</v>
      </c>
      <c r="AD3" s="40" t="n">
        <v>11.0</v>
      </c>
      <c r="AE3" s="40" t="n">
        <v>0.0</v>
      </c>
      <c r="AF3" s="11"/>
      <c r="AG3" s="37" t="n">
        <v>5.0</v>
      </c>
      <c r="AH3" s="40" t="n">
        <v>4.0</v>
      </c>
      <c r="AI3" s="40" t="n">
        <v>4.0</v>
      </c>
      <c r="AJ3" s="40" t="n">
        <v>6.0</v>
      </c>
      <c r="AK3" s="40" t="n">
        <v>4.0</v>
      </c>
      <c r="AL3" s="40" t="n">
        <v>4.0</v>
      </c>
      <c r="AM3" s="40" t="n">
        <v>4.0</v>
      </c>
      <c r="AN3" s="40" t="n">
        <v>5.0</v>
      </c>
      <c r="AO3" s="40" t="n">
        <v>3.0</v>
      </c>
      <c r="AP3" s="40" t="n">
        <v>6.0</v>
      </c>
      <c r="AQ3" s="40" t="n">
        <v>5.0</v>
      </c>
      <c r="AR3" s="11" t="n">
        <f>SUM(AG3:AQ3)</f>
        <v>0.0</v>
      </c>
      <c r="AS3" s="40" t="n">
        <v>0.0</v>
      </c>
      <c r="AT3" s="11"/>
      <c r="AU3" s="40" t="n">
        <v>3.0</v>
      </c>
      <c r="AV3" s="40" t="n">
        <v>6.0</v>
      </c>
      <c r="AW3" s="40" t="n">
        <v>4.0</v>
      </c>
      <c r="AX3" s="40" t="n">
        <v>4.0</v>
      </c>
      <c r="AY3" s="40" t="n">
        <v>5.0</v>
      </c>
      <c r="AZ3" s="40" t="n">
        <v>3.0</v>
      </c>
      <c r="BA3" s="40" t="n">
        <v>5.0</v>
      </c>
      <c r="BB3" s="40" t="n">
        <v>0.0</v>
      </c>
      <c r="BC3" s="40" t="n">
        <v>0.0</v>
      </c>
      <c r="BD3" s="40" t="n">
        <v>0.0</v>
      </c>
      <c r="BE3" s="40" t="n">
        <v>0.0</v>
      </c>
      <c r="BF3" s="11" t="n">
        <f>SUM(AU3:BE3)</f>
        <v>0.0</v>
      </c>
      <c r="BG3" s="40" t="n">
        <v>0.0</v>
      </c>
      <c r="BH3" s="11"/>
      <c r="BI3" s="40" t="n">
        <v>3.0</v>
      </c>
      <c r="BJ3" s="40" t="n">
        <v>0.0</v>
      </c>
      <c r="BK3" s="40" t="n">
        <v>3.0</v>
      </c>
      <c r="BL3" s="40" t="n">
        <v>1.0</v>
      </c>
      <c r="BM3" s="40" t="n">
        <v>0.0</v>
      </c>
      <c r="BN3" s="40" t="n">
        <v>0.0</v>
      </c>
      <c r="BO3" s="40" t="n">
        <v>0.0</v>
      </c>
      <c r="BP3" s="40" t="n">
        <v>0.0</v>
      </c>
      <c r="BQ3" s="40" t="n">
        <v>0.0</v>
      </c>
      <c r="BR3" s="40" t="n">
        <v>0.0</v>
      </c>
      <c r="BS3" s="40" t="n">
        <v>0.0</v>
      </c>
      <c r="BT3" s="40" t="n">
        <v>7.0</v>
      </c>
      <c r="BU3" s="40" t="n">
        <v>0.0</v>
      </c>
      <c r="BV3" s="11"/>
      <c r="BW3" s="40" t="n">
        <v>8.0</v>
      </c>
      <c r="BX3" s="40" t="n">
        <v>8.0</v>
      </c>
      <c r="BY3" s="40" t="n">
        <v>0.0</v>
      </c>
      <c r="BZ3" s="40" t="n">
        <v>0.0</v>
      </c>
      <c r="CA3" s="40" t="n">
        <v>0.0</v>
      </c>
      <c r="CB3" s="40" t="n">
        <v>0.0</v>
      </c>
      <c r="CC3" s="40" t="n">
        <v>0.0</v>
      </c>
      <c r="CD3" s="40" t="n">
        <v>0.0</v>
      </c>
      <c r="CE3" s="40" t="n">
        <v>0.0</v>
      </c>
      <c r="CF3" s="40" t="n">
        <v>0.0</v>
      </c>
      <c r="CG3" s="40" t="n">
        <v>0.0</v>
      </c>
      <c r="CH3" s="40" t="n">
        <v>16.0</v>
      </c>
      <c r="CI3" s="40" t="n">
        <v>0.0</v>
      </c>
      <c r="CJ3" s="11"/>
      <c r="CK3" s="40" t="n">
        <v>3.0</v>
      </c>
      <c r="CL3" s="40" t="n">
        <v>3.0</v>
      </c>
      <c r="CM3" s="40" t="n">
        <v>2.0</v>
      </c>
      <c r="CN3" s="40" t="n">
        <v>3.0</v>
      </c>
      <c r="CO3" s="40" t="n">
        <v>4.0</v>
      </c>
      <c r="CP3" s="40" t="n">
        <v>1.0</v>
      </c>
      <c r="CQ3" s="40" t="n">
        <v>1.0</v>
      </c>
      <c r="CR3" s="40" t="n">
        <v>0.0</v>
      </c>
      <c r="CS3" s="40" t="n">
        <v>0.0</v>
      </c>
      <c r="CT3" s="40" t="n">
        <v>0.0</v>
      </c>
      <c r="CU3" s="40" t="n">
        <v>0.0</v>
      </c>
      <c r="CV3" s="11" t="n">
        <f>SUM(CK3:CU3)</f>
        <v>0.0</v>
      </c>
      <c r="CW3" s="40" t="n">
        <v>0.0</v>
      </c>
      <c r="CX3" s="11"/>
      <c r="CY3" s="40" t="n">
        <v>3.0</v>
      </c>
      <c r="CZ3" s="40" t="n">
        <v>1.0</v>
      </c>
      <c r="DA3" s="40" t="n">
        <v>3.0</v>
      </c>
      <c r="DB3" s="40" t="n">
        <v>0.0</v>
      </c>
      <c r="DC3" s="40" t="n">
        <v>0.0</v>
      </c>
      <c r="DD3" s="40" t="n">
        <v>0.0</v>
      </c>
      <c r="DE3" s="40" t="n">
        <v>0.0</v>
      </c>
      <c r="DF3" s="40" t="n">
        <v>0.0</v>
      </c>
      <c r="DG3" s="40" t="n">
        <v>0.0</v>
      </c>
      <c r="DH3" s="40" t="n">
        <v>0.0</v>
      </c>
      <c r="DI3" s="40" t="n">
        <v>0.0</v>
      </c>
      <c r="DJ3" s="40" t="n">
        <f>SUM(CY3:DI3)</f>
        <v>0.0</v>
      </c>
      <c r="DK3" s="40" t="n">
        <v>1.0</v>
      </c>
      <c r="DL3" s="11"/>
      <c r="DM3" s="40" t="n">
        <v>10.0</v>
      </c>
      <c r="DN3" s="40" t="n">
        <v>10.0</v>
      </c>
      <c r="DO3" s="40" t="n">
        <v>9.0</v>
      </c>
      <c r="DP3" s="40" t="n">
        <v>1.0</v>
      </c>
      <c r="DQ3" s="40" t="n">
        <v>0.0</v>
      </c>
      <c r="DR3" s="40" t="n">
        <v>0.0</v>
      </c>
      <c r="DS3" s="40" t="n">
        <v>0.0</v>
      </c>
      <c r="DT3" s="40" t="n">
        <v>0.0</v>
      </c>
      <c r="DU3" s="40" t="n">
        <v>0.0</v>
      </c>
      <c r="DV3" s="11" t="n">
        <f>SUM(DM3:DU3)</f>
        <v>0.0</v>
      </c>
      <c r="DW3" s="40" t="n">
        <v>1.0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</row>
    <row r="4">
      <c r="A4" s="27" t="s">
        <v>286</v>
      </c>
      <c r="B4" s="27" t="s">
        <v>291</v>
      </c>
      <c r="C4" s="27" t="s">
        <v>6</v>
      </c>
      <c r="D4" s="8" t="s">
        <v>292</v>
      </c>
      <c r="E4" s="38" t="n">
        <v>44902.0</v>
      </c>
      <c r="F4" s="39" t="n">
        <f>DATEDIF(D4,E4,"M")/12</f>
        <v>0.0</v>
      </c>
      <c r="G4" s="15" t="n">
        <v>9.0</v>
      </c>
      <c r="H4" s="15" t="n">
        <v>19.0</v>
      </c>
      <c r="I4" s="15" t="n">
        <v>14.0</v>
      </c>
      <c r="J4" s="10" t="n">
        <v>10.0</v>
      </c>
      <c r="K4" s="10" t="n">
        <v>2.0</v>
      </c>
      <c r="L4" s="10" t="n">
        <v>0.0</v>
      </c>
      <c r="M4" s="40" t="n">
        <v>0.0</v>
      </c>
      <c r="N4" s="40" t="n">
        <v>0.0</v>
      </c>
      <c r="O4" s="40" t="n">
        <v>0.0</v>
      </c>
      <c r="P4" s="40" t="n">
        <v>0.0</v>
      </c>
      <c r="Q4" s="41" t="n">
        <f>G4*17+H4*11.38+I4*9.3+J4*8.59+K4*8.43+L4*8.47+M4*8.78+N4*9.65+O4*11.73+P4*16.3+449</f>
        <v>0.0</v>
      </c>
      <c r="R4" s="42" t="n">
        <v>17.0</v>
      </c>
      <c r="S4" s="42" t="n">
        <v>0.0</v>
      </c>
      <c r="T4" s="42" t="n">
        <v>30.0</v>
      </c>
      <c r="U4" s="40" t="n">
        <v>5.0</v>
      </c>
      <c r="V4" s="40" t="n">
        <v>7.0</v>
      </c>
      <c r="W4" s="40" t="n">
        <v>2.0</v>
      </c>
      <c r="X4" s="40" t="n">
        <v>0.0</v>
      </c>
      <c r="Y4" s="40" t="n">
        <f>0.1*U4+0.2*V4+0.3*W4+0.4*X4</f>
        <v>0.0</v>
      </c>
      <c r="Z4" s="11"/>
      <c r="AA4" s="11"/>
      <c r="AB4" s="11"/>
      <c r="AC4" s="11"/>
      <c r="AD4" s="11"/>
      <c r="AE4" s="11"/>
      <c r="AF4" s="11"/>
      <c r="AG4" s="37" t="n">
        <v>2.0</v>
      </c>
      <c r="AH4" s="40" t="n">
        <v>1.0</v>
      </c>
      <c r="AI4" s="40" t="n">
        <v>2.0</v>
      </c>
      <c r="AJ4" s="40" t="n">
        <v>3.0</v>
      </c>
      <c r="AK4" s="40" t="n">
        <v>1.0</v>
      </c>
      <c r="AL4" s="40" t="n">
        <v>2.0</v>
      </c>
      <c r="AM4" s="40" t="n">
        <v>1.0</v>
      </c>
      <c r="AN4" s="40" t="n">
        <v>3.0</v>
      </c>
      <c r="AO4" s="40" t="n">
        <v>1.0</v>
      </c>
      <c r="AP4" s="40" t="n">
        <v>3.0</v>
      </c>
      <c r="AQ4" s="40" t="n">
        <v>2.0</v>
      </c>
      <c r="AR4" s="11" t="n">
        <f>SUM(AG4:AQ4)</f>
        <v>0.0</v>
      </c>
      <c r="AS4" s="40" t="n">
        <v>0.0</v>
      </c>
      <c r="AT4" s="11"/>
      <c r="AU4" s="40" t="n">
        <v>1.0</v>
      </c>
      <c r="AV4" s="40" t="n">
        <v>2.0</v>
      </c>
      <c r="AW4" s="40" t="n">
        <v>3.0</v>
      </c>
      <c r="AX4" s="40" t="n">
        <v>0.0</v>
      </c>
      <c r="AY4" s="40" t="n">
        <v>2.0</v>
      </c>
      <c r="AZ4" s="40" t="n">
        <v>1.0</v>
      </c>
      <c r="BA4" s="40" t="n">
        <v>2.0</v>
      </c>
      <c r="BB4" s="40" t="n">
        <v>3.0</v>
      </c>
      <c r="BC4" s="40" t="n">
        <v>1.0</v>
      </c>
      <c r="BD4" s="40" t="n">
        <v>2.0</v>
      </c>
      <c r="BE4" s="40" t="n">
        <v>1.0</v>
      </c>
      <c r="BF4" s="11" t="n">
        <f>SUM(AU4:BE4)</f>
        <v>0.0</v>
      </c>
      <c r="BG4" s="40" t="n">
        <v>0.0</v>
      </c>
      <c r="BH4" s="11"/>
      <c r="BI4" s="40" t="n">
        <v>1.0</v>
      </c>
      <c r="BJ4" s="40" t="n">
        <v>0.0</v>
      </c>
      <c r="BK4" s="40" t="n">
        <v>1.0</v>
      </c>
      <c r="BL4" s="40" t="n">
        <v>1.0</v>
      </c>
      <c r="BM4" s="40" t="n">
        <v>2.0</v>
      </c>
      <c r="BN4" s="40" t="n">
        <v>1.0</v>
      </c>
      <c r="BO4" s="40" t="n">
        <v>1.0</v>
      </c>
      <c r="BP4" s="40" t="n">
        <v>0.0</v>
      </c>
      <c r="BQ4" s="40" t="n">
        <v>0.0</v>
      </c>
      <c r="BR4" s="40" t="n">
        <v>0.0</v>
      </c>
      <c r="BS4" s="40" t="n">
        <v>0.0</v>
      </c>
      <c r="BT4" s="11" t="n">
        <f>SUM(BI4:BS4)</f>
        <v>0.0</v>
      </c>
      <c r="BU4" s="40" t="n">
        <v>0.0</v>
      </c>
      <c r="BV4" s="11"/>
      <c r="BW4" s="40" t="n">
        <v>2.0</v>
      </c>
      <c r="BX4" s="40" t="n">
        <v>2.0</v>
      </c>
      <c r="BY4" s="40" t="n">
        <v>2.0</v>
      </c>
      <c r="BZ4" s="40" t="n">
        <v>2.0</v>
      </c>
      <c r="CA4" s="40" t="n">
        <v>2.0</v>
      </c>
      <c r="CB4" s="40" t="n">
        <v>2.0</v>
      </c>
      <c r="CC4" s="40" t="n">
        <v>2.0</v>
      </c>
      <c r="CD4" s="40" t="n">
        <v>2.0</v>
      </c>
      <c r="CE4" s="40" t="n">
        <v>2.0</v>
      </c>
      <c r="CF4" s="40" t="n">
        <v>2.0</v>
      </c>
      <c r="CG4" s="40" t="n">
        <v>1.0</v>
      </c>
      <c r="CH4" s="11" t="n">
        <f>SUM(BW4:CG4)</f>
        <v>0.0</v>
      </c>
      <c r="CI4" s="40" t="n">
        <v>2.0</v>
      </c>
      <c r="CJ4" s="11"/>
      <c r="CK4" s="40" t="n">
        <v>3.0</v>
      </c>
      <c r="CL4" s="40" t="n">
        <v>3.0</v>
      </c>
      <c r="CM4" s="40" t="n">
        <v>2.0</v>
      </c>
      <c r="CN4" s="40" t="n">
        <v>3.0</v>
      </c>
      <c r="CO4" s="40" t="n">
        <v>3.0</v>
      </c>
      <c r="CP4" s="40" t="n">
        <v>1.0</v>
      </c>
      <c r="CQ4" s="40" t="n">
        <v>0.0</v>
      </c>
      <c r="CR4" s="40" t="n">
        <v>0.0</v>
      </c>
      <c r="CS4" s="40" t="n">
        <v>0.0</v>
      </c>
      <c r="CT4" s="40" t="n">
        <v>0.0</v>
      </c>
      <c r="CU4" s="40" t="n">
        <v>0.0</v>
      </c>
      <c r="CV4" s="11" t="n">
        <f>SUM(CK4:CU4)</f>
        <v>0.0</v>
      </c>
      <c r="CW4" s="40" t="n">
        <v>0.0</v>
      </c>
      <c r="CX4" s="11"/>
      <c r="CY4" s="40" t="n">
        <v>1.0</v>
      </c>
      <c r="CZ4" s="40" t="n">
        <v>2.0</v>
      </c>
      <c r="DA4" s="40" t="n">
        <v>4.0</v>
      </c>
      <c r="DB4" s="40" t="n">
        <v>0.0</v>
      </c>
      <c r="DC4" s="40" t="n">
        <v>0.0</v>
      </c>
      <c r="DD4" s="40" t="n">
        <v>0.0</v>
      </c>
      <c r="DE4" s="40" t="n">
        <v>0.0</v>
      </c>
      <c r="DF4" s="40" t="n">
        <v>0.0</v>
      </c>
      <c r="DG4" s="40" t="n">
        <v>0.0</v>
      </c>
      <c r="DH4" s="40" t="n">
        <v>0.0</v>
      </c>
      <c r="DI4" s="40" t="n">
        <v>0.0</v>
      </c>
      <c r="DJ4" s="40" t="n">
        <v>7.0</v>
      </c>
      <c r="DK4" s="40" t="n">
        <v>0.0</v>
      </c>
      <c r="DL4" s="11"/>
      <c r="DM4" s="40" t="n">
        <v>9.0</v>
      </c>
      <c r="DN4" s="40" t="n">
        <v>10.0</v>
      </c>
      <c r="DO4" s="40" t="n">
        <v>9.0</v>
      </c>
      <c r="DP4" s="40" t="n">
        <v>0.0</v>
      </c>
      <c r="DQ4" s="40" t="n">
        <v>0.0</v>
      </c>
      <c r="DR4" s="40" t="n">
        <v>0.0</v>
      </c>
      <c r="DS4" s="40" t="n">
        <v>0.0</v>
      </c>
      <c r="DT4" s="40" t="n">
        <v>0.0</v>
      </c>
      <c r="DU4" s="40" t="n">
        <v>0.0</v>
      </c>
      <c r="DV4" s="40" t="n">
        <v>28.0</v>
      </c>
      <c r="DW4" s="40" t="n">
        <v>0.0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</row>
    <row r="5">
      <c r="A5" s="27" t="s">
        <v>286</v>
      </c>
      <c r="B5" s="27" t="s">
        <v>293</v>
      </c>
      <c r="C5" s="27" t="s">
        <v>36</v>
      </c>
      <c r="D5" s="8" t="s">
        <v>294</v>
      </c>
      <c r="E5" s="38" t="n">
        <v>44902.0</v>
      </c>
      <c r="F5" s="39" t="n">
        <f>DATEDIF(D5,E5,"M")/12</f>
        <v>0.0</v>
      </c>
      <c r="G5" s="15" t="n">
        <v>18.0</v>
      </c>
      <c r="H5" s="15" t="n">
        <v>21.0</v>
      </c>
      <c r="I5" s="15" t="n">
        <v>15.0</v>
      </c>
      <c r="J5" s="10" t="n">
        <v>16.0</v>
      </c>
      <c r="K5" s="10" t="n">
        <v>12.0</v>
      </c>
      <c r="L5" s="10" t="n">
        <v>13.0</v>
      </c>
      <c r="M5" s="40" t="n">
        <v>12.0</v>
      </c>
      <c r="N5" s="40" t="n">
        <v>0.0</v>
      </c>
      <c r="O5" s="40" t="n">
        <v>0.0</v>
      </c>
      <c r="P5" s="40" t="n">
        <v>0.0</v>
      </c>
      <c r="Q5" s="41" t="n">
        <f>G5*17+H5*11.38+I5*9.3+J5*8.59+K5*8.43+L5*8.47+M5*8.78+N5*9.65+O5*11.73+P5*16.3+449</f>
        <v>0.0</v>
      </c>
      <c r="R5" s="42" t="n">
        <v>25.0</v>
      </c>
      <c r="S5" s="42" t="n">
        <v>0.0</v>
      </c>
      <c r="T5" s="42" t="n">
        <v>22.0</v>
      </c>
      <c r="U5" s="40" t="n">
        <v>10.0</v>
      </c>
      <c r="V5" s="40" t="n">
        <v>10.0</v>
      </c>
      <c r="W5" s="40" t="n">
        <v>10.0</v>
      </c>
      <c r="X5" s="40" t="n">
        <v>7.0</v>
      </c>
      <c r="Y5" s="40" t="n">
        <f>0.1*U5+0.2*V5+0.3*W5+0.4*X5</f>
        <v>0.0</v>
      </c>
      <c r="Z5" s="11"/>
      <c r="AA5" s="11"/>
      <c r="AB5" s="11"/>
      <c r="AC5" s="11"/>
      <c r="AD5" s="11"/>
      <c r="AE5" s="11"/>
      <c r="AF5" s="11"/>
      <c r="AG5" s="37" t="n">
        <v>5.0</v>
      </c>
      <c r="AH5" s="40" t="n">
        <v>4.0</v>
      </c>
      <c r="AI5" s="40" t="n">
        <v>4.0</v>
      </c>
      <c r="AJ5" s="40" t="n">
        <v>6.0</v>
      </c>
      <c r="AK5" s="40" t="n">
        <v>4.0</v>
      </c>
      <c r="AL5" s="40" t="n">
        <v>2.0</v>
      </c>
      <c r="AM5" s="40" t="n">
        <v>1.0</v>
      </c>
      <c r="AN5" s="40" t="n">
        <v>0.0</v>
      </c>
      <c r="AO5" s="40" t="n">
        <v>0.0</v>
      </c>
      <c r="AP5" s="40" t="n">
        <v>0.0</v>
      </c>
      <c r="AQ5" s="40" t="n">
        <v>0.0</v>
      </c>
      <c r="AR5" s="11" t="n">
        <f>SUM(AG5:AQ5)</f>
        <v>0.0</v>
      </c>
      <c r="AS5" s="40" t="n">
        <v>0.0</v>
      </c>
      <c r="AT5" s="11"/>
      <c r="AU5" s="40" t="n">
        <v>3.0</v>
      </c>
      <c r="AV5" s="40" t="n">
        <v>5.0</v>
      </c>
      <c r="AW5" s="40" t="n">
        <v>4.0</v>
      </c>
      <c r="AX5" s="40" t="n">
        <v>4.0</v>
      </c>
      <c r="AY5" s="40" t="n">
        <v>5.0</v>
      </c>
      <c r="AZ5" s="40" t="n">
        <v>0.0</v>
      </c>
      <c r="BA5" s="40" t="n">
        <v>0.0</v>
      </c>
      <c r="BB5" s="40" t="n">
        <v>0.0</v>
      </c>
      <c r="BC5" s="40" t="n">
        <v>0.0</v>
      </c>
      <c r="BD5" s="40" t="n">
        <v>0.0</v>
      </c>
      <c r="BE5" s="40" t="n">
        <v>0.0</v>
      </c>
      <c r="BF5" s="11" t="n">
        <f>SUM(AU5:BE5)</f>
        <v>0.0</v>
      </c>
      <c r="BG5" s="40" t="n">
        <v>0.0</v>
      </c>
      <c r="BH5" s="11"/>
      <c r="BI5" s="40" t="n">
        <v>3.0</v>
      </c>
      <c r="BJ5" s="40" t="n">
        <v>2.0</v>
      </c>
      <c r="BK5" s="40" t="n">
        <v>4.0</v>
      </c>
      <c r="BL5" s="40" t="n">
        <v>5.0</v>
      </c>
      <c r="BM5" s="40" t="n">
        <v>5.0</v>
      </c>
      <c r="BN5" s="40" t="n">
        <v>4.0</v>
      </c>
      <c r="BO5" s="40" t="n">
        <v>4.0</v>
      </c>
      <c r="BP5" s="40" t="n">
        <v>5.0</v>
      </c>
      <c r="BQ5" s="40" t="n">
        <v>1.0</v>
      </c>
      <c r="BR5" s="40" t="n">
        <v>0.0</v>
      </c>
      <c r="BS5" s="40" t="n">
        <v>0.0</v>
      </c>
      <c r="BT5" s="11" t="n">
        <f>SUM(BI5:BS5)</f>
        <v>0.0</v>
      </c>
      <c r="BU5" s="40" t="n">
        <v>0.0</v>
      </c>
      <c r="BV5" s="11"/>
      <c r="BW5" s="40" t="n">
        <v>4.0</v>
      </c>
      <c r="BX5" s="40" t="n">
        <v>4.0</v>
      </c>
      <c r="BY5" s="40" t="n">
        <v>4.0</v>
      </c>
      <c r="BZ5" s="40" t="n">
        <v>4.0</v>
      </c>
      <c r="CA5" s="40" t="n">
        <v>3.0</v>
      </c>
      <c r="CB5" s="40" t="n">
        <v>2.0</v>
      </c>
      <c r="CC5" s="40" t="n">
        <v>0.0</v>
      </c>
      <c r="CD5" s="40" t="n">
        <v>0.0</v>
      </c>
      <c r="CE5" s="40" t="n">
        <v>0.0</v>
      </c>
      <c r="CF5" s="40" t="n">
        <v>0.0</v>
      </c>
      <c r="CG5" s="40" t="n">
        <v>0.0</v>
      </c>
      <c r="CH5" s="11" t="n">
        <f>SUM(BW5:CG5)</f>
        <v>0.0</v>
      </c>
      <c r="CI5" s="40" t="n">
        <v>0.0</v>
      </c>
      <c r="CJ5" s="11"/>
      <c r="CK5" s="40" t="n">
        <v>3.0</v>
      </c>
      <c r="CL5" s="40" t="n">
        <v>3.0</v>
      </c>
      <c r="CM5" s="40" t="n">
        <v>2.0</v>
      </c>
      <c r="CN5" s="40" t="n">
        <v>3.0</v>
      </c>
      <c r="CO5" s="40" t="n">
        <v>4.0</v>
      </c>
      <c r="CP5" s="40" t="n">
        <v>1.0</v>
      </c>
      <c r="CQ5" s="40" t="n">
        <v>0.0</v>
      </c>
      <c r="CR5" s="40" t="n">
        <v>0.0</v>
      </c>
      <c r="CS5" s="40" t="n">
        <v>0.0</v>
      </c>
      <c r="CT5" s="40" t="n">
        <v>0.0</v>
      </c>
      <c r="CU5" s="40" t="n">
        <v>0.0</v>
      </c>
      <c r="CV5" s="11" t="n">
        <f>SUM(CK5:CU5)</f>
        <v>0.0</v>
      </c>
      <c r="CW5" s="40" t="n">
        <v>1.0</v>
      </c>
      <c r="CX5" s="11"/>
      <c r="CY5" s="40" t="n">
        <v>2.0</v>
      </c>
      <c r="CZ5" s="40" t="n">
        <v>2.0</v>
      </c>
      <c r="DA5" s="40" t="n">
        <v>4.0</v>
      </c>
      <c r="DB5" s="40" t="n">
        <v>2.0</v>
      </c>
      <c r="DC5" s="40" t="n">
        <v>2.0</v>
      </c>
      <c r="DD5" s="40" t="n">
        <v>3.0</v>
      </c>
      <c r="DE5" s="40" t="n">
        <v>3.0</v>
      </c>
      <c r="DF5" s="40" t="n">
        <v>1.0</v>
      </c>
      <c r="DG5" s="40" t="n">
        <v>0.0</v>
      </c>
      <c r="DH5" s="40" t="n">
        <v>0.0</v>
      </c>
      <c r="DI5" s="40" t="n">
        <v>0.0</v>
      </c>
      <c r="DJ5" s="11" t="n">
        <f>SUM(CY5:DI5)</f>
        <v>0.0</v>
      </c>
      <c r="DK5" s="40" t="n">
        <v>1.0</v>
      </c>
      <c r="DL5" s="40"/>
      <c r="DM5" s="40" t="n">
        <v>10.0</v>
      </c>
      <c r="DN5" s="40" t="n">
        <v>10.0</v>
      </c>
      <c r="DO5" s="40" t="n">
        <v>10.0</v>
      </c>
      <c r="DP5" s="40" t="n">
        <v>10.0</v>
      </c>
      <c r="DQ5" s="40" t="n">
        <v>10.0</v>
      </c>
      <c r="DR5" s="40" t="n">
        <v>10.0</v>
      </c>
      <c r="DS5" s="40" t="n">
        <v>8.0</v>
      </c>
      <c r="DT5" s="40" t="n">
        <v>0.0</v>
      </c>
      <c r="DU5" s="40" t="n">
        <v>0.0</v>
      </c>
      <c r="DV5" s="11" t="n">
        <f>SUM(DM5:DU5)</f>
        <v>0.0</v>
      </c>
      <c r="DW5" s="40" t="n">
        <v>0.0</v>
      </c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</row>
    <row r="6">
      <c r="A6" s="27" t="s">
        <v>286</v>
      </c>
      <c r="B6" s="27" t="s">
        <v>295</v>
      </c>
      <c r="C6" s="27" t="s">
        <v>6</v>
      </c>
      <c r="D6" s="8" t="s">
        <v>296</v>
      </c>
      <c r="E6" s="38" t="n">
        <v>44902.0</v>
      </c>
      <c r="F6" s="39" t="n">
        <f>DATEDIF(D6,E6,"M")/12</f>
        <v>0.0</v>
      </c>
      <c r="G6" s="15" t="n">
        <v>16.0</v>
      </c>
      <c r="H6" s="15" t="n">
        <v>23.0</v>
      </c>
      <c r="I6" s="15" t="n">
        <v>19.0</v>
      </c>
      <c r="J6" s="10" t="n">
        <v>15.0</v>
      </c>
      <c r="K6" s="10" t="n">
        <v>12.0</v>
      </c>
      <c r="L6" s="10" t="n">
        <v>5.0</v>
      </c>
      <c r="M6" s="40" t="n">
        <v>4.0</v>
      </c>
      <c r="N6" s="40" t="n">
        <v>4.0</v>
      </c>
      <c r="O6" s="40" t="n">
        <v>5.0</v>
      </c>
      <c r="P6" s="40" t="n">
        <v>1.0</v>
      </c>
      <c r="Q6" s="41" t="n">
        <f>G6*17+H6*11.38+I6*9.3+J6*8.59+K6*8.43+L6*8.47+M6*8.78+N6*9.65+O6*11.73+P6*16.3+449</f>
        <v>0.0</v>
      </c>
      <c r="R6" s="42" t="n">
        <v>30.0</v>
      </c>
      <c r="S6" s="42" t="n">
        <v>0.0</v>
      </c>
      <c r="T6" s="42" t="n">
        <v>17.0</v>
      </c>
      <c r="U6" s="40" t="n">
        <v>6.0</v>
      </c>
      <c r="V6" s="40" t="n">
        <v>9.0</v>
      </c>
      <c r="W6" s="40" t="n">
        <v>5.0</v>
      </c>
      <c r="X6" s="40" t="n">
        <v>3.5</v>
      </c>
      <c r="Y6" s="40" t="n">
        <f>0.1*U6+0.2*V6+0.3*W6+0.4*X6</f>
        <v>0.0</v>
      </c>
      <c r="Z6" s="11"/>
      <c r="AA6" s="11"/>
      <c r="AB6" s="11"/>
      <c r="AC6" s="11"/>
      <c r="AD6" s="11"/>
      <c r="AE6" s="11"/>
      <c r="AF6" s="11"/>
      <c r="AG6" s="37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</row>
    <row r="7">
      <c r="A7" s="27" t="s">
        <v>286</v>
      </c>
      <c r="B7" s="27" t="s">
        <v>297</v>
      </c>
      <c r="C7" s="27" t="s">
        <v>6</v>
      </c>
      <c r="D7" s="8" t="s">
        <v>298</v>
      </c>
      <c r="E7" s="38" t="n">
        <v>44902.0</v>
      </c>
      <c r="F7" s="39" t="n">
        <f>DATEDIF(D7,E7,"M")/12</f>
        <v>0.0</v>
      </c>
      <c r="G7" s="15"/>
      <c r="H7" s="15"/>
      <c r="I7" s="15"/>
      <c r="J7" s="10"/>
      <c r="K7" s="10"/>
      <c r="L7" s="10"/>
      <c r="M7" s="11"/>
      <c r="N7" s="11"/>
      <c r="O7" s="11"/>
      <c r="P7" s="11"/>
      <c r="Q7" s="41" t="n">
        <f>G7*17+H7*11.38+I7*9.3+J7*8.59+K7*8.43+L7*8.47+M7*8.78+N7*9.65+O7*11.73+P7*16.3+449</f>
        <v>0.0</v>
      </c>
      <c r="R7" s="11"/>
      <c r="S7" s="11"/>
      <c r="T7" s="11"/>
      <c r="U7" s="11"/>
      <c r="V7" s="11"/>
      <c r="W7" s="11"/>
      <c r="X7" s="11"/>
      <c r="Y7" s="40" t="n">
        <f>0.1*U7+0.2*V7+0.3*W7+0.4*X7</f>
        <v>0.0</v>
      </c>
      <c r="Z7" s="11"/>
      <c r="AA7" s="11"/>
      <c r="AB7" s="11"/>
      <c r="AC7" s="11"/>
      <c r="AD7" s="11"/>
      <c r="AE7" s="11"/>
      <c r="AF7" s="11"/>
      <c r="AG7" s="37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</row>
    <row r="8">
      <c r="A8" s="27" t="s">
        <v>286</v>
      </c>
      <c r="B8" s="27" t="s">
        <v>299</v>
      </c>
      <c r="C8" s="27" t="s">
        <v>36</v>
      </c>
      <c r="D8" s="8" t="s">
        <v>300</v>
      </c>
      <c r="E8" s="38" t="n">
        <v>44902.0</v>
      </c>
      <c r="F8" s="39" t="n">
        <f>DATEDIF(D8,E8,"M")/12</f>
        <v>0.0</v>
      </c>
      <c r="G8" s="15" t="n">
        <v>18.0</v>
      </c>
      <c r="H8" s="15" t="n">
        <v>25.0</v>
      </c>
      <c r="I8" s="15" t="n">
        <v>21.0</v>
      </c>
      <c r="J8" s="10" t="n">
        <v>20.0</v>
      </c>
      <c r="K8" s="10" t="n">
        <v>5.0</v>
      </c>
      <c r="L8" s="10" t="n">
        <v>0.0</v>
      </c>
      <c r="M8" s="40" t="n">
        <v>2.0</v>
      </c>
      <c r="N8" s="40" t="n">
        <v>2.0</v>
      </c>
      <c r="O8" s="40" t="n">
        <v>5.0</v>
      </c>
      <c r="P8" s="40" t="n">
        <v>0.0</v>
      </c>
      <c r="Q8" s="41" t="n">
        <f>G8*17+H8*11.38+I8*9.3+J8*8.59+K8*8.43+L8*8.47+M8*8.78+N8*9.65+O8*11.73+P8*16.3+449</f>
        <v>0.0</v>
      </c>
      <c r="R8" s="36" t="n">
        <v>27.0</v>
      </c>
      <c r="S8" s="36" t="n">
        <v>0.0</v>
      </c>
      <c r="T8" s="36" t="n">
        <v>20.0</v>
      </c>
      <c r="U8" s="36" t="n">
        <v>6.0</v>
      </c>
      <c r="V8" s="40" t="n">
        <v>9.0</v>
      </c>
      <c r="W8" s="40" t="n">
        <v>5.0</v>
      </c>
      <c r="X8" s="40" t="n">
        <v>4.5</v>
      </c>
      <c r="Y8" s="40" t="n">
        <f>0.1*U8+0.2*V8+0.3*W8+0.4*X8</f>
        <v>0.0</v>
      </c>
      <c r="Z8" s="11"/>
      <c r="AA8" s="11"/>
      <c r="AB8" s="11"/>
      <c r="AC8" s="11"/>
      <c r="AD8" s="11"/>
      <c r="AE8" s="11"/>
      <c r="AF8" s="11"/>
      <c r="AG8" s="37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</row>
    <row r="9">
      <c r="A9" s="27" t="s">
        <v>286</v>
      </c>
      <c r="B9" s="27" t="s">
        <v>301</v>
      </c>
      <c r="C9" s="27" t="s">
        <v>36</v>
      </c>
      <c r="D9" s="8" t="s">
        <v>302</v>
      </c>
      <c r="E9" s="38" t="n">
        <v>44902.0</v>
      </c>
      <c r="F9" s="39" t="n">
        <f>DATEDIF(D9,E9,"M")/12</f>
        <v>0.0</v>
      </c>
      <c r="G9" s="15" t="n">
        <v>18.0</v>
      </c>
      <c r="H9" s="15" t="n">
        <v>22.0</v>
      </c>
      <c r="I9" s="15" t="n">
        <v>18.0</v>
      </c>
      <c r="J9" s="10" t="n">
        <v>15.0</v>
      </c>
      <c r="K9" s="10" t="n">
        <v>17.0</v>
      </c>
      <c r="L9" s="10" t="n">
        <v>15.0</v>
      </c>
      <c r="M9" s="40" t="n">
        <v>14.0</v>
      </c>
      <c r="N9" s="40" t="n">
        <v>4.0</v>
      </c>
      <c r="O9" s="40" t="n">
        <v>0.0</v>
      </c>
      <c r="P9" s="40" t="n">
        <v>0.0</v>
      </c>
      <c r="Q9" s="41" t="n">
        <f>G9*17+H9*11.38+I9*9.3+J9*8.59+K9*8.43+L9*8.47+M9*8.78+N9*9.65+O9*11.73+P9*16.3+449</f>
        <v>0.0</v>
      </c>
      <c r="R9" s="36" t="n">
        <v>28.0</v>
      </c>
      <c r="S9" s="36" t="n">
        <v>0.0</v>
      </c>
      <c r="T9" s="36" t="n">
        <v>19.0</v>
      </c>
      <c r="U9" s="36" t="n">
        <v>5.0</v>
      </c>
      <c r="V9" s="40" t="n">
        <v>8.0</v>
      </c>
      <c r="W9" s="40" t="n">
        <v>8.0</v>
      </c>
      <c r="X9" s="40" t="n">
        <v>8.0</v>
      </c>
      <c r="Y9" s="40" t="n">
        <f>0.1*U9+0.2*V9+0.3*W9+0.4*X9</f>
        <v>0.0</v>
      </c>
      <c r="Z9" s="11"/>
      <c r="AA9" s="11"/>
      <c r="AB9" s="11"/>
      <c r="AC9" s="11"/>
      <c r="AD9" s="11"/>
      <c r="AE9" s="11"/>
      <c r="AF9" s="11"/>
      <c r="AG9" s="37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</row>
    <row r="10">
      <c r="A10" s="27" t="s">
        <v>286</v>
      </c>
      <c r="B10" s="27" t="s">
        <v>303</v>
      </c>
      <c r="C10" s="27" t="s">
        <v>6</v>
      </c>
      <c r="D10" s="8" t="s">
        <v>304</v>
      </c>
      <c r="E10" s="38" t="n">
        <v>44902.0</v>
      </c>
      <c r="F10" s="39" t="n">
        <f>DATEDIF(D10,E10,"M")/12</f>
        <v>0.0</v>
      </c>
      <c r="G10" s="15" t="n">
        <v>16.0</v>
      </c>
      <c r="H10" s="15" t="n">
        <v>23.0</v>
      </c>
      <c r="I10" s="15" t="n">
        <v>19.0</v>
      </c>
      <c r="J10" s="10" t="n">
        <v>14.0</v>
      </c>
      <c r="K10" s="10" t="n">
        <v>14.0</v>
      </c>
      <c r="L10" s="10" t="n">
        <v>12.0</v>
      </c>
      <c r="M10" s="40" t="n">
        <v>12.0</v>
      </c>
      <c r="N10" s="40" t="n">
        <v>5.0</v>
      </c>
      <c r="O10" s="40" t="n">
        <v>0.0</v>
      </c>
      <c r="P10" s="40" t="n">
        <v>0.0</v>
      </c>
      <c r="Q10" s="41" t="n">
        <f>G10*17+H10*11.38+I10*9.3+J10*8.59+K10*8.43+L10*8.47+M10*8.78+N10*9.65+O10*11.73+P10*16.3+449</f>
        <v>0.0</v>
      </c>
      <c r="R10" s="36" t="n">
        <v>36.0</v>
      </c>
      <c r="S10" s="36" t="n">
        <v>0.0</v>
      </c>
      <c r="T10" s="36" t="n">
        <v>11.0</v>
      </c>
      <c r="U10" s="36" t="n">
        <v>6.0</v>
      </c>
      <c r="V10" s="40" t="n">
        <v>6.0</v>
      </c>
      <c r="W10" s="40" t="n">
        <v>3.0</v>
      </c>
      <c r="X10" s="40" t="n">
        <v>0.0</v>
      </c>
      <c r="Y10" s="40" t="n">
        <f>0.1*U10+0.2*V10+0.3*W10+0.4*X10</f>
        <v>0.0</v>
      </c>
      <c r="Z10" s="11"/>
      <c r="AA10" s="11"/>
      <c r="AB10" s="11"/>
      <c r="AC10" s="11"/>
      <c r="AD10" s="11"/>
      <c r="AE10" s="11"/>
      <c r="AF10" s="11"/>
      <c r="AG10" s="37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</row>
    <row r="11">
      <c r="A11" s="27" t="s">
        <v>286</v>
      </c>
      <c r="B11" s="27" t="s">
        <v>305</v>
      </c>
      <c r="C11" s="27" t="s">
        <v>36</v>
      </c>
      <c r="D11" s="8" t="s">
        <v>306</v>
      </c>
      <c r="E11" s="38" t="n">
        <v>44902.0</v>
      </c>
      <c r="F11" s="39" t="n">
        <f>DATEDIF(D11,E11,"M")/12</f>
        <v>0.0</v>
      </c>
      <c r="G11" s="15" t="n">
        <v>17.0</v>
      </c>
      <c r="H11" s="15" t="n">
        <v>21.0</v>
      </c>
      <c r="I11" s="15" t="n">
        <v>21.0</v>
      </c>
      <c r="J11" s="10" t="n">
        <v>19.0</v>
      </c>
      <c r="K11" s="10" t="n">
        <v>17.0</v>
      </c>
      <c r="L11" s="10" t="n">
        <v>10.0</v>
      </c>
      <c r="M11" s="40" t="n">
        <v>6.0</v>
      </c>
      <c r="N11" s="40" t="n">
        <v>0.0</v>
      </c>
      <c r="O11" s="40" t="n">
        <v>0.0</v>
      </c>
      <c r="P11" s="40" t="n">
        <v>0.0</v>
      </c>
      <c r="Q11" s="41" t="n">
        <f>G11*17+H11*11.38+I11*9.3+J11*8.59+K11*8.43+L11*8.47+M11*8.78+N11*9.65+O11*11.73+P11*16.3+449</f>
        <v>0.0</v>
      </c>
      <c r="R11" s="36" t="n">
        <v>31.0</v>
      </c>
      <c r="S11" s="36" t="n">
        <v>0.0</v>
      </c>
      <c r="T11" s="36" t="n">
        <v>16.0</v>
      </c>
      <c r="U11" s="36" t="n">
        <v>9.0</v>
      </c>
      <c r="V11" s="40" t="n">
        <v>10.0</v>
      </c>
      <c r="W11" s="40" t="n">
        <v>6.0</v>
      </c>
      <c r="X11" s="40" t="n">
        <v>3.5</v>
      </c>
      <c r="Y11" s="40" t="n">
        <f>0.1*U11+0.2*V11+0.3*W11+0.4*X11</f>
        <v>0.0</v>
      </c>
      <c r="Z11" s="11"/>
      <c r="AA11" s="11"/>
      <c r="AB11" s="11"/>
      <c r="AC11" s="11"/>
      <c r="AD11" s="11"/>
      <c r="AE11" s="11"/>
      <c r="AF11" s="11"/>
      <c r="AG11" s="37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</row>
    <row r="12">
      <c r="A12" s="27" t="s">
        <v>286</v>
      </c>
      <c r="B12" s="27" t="s">
        <v>307</v>
      </c>
      <c r="C12" s="27" t="s">
        <v>36</v>
      </c>
      <c r="D12" s="8" t="s">
        <v>308</v>
      </c>
      <c r="E12" s="38" t="n">
        <v>44902.0</v>
      </c>
      <c r="F12" s="39" t="n">
        <f>DATEDIF(D12,E12,"M")/12</f>
        <v>0.0</v>
      </c>
      <c r="G12" s="15" t="n">
        <v>16.0</v>
      </c>
      <c r="H12" s="15" t="n">
        <v>24.0</v>
      </c>
      <c r="I12" s="15" t="n">
        <v>18.0</v>
      </c>
      <c r="J12" s="10" t="n">
        <v>19.0</v>
      </c>
      <c r="K12" s="10" t="n">
        <v>16.0</v>
      </c>
      <c r="L12" s="10" t="n">
        <v>8.0</v>
      </c>
      <c r="M12" s="40" t="n">
        <v>0.0</v>
      </c>
      <c r="N12" s="40" t="n">
        <v>0.0</v>
      </c>
      <c r="O12" s="40" t="n">
        <v>0.0</v>
      </c>
      <c r="P12" s="40" t="n">
        <v>0.0</v>
      </c>
      <c r="Q12" s="41" t="n">
        <f>G12*17+H12*11.38+I12*9.3+J12*8.59+K12*8.43+L12*8.47+M12*8.78+N12*9.65+O12*11.73+P12*16.3+449</f>
        <v>0.0</v>
      </c>
      <c r="R12" s="36" t="n">
        <v>24.0</v>
      </c>
      <c r="S12" s="36" t="n">
        <v>0.0</v>
      </c>
      <c r="T12" s="36" t="n">
        <v>23.0</v>
      </c>
      <c r="U12" s="36" t="n">
        <v>6.0</v>
      </c>
      <c r="V12" s="40" t="n">
        <v>7.0</v>
      </c>
      <c r="W12" s="40" t="n">
        <v>4.0</v>
      </c>
      <c r="X12" s="40" t="n">
        <v>6.0</v>
      </c>
      <c r="Y12" s="40" t="n">
        <f>0.1*U12+0.2*V12+0.3*W12+0.4*X12</f>
        <v>0.0</v>
      </c>
      <c r="Z12" s="11"/>
      <c r="AA12" s="11"/>
      <c r="AB12" s="11"/>
      <c r="AC12" s="11"/>
      <c r="AD12" s="11"/>
      <c r="AE12" s="11"/>
      <c r="AF12" s="11"/>
      <c r="AG12" s="37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</row>
    <row r="13">
      <c r="A13" s="76" t="s">
        <v>286</v>
      </c>
      <c r="B13" s="27" t="s">
        <v>309</v>
      </c>
      <c r="C13" s="27" t="s">
        <v>36</v>
      </c>
      <c r="D13" s="8" t="s">
        <v>310</v>
      </c>
      <c r="E13" s="38" t="n">
        <v>44902.0</v>
      </c>
      <c r="F13" s="39" t="n">
        <f>DATEDIF(D13,E13,"M")/12</f>
        <v>0.0</v>
      </c>
      <c r="G13" s="15" t="n">
        <v>14.0</v>
      </c>
      <c r="H13" s="15" t="n">
        <v>22.0</v>
      </c>
      <c r="I13" s="15" t="n">
        <v>20.0</v>
      </c>
      <c r="J13" s="10" t="n">
        <v>11.0</v>
      </c>
      <c r="K13" s="10" t="n">
        <v>0.0</v>
      </c>
      <c r="L13" s="10" t="n">
        <v>0.0</v>
      </c>
      <c r="M13" s="40" t="n">
        <v>0.0</v>
      </c>
      <c r="N13" s="40" t="n">
        <v>0.0</v>
      </c>
      <c r="O13" s="40" t="n">
        <v>0.0</v>
      </c>
      <c r="P13" s="40" t="n">
        <v>0.0</v>
      </c>
      <c r="Q13" s="41" t="n">
        <f>G13*17+H13*11.38+I13*9.3+J13*8.59+K13*8.43+L13*8.47+M13*8.78+N13*9.65+O13*11.73+P13*16.3+449</f>
        <v>0.0</v>
      </c>
      <c r="R13" s="36" t="n">
        <v>26.0</v>
      </c>
      <c r="S13" s="36" t="n">
        <v>0.0</v>
      </c>
      <c r="T13" s="36" t="n">
        <v>21.0</v>
      </c>
      <c r="U13" s="36" t="n">
        <v>10.0</v>
      </c>
      <c r="V13" s="40" t="n">
        <v>8.0</v>
      </c>
      <c r="W13" s="40" t="n">
        <v>4.0</v>
      </c>
      <c r="X13" s="40" t="n">
        <v>4.0</v>
      </c>
      <c r="Y13" s="40" t="n">
        <f>0.1*U13+0.2*V13+0.3*W13+0.4*X13</f>
        <v>0.0</v>
      </c>
      <c r="Z13" s="11"/>
      <c r="AA13" s="11"/>
      <c r="AB13" s="11"/>
      <c r="AC13" s="11"/>
      <c r="AD13" s="11"/>
      <c r="AE13" s="11"/>
      <c r="AF13" s="11"/>
      <c r="AG13" s="37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</row>
    <row r="14">
      <c r="A14" s="27" t="s">
        <v>286</v>
      </c>
      <c r="B14" s="27" t="s">
        <v>311</v>
      </c>
      <c r="C14" s="27" t="s">
        <v>6</v>
      </c>
      <c r="D14" s="8" t="s">
        <v>312</v>
      </c>
      <c r="E14" s="38" t="n">
        <v>44902.0</v>
      </c>
      <c r="F14" s="39" t="n">
        <f>DATEDIF(D14,E14,"M")/12</f>
        <v>0.0</v>
      </c>
      <c r="G14" s="15" t="n">
        <v>16.0</v>
      </c>
      <c r="H14" s="15" t="n">
        <v>21.0</v>
      </c>
      <c r="I14" s="15" t="n">
        <v>15.0</v>
      </c>
      <c r="J14" s="10" t="n">
        <v>9.0</v>
      </c>
      <c r="K14" s="10" t="n">
        <v>11.0</v>
      </c>
      <c r="L14" s="10" t="n">
        <v>11.0</v>
      </c>
      <c r="M14" s="40" t="n">
        <v>5.0</v>
      </c>
      <c r="N14" s="40" t="n">
        <v>6.0</v>
      </c>
      <c r="O14" s="40" t="n">
        <v>3.0</v>
      </c>
      <c r="P14" s="40" t="n">
        <v>4.0</v>
      </c>
      <c r="Q14" s="41" t="n">
        <f>G14*17+H14*11.38+I14*9.3+J14*8.59+K14*8.43+L14*8.47+M14*8.78+N14*9.65+O14*11.73+P14*16.3+449</f>
        <v>0.0</v>
      </c>
      <c r="R14" s="36" t="n">
        <v>33.0</v>
      </c>
      <c r="S14" s="36" t="n">
        <v>0.0</v>
      </c>
      <c r="T14" s="36" t="n">
        <v>14.0</v>
      </c>
      <c r="U14" s="36" t="n">
        <v>5.0</v>
      </c>
      <c r="V14" s="40" t="n">
        <v>10.0</v>
      </c>
      <c r="W14" s="40" t="n">
        <v>5.0</v>
      </c>
      <c r="X14" s="40" t="n">
        <v>4.0</v>
      </c>
      <c r="Y14" s="40" t="n">
        <f>0.1*U14+0.2*V14+0.3*W14+0.4*X14</f>
        <v>0.0</v>
      </c>
      <c r="Z14" s="11"/>
      <c r="AA14" s="11"/>
      <c r="AB14" s="11"/>
      <c r="AC14" s="11"/>
      <c r="AD14" s="11"/>
      <c r="AE14" s="11"/>
      <c r="AF14" s="11"/>
      <c r="AG14" s="37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</row>
    <row r="15">
      <c r="A15" s="27" t="s">
        <v>286</v>
      </c>
      <c r="B15" s="27" t="s">
        <v>313</v>
      </c>
      <c r="C15" s="27" t="s">
        <v>6</v>
      </c>
      <c r="D15" s="8" t="s">
        <v>314</v>
      </c>
      <c r="E15" s="38" t="n">
        <v>44902.0</v>
      </c>
      <c r="F15" s="39" t="n">
        <f>DATEDIF(D15,E15,"M")/12</f>
        <v>0.0</v>
      </c>
      <c r="G15" s="15" t="n">
        <v>17.0</v>
      </c>
      <c r="H15" s="15" t="n">
        <v>24.0</v>
      </c>
      <c r="I15" s="15" t="n">
        <v>20.0</v>
      </c>
      <c r="J15" s="10" t="n">
        <v>18.0</v>
      </c>
      <c r="K15" s="10" t="n">
        <v>12.0</v>
      </c>
      <c r="L15" s="10" t="n">
        <v>11.0</v>
      </c>
      <c r="M15" s="40" t="n">
        <v>0.0</v>
      </c>
      <c r="N15" s="40" t="n">
        <v>0.0</v>
      </c>
      <c r="O15" s="40" t="n">
        <v>0.0</v>
      </c>
      <c r="P15" s="40" t="n">
        <v>0.0</v>
      </c>
      <c r="Q15" s="41" t="n">
        <f>G15*17+H15*11.38+I15*9.3+J15*8.59+K15*8.43+L15*8.47+M15*8.78+N15*9.65+O15*11.73+P15*16.3+449</f>
        <v>0.0</v>
      </c>
      <c r="R15" s="36" t="n">
        <v>28.0</v>
      </c>
      <c r="S15" s="36" t="n">
        <v>0.0</v>
      </c>
      <c r="T15" s="36" t="n">
        <v>19.0</v>
      </c>
      <c r="U15" s="36" t="n">
        <v>8.0</v>
      </c>
      <c r="V15" s="40" t="n">
        <v>9.0</v>
      </c>
      <c r="W15" s="40" t="n">
        <v>4.0</v>
      </c>
      <c r="X15" s="40" t="n">
        <v>5.0</v>
      </c>
      <c r="Y15" s="40" t="n">
        <f>0.1*U15+0.2*V15+0.3*W15+0.4*X15</f>
        <v>0.0</v>
      </c>
      <c r="Z15" s="11"/>
      <c r="AA15" s="11"/>
      <c r="AB15" s="11"/>
      <c r="AC15" s="11"/>
      <c r="AD15" s="11"/>
      <c r="AE15" s="11"/>
      <c r="AF15" s="11"/>
      <c r="AG15" s="37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</row>
    <row r="16">
      <c r="A16" s="27" t="s">
        <v>286</v>
      </c>
      <c r="B16" s="27" t="s">
        <v>315</v>
      </c>
      <c r="C16" s="27" t="s">
        <v>6</v>
      </c>
      <c r="D16" s="8" t="s">
        <v>316</v>
      </c>
      <c r="E16" s="38" t="n">
        <v>44902.0</v>
      </c>
      <c r="F16" s="39" t="n">
        <f>DATEDIF(D16,E16,"M")/12</f>
        <v>0.0</v>
      </c>
      <c r="G16" s="15" t="n">
        <v>18.0</v>
      </c>
      <c r="H16" s="15" t="n">
        <v>24.0</v>
      </c>
      <c r="I16" s="15" t="n">
        <v>23.0</v>
      </c>
      <c r="J16" s="10" t="n">
        <v>19.0</v>
      </c>
      <c r="K16" s="10" t="n">
        <v>20.0</v>
      </c>
      <c r="L16" s="10" t="n">
        <v>17.0</v>
      </c>
      <c r="M16" s="40" t="n">
        <v>9.0</v>
      </c>
      <c r="N16" s="40" t="n">
        <v>0.0</v>
      </c>
      <c r="O16" s="40" t="n">
        <v>0.0</v>
      </c>
      <c r="P16" s="40" t="n">
        <v>0.0</v>
      </c>
      <c r="Q16" s="41" t="n">
        <f>G16*17+H16*11.38+I16*9.3+J16*8.59+K16*8.43+L16*8.47+M16*8.78+N16*9.65+O16*11.73+P16*16.3+449</f>
        <v>0.0</v>
      </c>
      <c r="R16" s="36" t="n">
        <v>20.0</v>
      </c>
      <c r="S16" s="36" t="n">
        <v>0.0</v>
      </c>
      <c r="T16" s="36" t="n">
        <v>27.0</v>
      </c>
      <c r="U16" s="36" t="n">
        <v>8.0</v>
      </c>
      <c r="V16" s="40" t="n">
        <v>7.0</v>
      </c>
      <c r="W16" s="40" t="n">
        <v>4.0</v>
      </c>
      <c r="X16" s="40" t="n">
        <v>1.0</v>
      </c>
      <c r="Y16" s="40" t="n">
        <f>0.1*U16+0.2*V16+0.3*W16+0.4*X16</f>
        <v>0.0</v>
      </c>
      <c r="Z16" s="11"/>
      <c r="AA16" s="11"/>
      <c r="AB16" s="11"/>
      <c r="AC16" s="11"/>
      <c r="AD16" s="11"/>
      <c r="AE16" s="11"/>
      <c r="AF16" s="11"/>
      <c r="AG16" s="37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</row>
    <row r="17">
      <c r="A17" s="27" t="s">
        <v>286</v>
      </c>
      <c r="B17" s="27" t="s">
        <v>317</v>
      </c>
      <c r="C17" s="27" t="s">
        <v>36</v>
      </c>
      <c r="D17" s="8" t="s">
        <v>318</v>
      </c>
      <c r="E17" s="38" t="n">
        <v>44902.0</v>
      </c>
      <c r="F17" s="39" t="n">
        <f>DATEDIF(D17,E17,"M")/12</f>
        <v>0.0</v>
      </c>
      <c r="G17" s="15" t="n">
        <v>12.0</v>
      </c>
      <c r="H17" s="15" t="n">
        <v>14.0</v>
      </c>
      <c r="I17" s="15" t="n">
        <v>7.0</v>
      </c>
      <c r="J17" s="10" t="n">
        <v>5.0</v>
      </c>
      <c r="K17" s="10" t="n">
        <v>0.0</v>
      </c>
      <c r="L17" s="10" t="n">
        <v>2.0</v>
      </c>
      <c r="M17" s="40" t="n">
        <v>0.0</v>
      </c>
      <c r="N17" s="40" t="n">
        <v>4.0</v>
      </c>
      <c r="O17" s="40" t="n">
        <v>3.0</v>
      </c>
      <c r="P17" s="40" t="n">
        <v>1.0</v>
      </c>
      <c r="Q17" s="41" t="n">
        <f>G17*17+H17*11.38+I17*9.3+J17*8.59+K17*8.43+L17*8.47+M17*8.78+N17*9.65+O17*11.73+P17*16.3+449</f>
        <v>0.0</v>
      </c>
      <c r="R17" s="36" t="n">
        <v>23.0</v>
      </c>
      <c r="S17" s="36" t="n">
        <v>0.0</v>
      </c>
      <c r="T17" s="36" t="n">
        <v>24.0</v>
      </c>
      <c r="U17" s="36" t="n">
        <v>6.0</v>
      </c>
      <c r="V17" s="40" t="n">
        <v>8.0</v>
      </c>
      <c r="W17" s="40" t="n">
        <v>5.0</v>
      </c>
      <c r="X17" s="40" t="n">
        <v>6.0</v>
      </c>
      <c r="Y17" s="40" t="n">
        <f>0.1*U17+0.2*V17+0.3*W17+0.4*X17</f>
        <v>0.0</v>
      </c>
      <c r="Z17" s="11"/>
      <c r="AA17" s="11"/>
      <c r="AB17" s="11"/>
      <c r="AC17" s="11"/>
      <c r="AD17" s="11"/>
      <c r="AE17" s="11"/>
      <c r="AF17" s="11"/>
      <c r="AG17" s="37" t="n">
        <v>5.0</v>
      </c>
      <c r="AH17" s="40" t="n">
        <v>4.0</v>
      </c>
      <c r="AI17" s="40" t="n">
        <v>4.0</v>
      </c>
      <c r="AJ17" s="40" t="n">
        <v>5.0</v>
      </c>
      <c r="AK17" s="40" t="n">
        <v>1.0</v>
      </c>
      <c r="AL17" s="40" t="n">
        <v>0.0</v>
      </c>
      <c r="AM17" s="40" t="n">
        <v>0.0</v>
      </c>
      <c r="AN17" s="40" t="n">
        <v>0.0</v>
      </c>
      <c r="AO17" s="40" t="n">
        <v>0.0</v>
      </c>
      <c r="AP17" s="40" t="n">
        <v>0.0</v>
      </c>
      <c r="AQ17" s="40" t="n">
        <v>0.0</v>
      </c>
      <c r="AR17" s="11" t="n">
        <f>SUM(AG17:AQ17)</f>
        <v>0.0</v>
      </c>
      <c r="AS17" s="40" t="n">
        <v>0.0</v>
      </c>
      <c r="AT17" s="11"/>
      <c r="AU17" s="40" t="n">
        <v>3.0</v>
      </c>
      <c r="AV17" s="40" t="n">
        <v>5.0</v>
      </c>
      <c r="AW17" s="40" t="n">
        <v>4.0</v>
      </c>
      <c r="AX17" s="40" t="n">
        <v>4.0</v>
      </c>
      <c r="AY17" s="40" t="n">
        <v>3.0</v>
      </c>
      <c r="AZ17" s="40" t="n">
        <v>0.0</v>
      </c>
      <c r="BA17" s="40" t="n">
        <v>0.0</v>
      </c>
      <c r="BB17" s="40" t="n">
        <v>0.0</v>
      </c>
      <c r="BC17" s="40" t="n">
        <v>0.0</v>
      </c>
      <c r="BD17" s="40" t="n">
        <v>0.0</v>
      </c>
      <c r="BE17" s="40" t="n">
        <v>0.0</v>
      </c>
      <c r="BF17" s="11" t="n">
        <f>SUM(AU17:BE17)</f>
        <v>0.0</v>
      </c>
      <c r="BG17" s="40" t="n">
        <v>0.0</v>
      </c>
      <c r="BH17" s="11"/>
      <c r="BI17" s="40" t="n">
        <v>3.0</v>
      </c>
      <c r="BJ17" s="40" t="n">
        <v>2.0</v>
      </c>
      <c r="BK17" s="40" t="n">
        <v>0.0</v>
      </c>
      <c r="BL17" s="40" t="n">
        <v>0.0</v>
      </c>
      <c r="BM17" s="40" t="n">
        <v>0.0</v>
      </c>
      <c r="BN17" s="40" t="n">
        <v>0.0</v>
      </c>
      <c r="BO17" s="40" t="n">
        <v>0.0</v>
      </c>
      <c r="BP17" s="40" t="n">
        <v>0.0</v>
      </c>
      <c r="BQ17" s="40" t="n">
        <v>0.0</v>
      </c>
      <c r="BR17" s="40" t="n">
        <v>0.0</v>
      </c>
      <c r="BS17" s="40" t="n">
        <v>0.0</v>
      </c>
      <c r="BT17" s="40" t="n">
        <v>5.0</v>
      </c>
      <c r="BU17" s="40" t="n">
        <v>0.0</v>
      </c>
      <c r="BV17" s="11"/>
      <c r="BW17" s="40" t="n">
        <v>8.0</v>
      </c>
      <c r="BX17" s="40" t="n">
        <v>6.0</v>
      </c>
      <c r="BY17" s="40" t="n">
        <v>0.0</v>
      </c>
      <c r="BZ17" s="40" t="n">
        <v>0.0</v>
      </c>
      <c r="CA17" s="40" t="n">
        <v>0.0</v>
      </c>
      <c r="CB17" s="40" t="n">
        <v>0.0</v>
      </c>
      <c r="CC17" s="40" t="n">
        <v>0.0</v>
      </c>
      <c r="CD17" s="40" t="n">
        <v>0.0</v>
      </c>
      <c r="CE17" s="40" t="n">
        <v>0.0</v>
      </c>
      <c r="CF17" s="40" t="n">
        <v>0.0</v>
      </c>
      <c r="CG17" s="40" t="n">
        <v>0.0</v>
      </c>
      <c r="CH17" s="40" t="n">
        <v>14.0</v>
      </c>
      <c r="CI17" s="40" t="n">
        <v>1.0</v>
      </c>
      <c r="CJ17" s="11"/>
      <c r="CK17" s="40" t="n">
        <v>3.0</v>
      </c>
      <c r="CL17" s="40" t="n">
        <v>3.0</v>
      </c>
      <c r="CM17" s="40" t="n">
        <v>2.0</v>
      </c>
      <c r="CN17" s="40" t="n">
        <v>3.0</v>
      </c>
      <c r="CO17" s="40" t="n">
        <v>3.0</v>
      </c>
      <c r="CP17" s="40" t="n">
        <v>2.0</v>
      </c>
      <c r="CQ17" s="40" t="n">
        <v>0.0</v>
      </c>
      <c r="CR17" s="40" t="n">
        <v>0.0</v>
      </c>
      <c r="CS17" s="40" t="n">
        <v>0.0</v>
      </c>
      <c r="CT17" s="40" t="n">
        <v>0.0</v>
      </c>
      <c r="CU17" s="40" t="n">
        <v>0.0</v>
      </c>
      <c r="CV17" s="11" t="n">
        <f>SUM(CK17:CU17)</f>
        <v>0.0</v>
      </c>
      <c r="CW17" s="40" t="n">
        <v>0.0</v>
      </c>
      <c r="CX17" s="11"/>
      <c r="CY17" s="40" t="n">
        <v>2.0</v>
      </c>
      <c r="CZ17" s="40" t="n">
        <v>1.0</v>
      </c>
      <c r="DA17" s="40" t="n">
        <v>2.0</v>
      </c>
      <c r="DB17" s="40" t="n">
        <v>1.0</v>
      </c>
      <c r="DC17" s="40" t="n">
        <v>0.0</v>
      </c>
      <c r="DD17" s="40" t="n">
        <v>0.0</v>
      </c>
      <c r="DE17" s="40" t="n">
        <v>0.0</v>
      </c>
      <c r="DF17" s="40" t="n">
        <v>0.0</v>
      </c>
      <c r="DG17" s="40" t="n">
        <v>0.0</v>
      </c>
      <c r="DH17" s="40" t="n">
        <v>0.0</v>
      </c>
      <c r="DI17" s="40" t="n">
        <v>0.0</v>
      </c>
      <c r="DJ17" s="11" t="n">
        <f>SUM(CY17:DI17)</f>
        <v>0.0</v>
      </c>
      <c r="DK17" s="40" t="n">
        <v>0.0</v>
      </c>
      <c r="DL17" s="11"/>
      <c r="DM17" s="40" t="n">
        <v>10.0</v>
      </c>
      <c r="DN17" s="40" t="n">
        <v>10.0</v>
      </c>
      <c r="DO17" s="40" t="n">
        <v>5.0</v>
      </c>
      <c r="DP17" s="40" t="n">
        <v>0.0</v>
      </c>
      <c r="DQ17" s="40" t="n">
        <v>0.0</v>
      </c>
      <c r="DR17" s="40" t="n">
        <v>0.0</v>
      </c>
      <c r="DS17" s="40" t="n">
        <v>0.0</v>
      </c>
      <c r="DT17" s="40" t="n">
        <v>0.0</v>
      </c>
      <c r="DU17" s="40" t="n">
        <v>0.0</v>
      </c>
      <c r="DV17" s="40" t="n">
        <v>25.0</v>
      </c>
      <c r="DW17" s="40" t="n">
        <v>0.0</v>
      </c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</row>
    <row r="18">
      <c r="A18" s="27" t="s">
        <v>286</v>
      </c>
      <c r="B18" s="27" t="s">
        <v>319</v>
      </c>
      <c r="C18" s="27" t="s">
        <v>36</v>
      </c>
      <c r="D18" s="8" t="s">
        <v>320</v>
      </c>
      <c r="E18" s="38" t="n">
        <v>44902.0</v>
      </c>
      <c r="F18" s="39" t="n">
        <f>DATEDIF(D18,E18,"M")/12</f>
        <v>0.0</v>
      </c>
      <c r="G18" s="15" t="n">
        <v>14.0</v>
      </c>
      <c r="H18" s="15" t="n">
        <v>23.0</v>
      </c>
      <c r="I18" s="15" t="n">
        <v>22.0</v>
      </c>
      <c r="J18" s="10" t="n">
        <v>16.0</v>
      </c>
      <c r="K18" s="10" t="n">
        <v>12.0</v>
      </c>
      <c r="L18" s="10" t="n">
        <v>9.0</v>
      </c>
      <c r="M18" s="40" t="n">
        <v>6.0</v>
      </c>
      <c r="N18" s="40" t="n">
        <v>8.0</v>
      </c>
      <c r="O18" s="40" t="n">
        <v>8.0</v>
      </c>
      <c r="P18" s="40" t="n">
        <v>4.0</v>
      </c>
      <c r="Q18" s="41" t="n">
        <f>G18*17+H18*11.38+I18*9.3+J18*8.59+K18*8.43+L18*8.47+M18*8.78+N18*9.65+O18*11.73+P18*16.3+449</f>
        <v>0.0</v>
      </c>
      <c r="R18" s="36" t="n">
        <v>34.0</v>
      </c>
      <c r="S18" s="36" t="n">
        <v>0.0</v>
      </c>
      <c r="T18" s="36" t="n">
        <v>13.0</v>
      </c>
      <c r="U18" s="36" t="n">
        <v>7.0</v>
      </c>
      <c r="V18" s="40" t="n">
        <v>9.0</v>
      </c>
      <c r="W18" s="40" t="n">
        <v>4.0</v>
      </c>
      <c r="X18" s="40" t="n">
        <v>0.0</v>
      </c>
      <c r="Y18" s="40" t="n">
        <f>0.1*U18+0.2*V18+0.3*W18+0.4*X18</f>
        <v>0.0</v>
      </c>
      <c r="Z18" s="11"/>
      <c r="AA18" s="11"/>
      <c r="AB18" s="11"/>
      <c r="AC18" s="11"/>
      <c r="AD18" s="11"/>
      <c r="AE18" s="11"/>
      <c r="AF18" s="11"/>
      <c r="AG18" s="37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</row>
    <row r="19">
      <c r="A19" s="27" t="s">
        <v>286</v>
      </c>
      <c r="B19" s="27" t="s">
        <v>321</v>
      </c>
      <c r="C19" s="27" t="s">
        <v>6</v>
      </c>
      <c r="D19" s="8" t="s">
        <v>322</v>
      </c>
      <c r="E19" s="38" t="n">
        <v>44902.0</v>
      </c>
      <c r="F19" s="39" t="n">
        <f>DATEDIF(D19,E19,"M")/12</f>
        <v>0.0</v>
      </c>
      <c r="G19" s="15" t="n">
        <v>17.0</v>
      </c>
      <c r="H19" s="15" t="n">
        <v>36.0</v>
      </c>
      <c r="I19" s="15" t="n">
        <v>25.0</v>
      </c>
      <c r="J19" s="10" t="n">
        <v>19.0</v>
      </c>
      <c r="K19" s="10" t="n">
        <v>3.0</v>
      </c>
      <c r="L19" s="10" t="n">
        <v>0.0</v>
      </c>
      <c r="M19" s="40" t="n">
        <v>0.0</v>
      </c>
      <c r="N19" s="40" t="n">
        <v>0.0</v>
      </c>
      <c r="O19" s="40" t="n">
        <v>0.0</v>
      </c>
      <c r="P19" s="40" t="n">
        <v>0.0</v>
      </c>
      <c r="Q19" s="41" t="n">
        <f>G19*17+H19*11.38+I19*9.3+J19*8.59+K19*8.43+L19*8.47+M19*8.78+N19*9.65+O19*11.73+P19*16.3+449</f>
        <v>0.0</v>
      </c>
      <c r="R19" s="36" t="n">
        <v>27.0</v>
      </c>
      <c r="S19" s="36" t="n">
        <v>0.0</v>
      </c>
      <c r="T19" s="36" t="n">
        <v>20.0</v>
      </c>
      <c r="U19" s="36" t="n">
        <v>9.0</v>
      </c>
      <c r="V19" s="40" t="n">
        <v>7.0</v>
      </c>
      <c r="W19" s="40" t="n">
        <v>10.0</v>
      </c>
      <c r="X19" s="40" t="n">
        <v>8.0</v>
      </c>
      <c r="Y19" s="40" t="n">
        <f>0.1*U19+0.2*V19+0.3*W19+0.4*X19</f>
        <v>0.0</v>
      </c>
      <c r="Z19" s="11"/>
      <c r="AA19" s="11"/>
      <c r="AB19" s="11"/>
      <c r="AC19" s="11"/>
      <c r="AD19" s="11"/>
      <c r="AE19" s="11"/>
      <c r="AF19" s="11"/>
      <c r="AG19" s="37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</row>
    <row r="20">
      <c r="A20" s="27" t="s">
        <v>286</v>
      </c>
      <c r="B20" s="27" t="s">
        <v>323</v>
      </c>
      <c r="C20" s="27" t="s">
        <v>36</v>
      </c>
      <c r="D20" s="8" t="s">
        <v>324</v>
      </c>
      <c r="E20" s="38" t="n">
        <v>44902.0</v>
      </c>
      <c r="F20" s="39" t="n">
        <f>DATEDIF(D20,E20,"M")/12</f>
        <v>0.0</v>
      </c>
      <c r="G20" s="15" t="n">
        <v>18.0</v>
      </c>
      <c r="H20" s="15" t="n">
        <v>23.0</v>
      </c>
      <c r="I20" s="15" t="n">
        <v>22.0</v>
      </c>
      <c r="J20" s="10" t="n">
        <v>19.0</v>
      </c>
      <c r="K20" s="10" t="n">
        <v>22.0</v>
      </c>
      <c r="L20" s="10" t="n">
        <v>17.0</v>
      </c>
      <c r="M20" s="40" t="n">
        <v>9.0</v>
      </c>
      <c r="N20" s="40" t="n">
        <v>0.0</v>
      </c>
      <c r="O20" s="40" t="n">
        <v>0.0</v>
      </c>
      <c r="P20" s="40" t="n">
        <v>0.0</v>
      </c>
      <c r="Q20" s="41" t="n">
        <f>G20*17+H20*11.38+I20*9.3+J20*8.59+K20*8.43+L20*8.47+M20*8.78+N20*9.65+O20*11.73+P20*16.3+449</f>
        <v>0.0</v>
      </c>
      <c r="R20" s="36" t="n">
        <v>33.0</v>
      </c>
      <c r="S20" s="36" t="n">
        <v>0.0</v>
      </c>
      <c r="T20" s="36" t="n">
        <v>14.0</v>
      </c>
      <c r="U20" s="36" t="n">
        <v>5.0</v>
      </c>
      <c r="V20" s="40" t="n">
        <v>8.0</v>
      </c>
      <c r="W20" s="40" t="n">
        <v>9.0</v>
      </c>
      <c r="X20" s="40" t="n">
        <v>3.5</v>
      </c>
      <c r="Y20" s="40" t="n">
        <f>0.1*U20+0.2*V20+0.3*W20+0.4*X20</f>
        <v>0.0</v>
      </c>
      <c r="Z20" s="11"/>
      <c r="AA20" s="11"/>
      <c r="AB20" s="11"/>
      <c r="AC20" s="11"/>
      <c r="AD20" s="11"/>
      <c r="AE20" s="11"/>
      <c r="AF20" s="11"/>
      <c r="AG20" s="37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</row>
    <row r="21">
      <c r="A21" s="27" t="s">
        <v>286</v>
      </c>
      <c r="B21" s="27" t="s">
        <v>325</v>
      </c>
      <c r="C21" s="27" t="s">
        <v>36</v>
      </c>
      <c r="D21" s="8" t="s">
        <v>253</v>
      </c>
      <c r="E21" s="38" t="n">
        <v>44902.0</v>
      </c>
      <c r="F21" s="39" t="n">
        <f>DATEDIF(D21,E21,"M")/12</f>
        <v>0.0</v>
      </c>
      <c r="G21" s="15" t="n">
        <v>12.0</v>
      </c>
      <c r="H21" s="15" t="n">
        <v>18.0</v>
      </c>
      <c r="I21" s="15" t="n">
        <v>16.0</v>
      </c>
      <c r="J21" s="10" t="n">
        <v>12.0</v>
      </c>
      <c r="K21" s="10" t="n">
        <v>12.0</v>
      </c>
      <c r="L21" s="10" t="n">
        <v>5.0</v>
      </c>
      <c r="M21" s="40" t="n">
        <v>5.0</v>
      </c>
      <c r="N21" s="40" t="n">
        <v>2.0</v>
      </c>
      <c r="O21" s="40" t="n">
        <v>0.0</v>
      </c>
      <c r="P21" s="40" t="n">
        <v>0.0</v>
      </c>
      <c r="Q21" s="41" t="n">
        <f>G21*17+H21*11.38+I21*9.3+J21*8.59+K21*8.43+L21*8.47+M21*8.78+N21*9.65+O21*11.73+P21*16.3+449</f>
        <v>0.0</v>
      </c>
      <c r="R21" s="36" t="n">
        <v>24.0</v>
      </c>
      <c r="S21" s="36" t="n">
        <v>0.0</v>
      </c>
      <c r="T21" s="36" t="n">
        <v>23.0</v>
      </c>
      <c r="U21" s="36" t="n">
        <v>9.0</v>
      </c>
      <c r="V21" s="40" t="n">
        <v>10.0</v>
      </c>
      <c r="W21" s="40" t="n">
        <v>3.0</v>
      </c>
      <c r="X21" s="40" t="n">
        <v>7.0</v>
      </c>
      <c r="Y21" s="40" t="n">
        <f>0.1*U21+0.2*V21+0.3*W21+0.4*X21</f>
        <v>0.0</v>
      </c>
      <c r="Z21" s="11"/>
      <c r="AA21" s="11"/>
      <c r="AB21" s="11"/>
      <c r="AC21" s="11"/>
      <c r="AD21" s="11"/>
      <c r="AE21" s="11"/>
      <c r="AF21" s="11"/>
      <c r="AG21" s="37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</row>
    <row r="22">
      <c r="A22" s="27" t="s">
        <v>286</v>
      </c>
      <c r="B22" s="27" t="s">
        <v>326</v>
      </c>
      <c r="C22" s="27" t="s">
        <v>6</v>
      </c>
      <c r="D22" s="8" t="s">
        <v>327</v>
      </c>
      <c r="E22" s="38" t="n">
        <v>44902.0</v>
      </c>
      <c r="F22" s="39" t="n">
        <f>DATEDIF(D22,E22,"M")/12</f>
        <v>0.0</v>
      </c>
      <c r="G22" s="15" t="n">
        <v>14.0</v>
      </c>
      <c r="H22" s="15" t="n">
        <v>18.0</v>
      </c>
      <c r="I22" s="15" t="n">
        <v>18.0</v>
      </c>
      <c r="J22" s="10" t="n">
        <v>11.0</v>
      </c>
      <c r="K22" s="10" t="n">
        <v>9.0</v>
      </c>
      <c r="L22" s="10" t="n">
        <v>8.0</v>
      </c>
      <c r="M22" s="40" t="n">
        <v>6.0</v>
      </c>
      <c r="N22" s="40" t="n">
        <v>4.0</v>
      </c>
      <c r="O22" s="40" t="n">
        <v>0.0</v>
      </c>
      <c r="P22" s="40" t="n">
        <v>0.0</v>
      </c>
      <c r="Q22" s="41" t="n">
        <f>G22*17+H22*11.38+I22*9.3+J22*8.59+K22*8.43+L22*8.47+M22*8.78+N22*9.65+O22*11.73+P22*16.3+449</f>
        <v>0.0</v>
      </c>
      <c r="R22" s="36" t="n">
        <v>32.0</v>
      </c>
      <c r="S22" s="36" t="n">
        <v>0.0</v>
      </c>
      <c r="T22" s="36" t="n">
        <v>15.0</v>
      </c>
      <c r="U22" s="36" t="n">
        <v>8.0</v>
      </c>
      <c r="V22" s="40" t="n">
        <v>7.0</v>
      </c>
      <c r="W22" s="40" t="n">
        <v>4.0</v>
      </c>
      <c r="X22" s="40" t="n">
        <v>8.0</v>
      </c>
      <c r="Y22" s="40" t="n">
        <f>0.1*U22+0.2*V22+0.3*W22+0.4*X22</f>
        <v>0.0</v>
      </c>
      <c r="Z22" s="11"/>
      <c r="AA22" s="11"/>
      <c r="AB22" s="11"/>
      <c r="AC22" s="11"/>
      <c r="AD22" s="11"/>
      <c r="AE22" s="11"/>
      <c r="AF22" s="11"/>
      <c r="AG22" s="37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</row>
    <row r="23">
      <c r="A23" s="27" t="s">
        <v>286</v>
      </c>
      <c r="B23" s="27" t="s">
        <v>328</v>
      </c>
      <c r="C23" s="27" t="s">
        <v>36</v>
      </c>
      <c r="D23" s="8" t="s">
        <v>302</v>
      </c>
      <c r="E23" s="38" t="n">
        <v>44902.0</v>
      </c>
      <c r="F23" s="39" t="n">
        <f>DATEDIF(D23,E23,"M")/12</f>
        <v>0.0</v>
      </c>
      <c r="G23" s="15" t="n">
        <v>16.0</v>
      </c>
      <c r="H23" s="15" t="n">
        <v>25.0</v>
      </c>
      <c r="I23" s="15" t="n">
        <v>21.0</v>
      </c>
      <c r="J23" s="10" t="n">
        <v>18.0</v>
      </c>
      <c r="K23" s="10" t="n">
        <v>18.0</v>
      </c>
      <c r="L23" s="10" t="n">
        <v>1.0</v>
      </c>
      <c r="M23" s="40" t="n">
        <v>0.0</v>
      </c>
      <c r="N23" s="40" t="n">
        <v>0.0</v>
      </c>
      <c r="O23" s="40" t="n">
        <v>0.0</v>
      </c>
      <c r="P23" s="40" t="n">
        <v>0.0</v>
      </c>
      <c r="Q23" s="41" t="n">
        <f>G23*17+H23*11.38+I23*9.3+J23*8.59+K23*8.43+L23*8.47+M23*8.78+N23*9.65+O23*11.73+P23*16.3+449</f>
        <v>0.0</v>
      </c>
      <c r="R23" s="36" t="n">
        <v>23.0</v>
      </c>
      <c r="S23" s="36" t="n">
        <v>0.0</v>
      </c>
      <c r="T23" s="36" t="n">
        <v>24.0</v>
      </c>
      <c r="U23" s="36" t="n">
        <v>10.0</v>
      </c>
      <c r="V23" s="40" t="n">
        <v>9.0</v>
      </c>
      <c r="W23" s="40" t="n">
        <v>3.0</v>
      </c>
      <c r="X23" s="40" t="n">
        <v>5.0</v>
      </c>
      <c r="Y23" s="40" t="n">
        <f>0.1*U23+0.2*V23+0.3*W23+0.4*X23</f>
        <v>0.0</v>
      </c>
      <c r="Z23" s="11"/>
      <c r="AA23" s="11"/>
      <c r="AB23" s="11"/>
      <c r="AC23" s="11"/>
      <c r="AD23" s="11"/>
      <c r="AE23" s="11"/>
      <c r="AF23" s="11"/>
      <c r="AG23" s="37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</row>
    <row r="24">
      <c r="A24" s="27" t="s">
        <v>286</v>
      </c>
      <c r="B24" s="27" t="s">
        <v>329</v>
      </c>
      <c r="C24" s="27" t="s">
        <v>36</v>
      </c>
      <c r="D24" s="8" t="s">
        <v>330</v>
      </c>
      <c r="E24" s="38" t="n">
        <v>44902.0</v>
      </c>
      <c r="F24" s="39" t="n">
        <f>DATEDIF(D24,E24,"M")/12</f>
        <v>0.0</v>
      </c>
      <c r="G24" s="15" t="n">
        <v>17.0</v>
      </c>
      <c r="H24" s="15" t="n">
        <v>25.0</v>
      </c>
      <c r="I24" s="15" t="n">
        <v>22.0</v>
      </c>
      <c r="J24" s="10" t="n">
        <v>21.0</v>
      </c>
      <c r="K24" s="10" t="n">
        <v>22.0</v>
      </c>
      <c r="L24" s="10" t="n">
        <v>18.0</v>
      </c>
      <c r="M24" s="40" t="n">
        <v>7.0</v>
      </c>
      <c r="N24" s="40" t="n">
        <v>0.0</v>
      </c>
      <c r="O24" s="40" t="n">
        <v>0.0</v>
      </c>
      <c r="P24" s="40" t="n">
        <v>0.0</v>
      </c>
      <c r="Q24" s="41" t="n">
        <f>G24*17+H24*11.38+I24*9.3+J24*8.59+K24*8.43+L24*8.47+M24*8.78+N24*9.65+O24*11.73+P24*16.3+449</f>
        <v>0.0</v>
      </c>
      <c r="R24" s="36" t="n">
        <v>20.0</v>
      </c>
      <c r="S24" s="36" t="n">
        <v>0.0</v>
      </c>
      <c r="T24" s="36" t="n">
        <v>27.0</v>
      </c>
      <c r="U24" s="36" t="n">
        <v>9.0</v>
      </c>
      <c r="V24" s="40" t="n">
        <v>8.0</v>
      </c>
      <c r="W24" s="40" t="n">
        <v>5.0</v>
      </c>
      <c r="X24" s="40" t="n">
        <v>8.0</v>
      </c>
      <c r="Y24" s="40" t="n">
        <f>0.1*U24+0.2*V24+0.3*W24+0.4*X24</f>
        <v>0.0</v>
      </c>
      <c r="Z24" s="40" t="n">
        <v>11.0</v>
      </c>
      <c r="AA24" s="40" t="n">
        <v>11.0</v>
      </c>
      <c r="AB24" s="40" t="n">
        <v>12.0</v>
      </c>
      <c r="AC24" s="40" t="n">
        <v>10.0</v>
      </c>
      <c r="AD24" s="40" t="n">
        <v>10.0</v>
      </c>
      <c r="AE24" s="36" t="n">
        <v>4.0</v>
      </c>
      <c r="AF24" s="11"/>
      <c r="AG24" s="37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</row>
    <row r="25">
      <c r="A25" s="27" t="s">
        <v>286</v>
      </c>
      <c r="B25" s="27" t="s">
        <v>331</v>
      </c>
      <c r="C25" s="27" t="s">
        <v>6</v>
      </c>
      <c r="D25" s="8" t="s">
        <v>332</v>
      </c>
      <c r="E25" s="38" t="n">
        <v>44902.0</v>
      </c>
      <c r="F25" s="39" t="n">
        <f>DATEDIF(D25,E25,"M")/12</f>
        <v>0.0</v>
      </c>
      <c r="G25" s="15" t="n">
        <v>3.0</v>
      </c>
      <c r="H25" s="15" t="n">
        <v>6.0</v>
      </c>
      <c r="I25" s="15" t="n">
        <v>4.0</v>
      </c>
      <c r="J25" s="10" t="n">
        <v>2.0</v>
      </c>
      <c r="K25" s="10" t="n">
        <v>0.0</v>
      </c>
      <c r="L25" s="10" t="n">
        <v>1.0</v>
      </c>
      <c r="M25" s="40" t="n">
        <v>0.0</v>
      </c>
      <c r="N25" s="40" t="n">
        <v>0.0</v>
      </c>
      <c r="O25" s="40" t="n">
        <v>0.0</v>
      </c>
      <c r="P25" s="40" t="n">
        <v>0.0</v>
      </c>
      <c r="Q25" s="41" t="n">
        <f>G25*17+H25*11.38+I25*9.3+J25*8.59+K25*8.43+L25*8.47+M25*8.78+N25*9.65+O25*11.73+P25*16.3+449</f>
        <v>0.0</v>
      </c>
      <c r="R25" s="36" t="n">
        <v>27.0</v>
      </c>
      <c r="S25" s="36" t="n">
        <v>0.0</v>
      </c>
      <c r="T25" s="36" t="n">
        <v>20.0</v>
      </c>
      <c r="U25" s="36" t="n">
        <v>1.0</v>
      </c>
      <c r="V25" s="40" t="n">
        <v>5.0</v>
      </c>
      <c r="W25" s="40" t="n">
        <v>2.0</v>
      </c>
      <c r="X25" s="40" t="n">
        <v>0.0</v>
      </c>
      <c r="Y25" s="40" t="n">
        <f>0.1*U25+0.2*V25+0.3*W25+0.4*X25</f>
        <v>0.0</v>
      </c>
      <c r="Z25" s="36" t="s">
        <v>333</v>
      </c>
      <c r="AA25" s="40" t="n">
        <v>5.0</v>
      </c>
      <c r="AB25" s="40" t="n">
        <v>9.0</v>
      </c>
      <c r="AC25" s="40" t="n">
        <v>2.0</v>
      </c>
      <c r="AD25" s="40" t="n">
        <v>5.0</v>
      </c>
      <c r="AE25" s="40" t="n">
        <v>2.0</v>
      </c>
      <c r="AF25" s="11"/>
      <c r="AG25" s="37" t="n">
        <v>5.0</v>
      </c>
      <c r="AH25" s="40" t="n">
        <v>4.0</v>
      </c>
      <c r="AI25" s="40" t="n">
        <v>4.0</v>
      </c>
      <c r="AJ25" s="40" t="n">
        <v>6.0</v>
      </c>
      <c r="AK25" s="40" t="n">
        <v>4.0</v>
      </c>
      <c r="AL25" s="40" t="n">
        <v>4.0</v>
      </c>
      <c r="AM25" s="40" t="n">
        <v>2.0</v>
      </c>
      <c r="AN25" s="40" t="n">
        <v>4.0</v>
      </c>
      <c r="AO25" s="40" t="n">
        <v>2.0</v>
      </c>
      <c r="AP25" s="40" t="n">
        <v>0.0</v>
      </c>
      <c r="AQ25" s="40" t="n">
        <v>0.0</v>
      </c>
      <c r="AR25" s="40" t="n">
        <f>SUM(AG25:AQ25)</f>
        <v>0.0</v>
      </c>
      <c r="AS25" s="40" t="n">
        <v>0.0</v>
      </c>
      <c r="AT25" s="11"/>
      <c r="AU25" s="40" t="n">
        <v>3.0</v>
      </c>
      <c r="AV25" s="40" t="n">
        <v>6.0</v>
      </c>
      <c r="AW25" s="40" t="n">
        <v>4.0</v>
      </c>
      <c r="AX25" s="40" t="n">
        <v>4.0</v>
      </c>
      <c r="AY25" s="40" t="n">
        <v>5.0</v>
      </c>
      <c r="AZ25" s="40" t="n">
        <v>0.0</v>
      </c>
      <c r="BA25" s="40" t="n">
        <v>6.0</v>
      </c>
      <c r="BB25" s="40" t="n">
        <v>5.0</v>
      </c>
      <c r="BC25" s="40" t="n">
        <v>0.0</v>
      </c>
      <c r="BD25" s="40" t="n">
        <v>0.0</v>
      </c>
      <c r="BE25" s="40" t="n">
        <v>0.0</v>
      </c>
      <c r="BF25" s="11" t="n">
        <f>SUM(AU25:BE25)</f>
        <v>0.0</v>
      </c>
      <c r="BG25" s="40" t="n">
        <v>0.0</v>
      </c>
      <c r="BH25" s="11"/>
      <c r="BI25" s="40" t="n">
        <v>3.0</v>
      </c>
      <c r="BJ25" s="40" t="n">
        <v>2.0</v>
      </c>
      <c r="BK25" s="40" t="n">
        <v>1.0</v>
      </c>
      <c r="BL25" s="40" t="n">
        <v>2.0</v>
      </c>
      <c r="BM25" s="40" t="n">
        <v>3.0</v>
      </c>
      <c r="BN25" s="40" t="n">
        <v>1.0</v>
      </c>
      <c r="BO25" s="40" t="n">
        <v>3.0</v>
      </c>
      <c r="BP25" s="40" t="n">
        <v>1.0</v>
      </c>
      <c r="BQ25" s="40" t="n">
        <v>3.0</v>
      </c>
      <c r="BR25" s="40" t="n">
        <v>1.0</v>
      </c>
      <c r="BS25" s="40" t="n">
        <v>0.0</v>
      </c>
      <c r="BT25" s="11" t="n">
        <f>SUM(BI25:BS25)</f>
        <v>0.0</v>
      </c>
      <c r="BU25" s="40" t="n">
        <v>1.0</v>
      </c>
      <c r="BV25" s="11"/>
      <c r="BW25" s="40" t="n">
        <v>1.0</v>
      </c>
      <c r="BX25" s="40" t="n">
        <v>2.0</v>
      </c>
      <c r="BY25" s="40" t="n">
        <v>0.0</v>
      </c>
      <c r="BZ25" s="40" t="n">
        <v>0.0</v>
      </c>
      <c r="CA25" s="40" t="n">
        <v>0.0</v>
      </c>
      <c r="CB25" s="40" t="n">
        <v>0.0</v>
      </c>
      <c r="CC25" s="40" t="n">
        <v>0.0</v>
      </c>
      <c r="CD25" s="40" t="n">
        <v>0.0</v>
      </c>
      <c r="CE25" s="40" t="n">
        <v>0.0</v>
      </c>
      <c r="CF25" s="40" t="n">
        <v>0.0</v>
      </c>
      <c r="CG25" s="40" t="n">
        <v>0.0</v>
      </c>
      <c r="CH25" s="40" t="n">
        <v>3.0</v>
      </c>
      <c r="CI25" s="40" t="n">
        <v>19.0</v>
      </c>
      <c r="CJ25" s="11"/>
      <c r="CK25" s="40" t="n">
        <v>3.0</v>
      </c>
      <c r="CL25" s="40" t="n">
        <v>3.0</v>
      </c>
      <c r="CM25" s="40" t="n">
        <v>2.0</v>
      </c>
      <c r="CN25" s="40" t="n">
        <v>1.0</v>
      </c>
      <c r="CO25" s="40" t="n">
        <v>0.0</v>
      </c>
      <c r="CP25" s="40" t="n">
        <v>1.0</v>
      </c>
      <c r="CQ25" s="40" t="n">
        <v>0.0</v>
      </c>
      <c r="CR25" s="40" t="n">
        <v>0.0</v>
      </c>
      <c r="CS25" s="40" t="n">
        <v>0.0</v>
      </c>
      <c r="CT25" s="40" t="n">
        <v>0.0</v>
      </c>
      <c r="CU25" s="40" t="n">
        <v>0.0</v>
      </c>
      <c r="CV25" s="11" t="n">
        <f>SUM(CK25:CU25)</f>
        <v>0.0</v>
      </c>
      <c r="CW25" s="40" t="n">
        <v>2.0</v>
      </c>
      <c r="CX25" s="11"/>
      <c r="CY25" s="40" t="n">
        <v>1.0</v>
      </c>
      <c r="CZ25" s="40" t="n">
        <v>1.0</v>
      </c>
      <c r="DA25" s="40" t="n">
        <v>1.0</v>
      </c>
      <c r="DB25" s="40" t="n">
        <v>0.0</v>
      </c>
      <c r="DC25" s="40" t="n">
        <v>1.0</v>
      </c>
      <c r="DD25" s="40" t="n">
        <v>0.0</v>
      </c>
      <c r="DE25" s="40" t="n">
        <v>0.0</v>
      </c>
      <c r="DF25" s="40" t="n">
        <v>0.0</v>
      </c>
      <c r="DG25" s="40" t="n">
        <v>0.0</v>
      </c>
      <c r="DH25" s="40" t="n">
        <v>0.0</v>
      </c>
      <c r="DI25" s="40" t="n">
        <v>0.0</v>
      </c>
      <c r="DJ25" s="40" t="n">
        <v>4.0</v>
      </c>
      <c r="DK25" s="40" t="n">
        <v>1.0</v>
      </c>
      <c r="DL25" s="11"/>
      <c r="DM25" s="40" t="n">
        <v>6.0</v>
      </c>
      <c r="DN25" s="40" t="n">
        <v>8.0</v>
      </c>
      <c r="DO25" s="40" t="n">
        <v>1.0</v>
      </c>
      <c r="DP25" s="40" t="n">
        <v>0.0</v>
      </c>
      <c r="DQ25" s="40" t="n">
        <v>0.0</v>
      </c>
      <c r="DR25" s="40" t="n">
        <v>0.0</v>
      </c>
      <c r="DS25" s="40" t="n">
        <v>0.0</v>
      </c>
      <c r="DT25" s="40" t="n">
        <v>0.0</v>
      </c>
      <c r="DU25" s="40" t="n">
        <v>0.0</v>
      </c>
      <c r="DV25" s="11" t="n">
        <f>SUM(DM25:DU25)</f>
        <v>0.0</v>
      </c>
      <c r="DW25" s="40" t="n">
        <v>6.0</v>
      </c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</row>
    <row r="26">
      <c r="A26" s="27" t="s">
        <v>286</v>
      </c>
      <c r="B26" s="27" t="s">
        <v>334</v>
      </c>
      <c r="C26" s="27" t="s">
        <v>36</v>
      </c>
      <c r="D26" s="77" t="n">
        <v>41711.0</v>
      </c>
      <c r="E26" s="38" t="n">
        <v>44902.0</v>
      </c>
      <c r="F26" s="39" t="n">
        <f>DATEDIF(D26,E26,"M")/12</f>
        <v>0.0</v>
      </c>
      <c r="G26" s="15" t="n">
        <v>16.0</v>
      </c>
      <c r="H26" s="15" t="n">
        <v>20.0</v>
      </c>
      <c r="I26" s="15" t="n">
        <v>13.0</v>
      </c>
      <c r="J26" s="10" t="n">
        <v>13.0</v>
      </c>
      <c r="K26" s="10" t="n">
        <v>7.0</v>
      </c>
      <c r="L26" s="10" t="n">
        <v>3.0</v>
      </c>
      <c r="M26" s="40" t="n">
        <v>0.0</v>
      </c>
      <c r="N26" s="40" t="n">
        <v>0.0</v>
      </c>
      <c r="O26" s="40" t="n">
        <v>0.0</v>
      </c>
      <c r="P26" s="40" t="n">
        <v>0.0</v>
      </c>
      <c r="Q26" s="41" t="n">
        <f>G26*17+H26*11.38+I26*9.3+J26*8.59+K26*8.43+L26*8.47+M26*8.78+N26*9.65+O26*11.73+P26*16.3+449</f>
        <v>0.0</v>
      </c>
      <c r="R26" s="36" t="n">
        <v>30.0</v>
      </c>
      <c r="S26" s="36" t="n">
        <v>0.0</v>
      </c>
      <c r="T26" s="36" t="n">
        <v>17.0</v>
      </c>
      <c r="U26" s="36" t="n">
        <v>5.0</v>
      </c>
      <c r="V26" s="40" t="n">
        <v>10.0</v>
      </c>
      <c r="W26" s="40" t="n">
        <v>2.0</v>
      </c>
      <c r="X26" s="40" t="n">
        <v>4.0</v>
      </c>
      <c r="Y26" s="40" t="n">
        <f>0.1*U26+0.2*V26+0.3*W26+0.4*X26</f>
        <v>0.0</v>
      </c>
      <c r="Z26" s="11"/>
      <c r="AA26" s="11"/>
      <c r="AB26" s="11"/>
      <c r="AC26" s="11"/>
      <c r="AD26" s="11"/>
      <c r="AE26" s="11"/>
      <c r="AF26" s="11"/>
      <c r="AG26" s="37" t="n">
        <v>5.0</v>
      </c>
      <c r="AH26" s="40" t="n">
        <v>4.0</v>
      </c>
      <c r="AI26" s="40" t="n">
        <v>4.0</v>
      </c>
      <c r="AJ26" s="40" t="n">
        <v>6.0</v>
      </c>
      <c r="AK26" s="40" t="n">
        <v>4.0</v>
      </c>
      <c r="AL26" s="40" t="n">
        <v>4.0</v>
      </c>
      <c r="AM26" s="40" t="n">
        <v>1.0</v>
      </c>
      <c r="AN26" s="40" t="n">
        <v>0.0</v>
      </c>
      <c r="AO26" s="40" t="n">
        <v>0.0</v>
      </c>
      <c r="AP26" s="40" t="n">
        <v>1.0</v>
      </c>
      <c r="AQ26" s="40" t="n">
        <v>0.0</v>
      </c>
      <c r="AR26" s="11" t="n">
        <f>SUM(AG26:AQ26)</f>
        <v>0.0</v>
      </c>
      <c r="AS26" s="40" t="n">
        <v>0.0</v>
      </c>
      <c r="AT26" s="11"/>
      <c r="AU26" s="40" t="n">
        <v>3.0</v>
      </c>
      <c r="AV26" s="40" t="n">
        <v>6.0</v>
      </c>
      <c r="AW26" s="40" t="n">
        <v>4.0</v>
      </c>
      <c r="AX26" s="40" t="n">
        <v>4.0</v>
      </c>
      <c r="AY26" s="40" t="n">
        <v>5.0</v>
      </c>
      <c r="AZ26" s="40" t="n">
        <v>3.0</v>
      </c>
      <c r="BA26" s="40" t="n">
        <v>1.0</v>
      </c>
      <c r="BB26" s="40" t="n">
        <v>0.0</v>
      </c>
      <c r="BC26" s="40" t="n">
        <v>0.0</v>
      </c>
      <c r="BD26" s="40" t="n">
        <v>0.0</v>
      </c>
      <c r="BE26" s="40" t="n">
        <v>0.0</v>
      </c>
      <c r="BF26" s="11" t="n">
        <f>SUM(AU26:BE26)</f>
        <v>0.0</v>
      </c>
      <c r="BG26" s="40" t="n">
        <v>0.0</v>
      </c>
      <c r="BH26" s="11"/>
      <c r="BI26" s="40" t="n">
        <v>0.0</v>
      </c>
      <c r="BJ26" s="40" t="n">
        <v>0.0</v>
      </c>
      <c r="BK26" s="40" t="n">
        <v>0.0</v>
      </c>
      <c r="BL26" s="40" t="n">
        <v>0.0</v>
      </c>
      <c r="BM26" s="40" t="n">
        <v>2.0</v>
      </c>
      <c r="BN26" s="40" t="n">
        <v>1.0</v>
      </c>
      <c r="BO26" s="40" t="n">
        <v>0.0</v>
      </c>
      <c r="BP26" s="40" t="n">
        <v>2.0</v>
      </c>
      <c r="BQ26" s="40" t="n">
        <v>2.0</v>
      </c>
      <c r="BR26" s="40" t="n">
        <v>1.0</v>
      </c>
      <c r="BS26" s="40" t="n">
        <v>4.0</v>
      </c>
      <c r="BT26" s="11" t="n">
        <f>SUM(BI26:BS26)</f>
        <v>0.0</v>
      </c>
      <c r="BU26" s="40" t="n">
        <v>0.0</v>
      </c>
      <c r="BV26" s="11"/>
      <c r="BW26" s="36" t="s">
        <v>335</v>
      </c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40" t="n">
        <v>2.0</v>
      </c>
      <c r="CL26" s="40" t="n">
        <v>2.0</v>
      </c>
      <c r="CM26" s="40" t="n">
        <v>1.0</v>
      </c>
      <c r="CN26" s="40" t="n">
        <v>0.0</v>
      </c>
      <c r="CO26" s="40" t="n">
        <v>2.0</v>
      </c>
      <c r="CP26" s="40" t="n">
        <v>2.0</v>
      </c>
      <c r="CQ26" s="40" t="n">
        <v>2.0</v>
      </c>
      <c r="CR26" s="40" t="n">
        <v>4.0</v>
      </c>
      <c r="CS26" s="40" t="n">
        <v>5.0</v>
      </c>
      <c r="CT26" s="40" t="n">
        <v>2.0</v>
      </c>
      <c r="CU26" s="40" t="n">
        <v>0.0</v>
      </c>
      <c r="CV26" s="11" t="n">
        <f>SUM(CK26:CU26)</f>
        <v>0.0</v>
      </c>
      <c r="CW26" s="40" t="n">
        <v>3.0</v>
      </c>
      <c r="CX26" s="11"/>
      <c r="CY26" s="40" t="n">
        <v>2.0</v>
      </c>
      <c r="CZ26" s="40" t="n">
        <v>0.0</v>
      </c>
      <c r="DA26" s="40" t="n">
        <v>1.0</v>
      </c>
      <c r="DB26" s="40" t="n">
        <v>0.0</v>
      </c>
      <c r="DC26" s="40" t="n">
        <v>1.0</v>
      </c>
      <c r="DD26" s="40" t="n">
        <v>3.0</v>
      </c>
      <c r="DE26" s="40" t="n">
        <v>3.0</v>
      </c>
      <c r="DF26" s="40" t="n">
        <v>0.0</v>
      </c>
      <c r="DG26" s="40" t="n">
        <v>1.0</v>
      </c>
      <c r="DH26" s="40" t="n">
        <v>2.0</v>
      </c>
      <c r="DI26" s="40" t="n">
        <v>3.0</v>
      </c>
      <c r="DJ26" s="11" t="n">
        <f>SUM(CY26:DI26)</f>
        <v>0.0</v>
      </c>
      <c r="DK26" s="40" t="n">
        <v>25.0</v>
      </c>
      <c r="DL26" s="11"/>
      <c r="DM26" s="36" t="s">
        <v>336</v>
      </c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</row>
    <row r="27">
      <c r="A27" s="27" t="s">
        <v>286</v>
      </c>
      <c r="B27" s="27" t="s">
        <v>337</v>
      </c>
      <c r="C27" s="27" t="s">
        <v>6</v>
      </c>
      <c r="D27" s="77" t="n">
        <v>41694.0</v>
      </c>
      <c r="E27" s="38" t="n">
        <v>44902.0</v>
      </c>
      <c r="F27" s="39" t="n">
        <f>DATEDIF(D27,E27,"M")/12</f>
        <v>0.0</v>
      </c>
      <c r="G27" s="15" t="n">
        <v>17.0</v>
      </c>
      <c r="H27" s="15" t="n">
        <v>24.0</v>
      </c>
      <c r="I27" s="15" t="n">
        <v>22.0</v>
      </c>
      <c r="J27" s="10" t="n">
        <v>16.0</v>
      </c>
      <c r="K27" s="10" t="n">
        <v>19.0</v>
      </c>
      <c r="L27" s="10" t="n">
        <v>13.0</v>
      </c>
      <c r="M27" s="40" t="n">
        <v>14.0</v>
      </c>
      <c r="N27" s="40" t="n">
        <v>7.0</v>
      </c>
      <c r="O27" s="40" t="n">
        <v>0.0</v>
      </c>
      <c r="P27" s="40" t="n">
        <v>0.0</v>
      </c>
      <c r="Q27" s="41" t="n">
        <f>G27*17+H27*11.38+I27*9.3+J27*8.59+K27*8.43+L27*8.47+M27*8.78+N27*9.65+O27*11.73+P27*16.3+449</f>
        <v>0.0</v>
      </c>
      <c r="R27" s="36" t="n">
        <v>19.0</v>
      </c>
      <c r="S27" s="36" t="n">
        <v>0.0</v>
      </c>
      <c r="T27" s="36" t="n">
        <v>28.0</v>
      </c>
      <c r="U27" s="36" t="n">
        <v>8.0</v>
      </c>
      <c r="V27" s="40" t="n">
        <v>7.0</v>
      </c>
      <c r="W27" s="40" t="n">
        <v>4.0</v>
      </c>
      <c r="X27" s="40" t="n">
        <v>4.5</v>
      </c>
      <c r="Y27" s="40" t="n">
        <f>0.1*U27+0.2*V27+0.3*W27+0.4*X27</f>
        <v>0.0</v>
      </c>
      <c r="Z27" s="40" t="n">
        <v>11.0</v>
      </c>
      <c r="AA27" s="40" t="n">
        <v>12.0</v>
      </c>
      <c r="AB27" s="40" t="n">
        <v>11.0</v>
      </c>
      <c r="AC27" s="40" t="n">
        <v>7.0</v>
      </c>
      <c r="AD27" s="40" t="n">
        <v>7.0</v>
      </c>
      <c r="AE27" s="40" t="n">
        <v>4.0</v>
      </c>
      <c r="AF27" s="11"/>
      <c r="AG27" s="37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</row>
    <row r="28">
      <c r="A28" s="27" t="s">
        <v>286</v>
      </c>
      <c r="B28" s="27" t="s">
        <v>338</v>
      </c>
      <c r="C28" s="27" t="s">
        <v>6</v>
      </c>
      <c r="D28" s="77" t="n">
        <v>41661.0</v>
      </c>
      <c r="E28" s="38" t="n">
        <v>44902.0</v>
      </c>
      <c r="F28" s="39" t="n">
        <f>DATEDIF(D28,E28,"M")/12</f>
        <v>0.0</v>
      </c>
      <c r="G28" s="15" t="n">
        <v>17.0</v>
      </c>
      <c r="H28" s="15" t="n">
        <v>21.0</v>
      </c>
      <c r="I28" s="15" t="n">
        <v>19.0</v>
      </c>
      <c r="J28" s="10" t="n">
        <v>14.0</v>
      </c>
      <c r="K28" s="10" t="n">
        <v>10.0</v>
      </c>
      <c r="L28" s="10" t="n">
        <v>7.0</v>
      </c>
      <c r="M28" s="40" t="n">
        <v>6.0</v>
      </c>
      <c r="N28" s="40" t="n">
        <v>11.0</v>
      </c>
      <c r="O28" s="40" t="n">
        <v>8.0</v>
      </c>
      <c r="P28" s="40" t="n">
        <v>5.0</v>
      </c>
      <c r="Q28" s="41" t="n">
        <f>G28*17+H28*11.38+I28*9.3+J28*8.59+K28*8.43+L28*8.47+M28*8.78+N28*9.65+O28*11.73+P28*16.3+449</f>
        <v>0.0</v>
      </c>
      <c r="R28" s="36" t="n">
        <v>36.0</v>
      </c>
      <c r="S28" s="36" t="n">
        <v>0.0</v>
      </c>
      <c r="T28" s="36" t="n">
        <v>11.0</v>
      </c>
      <c r="U28" s="36" t="n">
        <v>4.0</v>
      </c>
      <c r="V28" s="40" t="n">
        <v>7.0</v>
      </c>
      <c r="W28" s="40" t="n">
        <v>9.0</v>
      </c>
      <c r="X28" s="40" t="n">
        <v>9.0</v>
      </c>
      <c r="Y28" s="40" t="n">
        <f>0.1*U28+0.2*V28+0.3*W28+0.4*X28</f>
        <v>0.0</v>
      </c>
      <c r="Z28" s="11"/>
      <c r="AA28" s="11"/>
      <c r="AB28" s="11"/>
      <c r="AC28" s="11"/>
      <c r="AD28" s="11"/>
      <c r="AE28" s="11"/>
      <c r="AF28" s="11"/>
      <c r="AG28" s="37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</row>
    <row r="29">
      <c r="A29" s="11"/>
      <c r="B29" s="11"/>
      <c r="C29" s="11"/>
      <c r="D29" s="11"/>
      <c r="E29" s="38" t="n">
        <v>44902.0</v>
      </c>
      <c r="F29" s="39" t="n">
        <f>DATEDIF(D29,E29,"M")/12</f>
        <v>0.0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41" t="n">
        <f>G29*17+H29*11.38+I29*9.3+J29*8.59+K29*8.43+L29*8.47+M29*8.78+N29*9.65+O29*11.73+P29*16.3+449</f>
        <v>0.0</v>
      </c>
      <c r="R29" s="11"/>
      <c r="S29" s="11"/>
      <c r="T29" s="11"/>
      <c r="U29" s="11"/>
      <c r="V29" s="11"/>
      <c r="W29" s="11"/>
      <c r="X29" s="11"/>
      <c r="Y29" s="40" t="n">
        <f>0.1*U29+0.2*V29+0.3*W29+0.4*X29</f>
        <v>0.0</v>
      </c>
      <c r="Z29" s="11"/>
      <c r="AA29" s="11"/>
      <c r="AB29" s="11"/>
      <c r="AC29" s="11"/>
      <c r="AD29" s="11"/>
      <c r="AE29" s="11"/>
      <c r="AF29" s="11"/>
      <c r="AG29" s="37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</row>
    <row r="30">
      <c r="A30" s="78" t="s">
        <v>339</v>
      </c>
      <c r="B30" s="78" t="s">
        <v>340</v>
      </c>
      <c r="C30" s="78" t="s">
        <v>36</v>
      </c>
      <c r="D30" s="79" t="n">
        <v>41594.0</v>
      </c>
      <c r="E30" s="38" t="n">
        <v>44902.0</v>
      </c>
      <c r="F30" s="39" t="n">
        <f>DATEDIF(D30,E30,"M")/12</f>
        <v>0.0</v>
      </c>
      <c r="G30" s="80" t="n">
        <v>18.0</v>
      </c>
      <c r="H30" s="80" t="n">
        <v>25.0</v>
      </c>
      <c r="I30" s="80" t="n">
        <v>23.0</v>
      </c>
      <c r="J30" s="81" t="n">
        <v>20.0</v>
      </c>
      <c r="K30" s="81" t="n">
        <v>21.0</v>
      </c>
      <c r="L30" s="81" t="n">
        <v>16.0</v>
      </c>
      <c r="M30" s="36" t="n">
        <v>18.0</v>
      </c>
      <c r="N30" s="36" t="n">
        <v>9.0</v>
      </c>
      <c r="O30" s="36" t="n">
        <v>0.0</v>
      </c>
      <c r="P30" s="36" t="n">
        <v>0.0</v>
      </c>
      <c r="Q30" s="41" t="n">
        <f>G30*17+H30*11.38+I30*9.3+J30*8.59+K30*8.43+L30*8.47+M30*8.78+N30*9.65+O30*11.73+P30*16.3+449</f>
        <v>0.0</v>
      </c>
      <c r="R30" s="42" t="n">
        <v>34.0</v>
      </c>
      <c r="S30" s="36" t="n">
        <v>0.0</v>
      </c>
      <c r="T30" s="36" t="n">
        <f>47-R30</f>
        <v>0.0</v>
      </c>
      <c r="U30" s="36" t="n">
        <v>8.0</v>
      </c>
      <c r="V30" s="36" t="n">
        <v>9.0</v>
      </c>
      <c r="W30" s="36" t="n">
        <v>3.0</v>
      </c>
      <c r="X30" s="36" t="n">
        <v>9.0</v>
      </c>
      <c r="Y30" s="40" t="n">
        <f>0.1*U30+0.2*V30+0.3*W30+0.4*X30</f>
        <v>0.0</v>
      </c>
      <c r="Z30" s="11"/>
      <c r="AA30" s="11"/>
      <c r="AB30" s="11"/>
      <c r="AC30" s="11"/>
      <c r="AD30" s="11"/>
      <c r="AE30" s="11"/>
      <c r="AF30" s="11"/>
      <c r="AG30" s="37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</row>
    <row r="31">
      <c r="A31" s="78" t="s">
        <v>339</v>
      </c>
      <c r="B31" s="78" t="s">
        <v>341</v>
      </c>
      <c r="C31" s="78" t="s">
        <v>6</v>
      </c>
      <c r="D31" s="79" t="n">
        <v>41780.0</v>
      </c>
      <c r="E31" s="38" t="n">
        <v>44902.0</v>
      </c>
      <c r="F31" s="39" t="n">
        <f>DATEDIF(D31,E31,"M")/12</f>
        <v>0.0</v>
      </c>
      <c r="G31" s="80" t="n">
        <v>18.0</v>
      </c>
      <c r="H31" s="80" t="n">
        <v>23.0</v>
      </c>
      <c r="I31" s="80" t="n">
        <v>22.0</v>
      </c>
      <c r="J31" s="81" t="n">
        <v>17.0</v>
      </c>
      <c r="K31" s="81" t="n">
        <v>9.0</v>
      </c>
      <c r="L31" s="81" t="n">
        <v>10.0</v>
      </c>
      <c r="M31" s="36" t="n">
        <v>0.0</v>
      </c>
      <c r="N31" s="36" t="n">
        <v>0.0</v>
      </c>
      <c r="O31" s="36" t="n">
        <v>0.0</v>
      </c>
      <c r="P31" s="36" t="n">
        <v>0.0</v>
      </c>
      <c r="Q31" s="41" t="n">
        <f>G31*17+H31*11.38+I31*9.3+J31*8.59+K31*8.43+L31*8.47+M31*8.78+N31*9.65+O31*11.73+P31*16.3+449</f>
        <v>0.0</v>
      </c>
      <c r="R31" s="42" t="n">
        <v>27.0</v>
      </c>
      <c r="S31" s="36" t="n">
        <v>0.0</v>
      </c>
      <c r="T31" s="36" t="n">
        <f>47-R31</f>
        <v>0.0</v>
      </c>
      <c r="U31" s="36" t="n">
        <v>7.0</v>
      </c>
      <c r="V31" s="36" t="n">
        <v>10.0</v>
      </c>
      <c r="W31" s="36" t="n">
        <v>4.0</v>
      </c>
      <c r="X31" s="36" t="n">
        <v>10.0</v>
      </c>
      <c r="Y31" s="40" t="n">
        <f>0.1*U31+0.2*V31+0.3*W31+0.4*X31</f>
        <v>0.0</v>
      </c>
      <c r="Z31" s="40" t="n">
        <v>11.0</v>
      </c>
      <c r="AA31" s="40" t="n">
        <v>11.0</v>
      </c>
      <c r="AB31" s="40" t="n">
        <v>12.0</v>
      </c>
      <c r="AC31" s="40" t="n">
        <v>4.0</v>
      </c>
      <c r="AD31" s="40" t="n">
        <v>9.0</v>
      </c>
      <c r="AE31" s="40" t="n">
        <v>2.0</v>
      </c>
      <c r="AF31" s="11"/>
      <c r="AG31" s="37" t="n">
        <v>5.0</v>
      </c>
      <c r="AH31" s="40" t="n">
        <v>4.0</v>
      </c>
      <c r="AI31" s="40" t="n">
        <v>4.0</v>
      </c>
      <c r="AJ31" s="40" t="n">
        <v>6.0</v>
      </c>
      <c r="AK31" s="40" t="n">
        <v>4.0</v>
      </c>
      <c r="AL31" s="40" t="n">
        <v>4.0</v>
      </c>
      <c r="AM31" s="40" t="n">
        <v>4.0</v>
      </c>
      <c r="AN31" s="40" t="n">
        <v>5.0</v>
      </c>
      <c r="AO31" s="40" t="n">
        <v>3.0</v>
      </c>
      <c r="AP31" s="40" t="n">
        <v>0.0</v>
      </c>
      <c r="AQ31" s="40" t="n">
        <v>0.0</v>
      </c>
      <c r="AR31" s="11" t="n">
        <f>SUM(AG31:AQ31)</f>
        <v>0.0</v>
      </c>
      <c r="AS31" s="40" t="n">
        <v>0.0</v>
      </c>
      <c r="AT31" s="11"/>
      <c r="AU31" s="40" t="n">
        <v>3.0</v>
      </c>
      <c r="AV31" s="40" t="n">
        <v>6.0</v>
      </c>
      <c r="AW31" s="40" t="n">
        <v>4.0</v>
      </c>
      <c r="AX31" s="40" t="n">
        <v>4.0</v>
      </c>
      <c r="AY31" s="40" t="n">
        <v>5.0</v>
      </c>
      <c r="AZ31" s="40" t="n">
        <v>3.0</v>
      </c>
      <c r="BA31" s="40" t="n">
        <v>6.0</v>
      </c>
      <c r="BB31" s="40" t="n">
        <v>0.0</v>
      </c>
      <c r="BC31" s="40" t="n">
        <v>0.0</v>
      </c>
      <c r="BD31" s="40" t="n">
        <v>0.0</v>
      </c>
      <c r="BE31" s="40" t="n">
        <v>0.0</v>
      </c>
      <c r="BF31" s="11" t="n">
        <f>SUM(AU31:BE31)</f>
        <v>0.0</v>
      </c>
      <c r="BG31" s="40" t="n">
        <v>0.0</v>
      </c>
      <c r="BH31" s="11"/>
      <c r="BI31" s="40" t="n">
        <v>4.0</v>
      </c>
      <c r="BJ31" s="40" t="n">
        <v>3.0</v>
      </c>
      <c r="BK31" s="40" t="n">
        <v>3.0</v>
      </c>
      <c r="BL31" s="40" t="n">
        <v>5.0</v>
      </c>
      <c r="BM31" s="40" t="n">
        <v>4.0</v>
      </c>
      <c r="BN31" s="40" t="n">
        <v>3.0</v>
      </c>
      <c r="BO31" s="40" t="n">
        <v>3.0</v>
      </c>
      <c r="BP31" s="40" t="n">
        <v>3.0</v>
      </c>
      <c r="BQ31" s="40" t="n">
        <v>0.0</v>
      </c>
      <c r="BR31" s="40" t="n">
        <v>0.0</v>
      </c>
      <c r="BS31" s="40" t="n">
        <v>0.0</v>
      </c>
      <c r="BT31" s="11" t="n">
        <f>SUM(BI31:BS31)</f>
        <v>0.0</v>
      </c>
      <c r="BU31" s="40" t="n">
        <v>0.0</v>
      </c>
      <c r="BV31" s="11"/>
      <c r="BW31" s="40" t="n">
        <v>8.0</v>
      </c>
      <c r="BX31" s="40" t="n">
        <v>7.0</v>
      </c>
      <c r="BY31" s="40" t="n">
        <v>8.0</v>
      </c>
      <c r="BZ31" s="40" t="n">
        <v>6.0</v>
      </c>
      <c r="CA31" s="40" t="n">
        <v>0.0</v>
      </c>
      <c r="CB31" s="40" t="n">
        <v>0.0</v>
      </c>
      <c r="CC31" s="40" t="n">
        <v>0.0</v>
      </c>
      <c r="CD31" s="40" t="n">
        <v>0.0</v>
      </c>
      <c r="CE31" s="40" t="n">
        <v>0.0</v>
      </c>
      <c r="CF31" s="40" t="n">
        <v>0.0</v>
      </c>
      <c r="CG31" s="40" t="n">
        <v>0.0</v>
      </c>
      <c r="CH31" s="11" t="n">
        <f>SUM(BW31:CG31)</f>
        <v>0.0</v>
      </c>
      <c r="CI31" s="40" t="n">
        <v>1.0</v>
      </c>
      <c r="CJ31" s="11"/>
      <c r="CK31" s="40" t="n">
        <v>3.0</v>
      </c>
      <c r="CL31" s="40" t="n">
        <v>3.0</v>
      </c>
      <c r="CM31" s="40" t="n">
        <v>2.0</v>
      </c>
      <c r="CN31" s="40" t="n">
        <v>3.0</v>
      </c>
      <c r="CO31" s="40" t="n">
        <v>3.0</v>
      </c>
      <c r="CP31" s="40" t="n">
        <v>1.0</v>
      </c>
      <c r="CQ31" s="40" t="n">
        <v>1.0</v>
      </c>
      <c r="CR31" s="40" t="n">
        <v>0.0</v>
      </c>
      <c r="CS31" s="40" t="n">
        <v>0.0</v>
      </c>
      <c r="CT31" s="40" t="n">
        <v>0.0</v>
      </c>
      <c r="CU31" s="40" t="n">
        <v>0.0</v>
      </c>
      <c r="CV31" s="11" t="n">
        <f>SUM(CK31:CU31)</f>
        <v>0.0</v>
      </c>
      <c r="CW31" s="40" t="n">
        <v>0.0</v>
      </c>
      <c r="CX31" s="11"/>
      <c r="CY31" s="40" t="n">
        <v>3.0</v>
      </c>
      <c r="CZ31" s="40" t="n">
        <v>2.0</v>
      </c>
      <c r="DA31" s="40" t="n">
        <v>3.0</v>
      </c>
      <c r="DB31" s="40" t="n">
        <v>1.0</v>
      </c>
      <c r="DC31" s="40" t="n">
        <v>2.0</v>
      </c>
      <c r="DD31" s="40" t="n">
        <v>0.0</v>
      </c>
      <c r="DE31" s="40" t="n">
        <v>0.0</v>
      </c>
      <c r="DF31" s="40" t="n">
        <v>0.0</v>
      </c>
      <c r="DG31" s="40" t="n">
        <v>0.0</v>
      </c>
      <c r="DH31" s="40" t="n">
        <v>0.0</v>
      </c>
      <c r="DI31" s="40" t="n">
        <v>0.0</v>
      </c>
      <c r="DJ31" s="11" t="n">
        <f>SUM(CY31:DI31)</f>
        <v>0.0</v>
      </c>
      <c r="DK31" s="40" t="n">
        <v>0.0</v>
      </c>
      <c r="DL31" s="11"/>
      <c r="DM31" s="40" t="n">
        <v>10.0</v>
      </c>
      <c r="DN31" s="40" t="n">
        <v>10.0</v>
      </c>
      <c r="DO31" s="40" t="n">
        <v>10.0</v>
      </c>
      <c r="DP31" s="40" t="n">
        <v>10.0</v>
      </c>
      <c r="DQ31" s="40" t="n">
        <v>7.0</v>
      </c>
      <c r="DR31" s="40" t="n">
        <v>0.0</v>
      </c>
      <c r="DS31" s="40" t="n">
        <v>0.0</v>
      </c>
      <c r="DT31" s="40" t="n">
        <v>0.0</v>
      </c>
      <c r="DU31" s="40" t="n">
        <v>0.0</v>
      </c>
      <c r="DV31" s="11" t="n">
        <f>SUM(DM31:DU31)</f>
        <v>0.0</v>
      </c>
      <c r="DW31" s="40" t="n">
        <v>0.0</v>
      </c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</row>
    <row r="32">
      <c r="A32" s="78" t="s">
        <v>339</v>
      </c>
      <c r="B32" s="78" t="s">
        <v>342</v>
      </c>
      <c r="C32" s="78" t="s">
        <v>36</v>
      </c>
      <c r="D32" s="79" t="n">
        <v>41839.0</v>
      </c>
      <c r="E32" s="38" t="n">
        <v>44902.0</v>
      </c>
      <c r="F32" s="39" t="n">
        <f>DATEDIF(D32,E32,"M")/12</f>
        <v>0.0</v>
      </c>
      <c r="G32" s="80" t="n">
        <v>16.0</v>
      </c>
      <c r="H32" s="80" t="n">
        <v>21.0</v>
      </c>
      <c r="I32" s="80" t="n">
        <v>18.0</v>
      </c>
      <c r="J32" s="81" t="n">
        <v>17.0</v>
      </c>
      <c r="K32" s="81" t="n">
        <v>7.0</v>
      </c>
      <c r="L32" s="81" t="n">
        <v>4.0</v>
      </c>
      <c r="M32" s="36" t="n">
        <v>4.0</v>
      </c>
      <c r="N32" s="36" t="n">
        <v>4.0</v>
      </c>
      <c r="O32" s="36" t="n">
        <v>3.0</v>
      </c>
      <c r="P32" s="36" t="n">
        <v>1.0</v>
      </c>
      <c r="Q32" s="41" t="n">
        <f>G32*17+H32*11.38+I32*9.3+J32*8.59+K32*8.43+L32*8.47+M32*8.78+N32*9.65+O32*11.73+P32*16.3+449</f>
        <v>0.0</v>
      </c>
      <c r="R32" s="42" t="n">
        <v>33.0</v>
      </c>
      <c r="S32" s="36" t="n">
        <v>0.0</v>
      </c>
      <c r="T32" s="36" t="n">
        <f>47-R32</f>
        <v>0.0</v>
      </c>
      <c r="U32" s="36" t="n">
        <v>6.0</v>
      </c>
      <c r="V32" s="36" t="n">
        <v>8.0</v>
      </c>
      <c r="W32" s="36" t="n">
        <v>4.0</v>
      </c>
      <c r="X32" s="36" t="n">
        <v>7.0</v>
      </c>
      <c r="Y32" s="40" t="n">
        <f>0.1*U32+0.2*V32+0.3*W32+0.4*X32</f>
        <v>0.0</v>
      </c>
      <c r="Z32" s="40" t="n">
        <v>11.0</v>
      </c>
      <c r="AA32" s="40" t="n">
        <v>11.0</v>
      </c>
      <c r="AB32" s="40" t="n">
        <v>12.0</v>
      </c>
      <c r="AC32" s="40" t="n">
        <v>7.0</v>
      </c>
      <c r="AD32" s="40" t="n">
        <v>8.0</v>
      </c>
      <c r="AE32" s="40" t="n">
        <v>4.0</v>
      </c>
      <c r="AF32" s="11"/>
      <c r="AG32" s="37" t="n">
        <v>5.0</v>
      </c>
      <c r="AH32" s="40" t="n">
        <v>4.0</v>
      </c>
      <c r="AI32" s="40" t="n">
        <v>4.0</v>
      </c>
      <c r="AJ32" s="40" t="n">
        <v>6.0</v>
      </c>
      <c r="AK32" s="40" t="n">
        <v>4.0</v>
      </c>
      <c r="AL32" s="40" t="n">
        <v>4.0</v>
      </c>
      <c r="AM32" s="40" t="n">
        <v>2.0</v>
      </c>
      <c r="AN32" s="40" t="n">
        <v>0.0</v>
      </c>
      <c r="AO32" s="40" t="n">
        <v>0.0</v>
      </c>
      <c r="AP32" s="40" t="n">
        <v>0.0</v>
      </c>
      <c r="AQ32" s="40" t="n">
        <v>0.0</v>
      </c>
      <c r="AR32" s="40" t="n">
        <f>SUM(AG32:AQ32)</f>
        <v>0.0</v>
      </c>
      <c r="AS32" s="40" t="n">
        <v>0.0</v>
      </c>
      <c r="AT32" s="11"/>
      <c r="AU32" s="40" t="n">
        <v>3.0</v>
      </c>
      <c r="AV32" s="40" t="n">
        <v>6.0</v>
      </c>
      <c r="AW32" s="40" t="n">
        <v>4.0</v>
      </c>
      <c r="AX32" s="40" t="n">
        <v>4.0</v>
      </c>
      <c r="AY32" s="40" t="n">
        <v>5.0</v>
      </c>
      <c r="AZ32" s="40" t="n">
        <v>3.0</v>
      </c>
      <c r="BA32" s="40" t="n">
        <v>1.0</v>
      </c>
      <c r="BB32" s="40" t="n">
        <v>0.0</v>
      </c>
      <c r="BC32" s="40" t="n">
        <v>0.0</v>
      </c>
      <c r="BD32" s="40" t="n">
        <v>0.0</v>
      </c>
      <c r="BE32" s="40" t="n">
        <v>0.0</v>
      </c>
      <c r="BF32" s="40" t="n">
        <f>SUM(AU32:BE32)</f>
        <v>0.0</v>
      </c>
      <c r="BG32" s="40" t="n">
        <v>0.0</v>
      </c>
      <c r="BH32" s="11"/>
      <c r="BI32" s="40" t="n">
        <v>3.0</v>
      </c>
      <c r="BJ32" s="40" t="n">
        <v>1.0</v>
      </c>
      <c r="BK32" s="40" t="n">
        <v>1.0</v>
      </c>
      <c r="BL32" s="40" t="n">
        <v>3.0</v>
      </c>
      <c r="BM32" s="40" t="n">
        <v>3.0</v>
      </c>
      <c r="BN32" s="40" t="n">
        <v>1.0</v>
      </c>
      <c r="BO32" s="40" t="n">
        <v>1.0</v>
      </c>
      <c r="BP32" s="40" t="n">
        <v>0.0</v>
      </c>
      <c r="BQ32" s="40" t="n">
        <v>2.0</v>
      </c>
      <c r="BR32" s="40" t="n">
        <v>1.0</v>
      </c>
      <c r="BS32" s="40" t="n">
        <v>1.0</v>
      </c>
      <c r="BT32" s="40" t="n">
        <f>SUM(BI32:BS32)</f>
        <v>0.0</v>
      </c>
      <c r="BU32" s="40" t="n">
        <v>0.0</v>
      </c>
      <c r="BV32" s="11"/>
      <c r="BW32" s="40" t="n">
        <v>8.0</v>
      </c>
      <c r="BX32" s="40" t="n">
        <v>8.0</v>
      </c>
      <c r="BY32" s="40" t="n">
        <v>8.0</v>
      </c>
      <c r="BZ32" s="40" t="n">
        <v>3.0</v>
      </c>
      <c r="CA32" s="40" t="n">
        <v>0.0</v>
      </c>
      <c r="CB32" s="40" t="n">
        <v>0.0</v>
      </c>
      <c r="CC32" s="40" t="n">
        <v>0.0</v>
      </c>
      <c r="CD32" s="40" t="n">
        <v>0.0</v>
      </c>
      <c r="CE32" s="40" t="n">
        <v>0.0</v>
      </c>
      <c r="CF32" s="40" t="n">
        <v>0.0</v>
      </c>
      <c r="CG32" s="40" t="n">
        <v>0.0</v>
      </c>
      <c r="CH32" s="40" t="n">
        <f>SUM(BW32:CG32)</f>
        <v>0.0</v>
      </c>
      <c r="CI32" s="40" t="n">
        <v>1.0</v>
      </c>
      <c r="CJ32" s="11"/>
      <c r="CK32" s="40" t="n">
        <v>3.0</v>
      </c>
      <c r="CL32" s="40" t="n">
        <v>3.0</v>
      </c>
      <c r="CM32" s="40" t="n">
        <v>2.0</v>
      </c>
      <c r="CN32" s="40" t="n">
        <v>3.0</v>
      </c>
      <c r="CO32" s="40" t="n">
        <v>4.0</v>
      </c>
      <c r="CP32" s="40" t="n">
        <v>1.0</v>
      </c>
      <c r="CQ32" s="40" t="n">
        <v>1.0</v>
      </c>
      <c r="CR32" s="40" t="n">
        <v>0.0</v>
      </c>
      <c r="CS32" s="40" t="n">
        <v>0.0</v>
      </c>
      <c r="CT32" s="40" t="n">
        <v>0.0</v>
      </c>
      <c r="CU32" s="40" t="n">
        <v>0.0</v>
      </c>
      <c r="CV32" s="40" t="n">
        <f>SUM(CK32:CU32)</f>
        <v>0.0</v>
      </c>
      <c r="CW32" s="40" t="n">
        <v>2.0</v>
      </c>
      <c r="CX32" s="11"/>
      <c r="CY32" s="40" t="n">
        <v>1.0</v>
      </c>
      <c r="CZ32" s="40" t="n">
        <v>2.0</v>
      </c>
      <c r="DA32" s="40" t="n">
        <v>4.0</v>
      </c>
      <c r="DB32" s="40" t="n">
        <v>1.0</v>
      </c>
      <c r="DC32" s="40" t="n">
        <v>0.0</v>
      </c>
      <c r="DD32" s="40" t="n">
        <v>1.0</v>
      </c>
      <c r="DE32" s="40" t="n">
        <v>2.0</v>
      </c>
      <c r="DF32" s="40" t="n">
        <v>0.0</v>
      </c>
      <c r="DG32" s="40" t="n">
        <v>0.0</v>
      </c>
      <c r="DH32" s="40" t="n">
        <v>0.0</v>
      </c>
      <c r="DI32" s="40" t="n">
        <v>0.0</v>
      </c>
      <c r="DJ32" s="40" t="n">
        <f>SUM(CY32:DI32)</f>
        <v>0.0</v>
      </c>
      <c r="DK32" s="40" t="n">
        <v>0.0</v>
      </c>
      <c r="DL32" s="11"/>
      <c r="DM32" s="40" t="n">
        <v>10.0</v>
      </c>
      <c r="DN32" s="40" t="n">
        <v>10.0</v>
      </c>
      <c r="DO32" s="40" t="n">
        <v>10.0</v>
      </c>
      <c r="DP32" s="40" t="n">
        <v>8.0</v>
      </c>
      <c r="DQ32" s="40" t="n">
        <v>0.0</v>
      </c>
      <c r="DR32" s="40" t="n">
        <v>0.0</v>
      </c>
      <c r="DS32" s="40" t="n">
        <v>0.0</v>
      </c>
      <c r="DT32" s="40" t="n">
        <v>0.0</v>
      </c>
      <c r="DU32" s="40" t="n">
        <v>0.0</v>
      </c>
      <c r="DV32" s="40" t="n">
        <f>SUM(DM32:DU32)</f>
        <v>0.0</v>
      </c>
      <c r="DW32" s="40" t="n">
        <v>0.0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</row>
    <row r="33">
      <c r="A33" s="78" t="s">
        <v>339</v>
      </c>
      <c r="B33" s="78" t="s">
        <v>343</v>
      </c>
      <c r="C33" s="78" t="s">
        <v>36</v>
      </c>
      <c r="D33" s="79" t="n">
        <v>41731.0</v>
      </c>
      <c r="E33" s="38" t="n">
        <v>44902.0</v>
      </c>
      <c r="F33" s="39" t="n">
        <f>DATEDIF(D33,E33,"M")/12</f>
        <v>0.0</v>
      </c>
      <c r="G33" s="80" t="n">
        <v>15.0</v>
      </c>
      <c r="H33" s="80" t="n">
        <v>17.0</v>
      </c>
      <c r="I33" s="80" t="n">
        <v>8.0</v>
      </c>
      <c r="J33" s="81" t="n">
        <v>9.0</v>
      </c>
      <c r="K33" s="81" t="n">
        <v>6.0</v>
      </c>
      <c r="L33" s="81" t="n">
        <v>3.0</v>
      </c>
      <c r="M33" s="36" t="n">
        <v>4.0</v>
      </c>
      <c r="N33" s="36" t="n">
        <v>5.0</v>
      </c>
      <c r="O33" s="36" t="n">
        <v>5.0</v>
      </c>
      <c r="P33" s="36" t="n">
        <v>2.0</v>
      </c>
      <c r="Q33" s="41" t="n">
        <f>G33*17+H33*11.38+I33*9.3+J33*8.59+K33*8.43+L33*8.47+M33*8.78+N33*9.65+O33*11.73+P33*16.3+449</f>
        <v>0.0</v>
      </c>
      <c r="R33" s="42" t="n">
        <v>26.0</v>
      </c>
      <c r="S33" s="36" t="n">
        <v>0.0</v>
      </c>
      <c r="T33" s="36" t="n">
        <f>47-R33</f>
        <v>0.0</v>
      </c>
      <c r="U33" s="36" t="n">
        <v>9.0</v>
      </c>
      <c r="V33" s="36" t="n">
        <v>10.0</v>
      </c>
      <c r="W33" s="36" t="n">
        <v>4.0</v>
      </c>
      <c r="X33" s="36" t="n">
        <v>10.0</v>
      </c>
      <c r="Y33" s="40" t="n">
        <f>0.1*U33+0.2*V33+0.3*W33+0.4*X33</f>
        <v>0.0</v>
      </c>
      <c r="Z33" s="40" t="n">
        <v>11.0</v>
      </c>
      <c r="AA33" s="40" t="n">
        <v>12.0</v>
      </c>
      <c r="AB33" s="40" t="n">
        <v>12.0</v>
      </c>
      <c r="AC33" s="40" t="n">
        <v>7.0</v>
      </c>
      <c r="AD33" s="40" t="n">
        <v>8.0</v>
      </c>
      <c r="AE33" s="40" t="n">
        <v>5.0</v>
      </c>
      <c r="AF33" s="11"/>
      <c r="AG33" s="37" t="n">
        <v>5.0</v>
      </c>
      <c r="AH33" s="40" t="n">
        <v>4.0</v>
      </c>
      <c r="AI33" s="40" t="n">
        <v>4.0</v>
      </c>
      <c r="AJ33" s="40" t="n">
        <v>6.0</v>
      </c>
      <c r="AK33" s="40" t="n">
        <v>4.0</v>
      </c>
      <c r="AL33" s="40" t="n">
        <v>0.0</v>
      </c>
      <c r="AM33" s="40" t="n">
        <v>0.0</v>
      </c>
      <c r="AN33" s="40" t="n">
        <v>0.0</v>
      </c>
      <c r="AO33" s="40" t="n">
        <v>0.0</v>
      </c>
      <c r="AP33" s="40" t="n">
        <v>0.0</v>
      </c>
      <c r="AQ33" s="40" t="n">
        <v>0.0</v>
      </c>
      <c r="AR33" s="11" t="n">
        <f>SUM(AG33:AQ33)</f>
        <v>0.0</v>
      </c>
      <c r="AS33" s="40" t="n">
        <v>0.0</v>
      </c>
      <c r="AT33" s="11"/>
      <c r="AU33" s="40" t="n">
        <v>3.0</v>
      </c>
      <c r="AV33" s="40" t="n">
        <v>6.0</v>
      </c>
      <c r="AW33" s="40" t="n">
        <v>4.0</v>
      </c>
      <c r="AX33" s="40" t="n">
        <v>4.0</v>
      </c>
      <c r="AY33" s="40" t="n">
        <v>5.0</v>
      </c>
      <c r="AZ33" s="40" t="n">
        <v>3.0</v>
      </c>
      <c r="BA33" s="40" t="n">
        <v>1.0</v>
      </c>
      <c r="BB33" s="40" t="n">
        <v>0.0</v>
      </c>
      <c r="BC33" s="40" t="n">
        <v>0.0</v>
      </c>
      <c r="BD33" s="40" t="n">
        <v>0.0</v>
      </c>
      <c r="BE33" s="40" t="n">
        <v>0.0</v>
      </c>
      <c r="BF33" s="11" t="n">
        <f>SUM(AU33:BE33)</f>
        <v>0.0</v>
      </c>
      <c r="BG33" s="40" t="n">
        <v>0.0</v>
      </c>
      <c r="BH33" s="11"/>
      <c r="BI33" s="40" t="n">
        <v>3.0</v>
      </c>
      <c r="BJ33" s="40" t="n">
        <v>0.0</v>
      </c>
      <c r="BK33" s="40" t="n">
        <v>1.0</v>
      </c>
      <c r="BL33" s="40" t="n">
        <v>3.0</v>
      </c>
      <c r="BM33" s="40" t="n">
        <v>2.0</v>
      </c>
      <c r="BN33" s="40" t="n">
        <v>1.0</v>
      </c>
      <c r="BO33" s="40" t="n">
        <v>1.0</v>
      </c>
      <c r="BP33" s="40" t="n">
        <v>1.0</v>
      </c>
      <c r="BQ33" s="40" t="n">
        <v>1.0</v>
      </c>
      <c r="BR33" s="40" t="n">
        <v>0.0</v>
      </c>
      <c r="BS33" s="40" t="n">
        <v>0.0</v>
      </c>
      <c r="BT33" s="11" t="n">
        <f>SUM(BI33:BS33)</f>
        <v>0.0</v>
      </c>
      <c r="BU33" s="40" t="n">
        <v>0.0</v>
      </c>
      <c r="BV33" s="11"/>
      <c r="BW33" s="40" t="n">
        <v>8.0</v>
      </c>
      <c r="BX33" s="40" t="n">
        <v>8.0</v>
      </c>
      <c r="BY33" s="40" t="n">
        <v>8.0</v>
      </c>
      <c r="BZ33" s="40" t="n">
        <v>8.0</v>
      </c>
      <c r="CA33" s="40" t="n">
        <v>1.0</v>
      </c>
      <c r="CB33" s="40" t="n">
        <v>0.0</v>
      </c>
      <c r="CC33" s="40" t="n">
        <v>0.0</v>
      </c>
      <c r="CD33" s="40" t="n">
        <v>0.0</v>
      </c>
      <c r="CE33" s="40" t="n">
        <v>0.0</v>
      </c>
      <c r="CF33" s="40" t="n">
        <v>0.0</v>
      </c>
      <c r="CG33" s="40" t="n">
        <v>0.0</v>
      </c>
      <c r="CH33" s="11" t="n">
        <f>SUM(BW33:CG33)</f>
        <v>0.0</v>
      </c>
      <c r="CI33" s="40" t="n">
        <v>0.0</v>
      </c>
      <c r="CJ33" s="11"/>
      <c r="CK33" s="40" t="n">
        <v>3.0</v>
      </c>
      <c r="CL33" s="40" t="n">
        <v>3.0</v>
      </c>
      <c r="CM33" s="40" t="n">
        <v>2.0</v>
      </c>
      <c r="CN33" s="40" t="n">
        <v>3.0</v>
      </c>
      <c r="CO33" s="40" t="n">
        <v>4.0</v>
      </c>
      <c r="CP33" s="40" t="n">
        <v>1.0</v>
      </c>
      <c r="CQ33" s="40" t="n">
        <v>0.0</v>
      </c>
      <c r="CR33" s="40" t="n">
        <v>0.0</v>
      </c>
      <c r="CS33" s="40" t="n">
        <v>0.0</v>
      </c>
      <c r="CT33" s="40" t="n">
        <v>0.0</v>
      </c>
      <c r="CU33" s="40" t="n">
        <v>0.0</v>
      </c>
      <c r="CV33" s="11" t="n">
        <f>SUM(CK33:CU33)</f>
        <v>0.0</v>
      </c>
      <c r="CW33" s="40" t="n">
        <v>0.0</v>
      </c>
      <c r="CX33" s="11"/>
      <c r="CY33" s="40" t="n">
        <v>2.0</v>
      </c>
      <c r="CZ33" s="40" t="n">
        <v>2.0</v>
      </c>
      <c r="DA33" s="40" t="n">
        <v>2.0</v>
      </c>
      <c r="DB33" s="40" t="n">
        <v>2.0</v>
      </c>
      <c r="DC33" s="40" t="n">
        <v>2.0</v>
      </c>
      <c r="DD33" s="40" t="n">
        <v>1.0</v>
      </c>
      <c r="DE33" s="40" t="n">
        <v>0.0</v>
      </c>
      <c r="DF33" s="40" t="n">
        <v>0.0</v>
      </c>
      <c r="DG33" s="40" t="n">
        <v>0.0</v>
      </c>
      <c r="DH33" s="40" t="n">
        <v>0.0</v>
      </c>
      <c r="DI33" s="40" t="n">
        <v>0.0</v>
      </c>
      <c r="DJ33" s="11" t="n">
        <f>SUM(CY33:DI33)</f>
        <v>0.0</v>
      </c>
      <c r="DK33" s="40" t="n">
        <v>0.0</v>
      </c>
      <c r="DL33" s="11"/>
      <c r="DM33" s="40" t="n">
        <v>10.0</v>
      </c>
      <c r="DN33" s="40" t="n">
        <v>10.0</v>
      </c>
      <c r="DO33" s="40" t="n">
        <v>10.0</v>
      </c>
      <c r="DP33" s="40" t="n">
        <v>10.0</v>
      </c>
      <c r="DQ33" s="40" t="n">
        <v>4.0</v>
      </c>
      <c r="DR33" s="40" t="n">
        <v>0.0</v>
      </c>
      <c r="DS33" s="40" t="n">
        <v>0.0</v>
      </c>
      <c r="DT33" s="40" t="n">
        <v>0.0</v>
      </c>
      <c r="DU33" s="40" t="n">
        <v>0.0</v>
      </c>
      <c r="DV33" s="11" t="n">
        <f>SUM(DM33:DU33)</f>
        <v>0.0</v>
      </c>
      <c r="DW33" s="40" t="n">
        <v>0.0</v>
      </c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</row>
    <row r="34">
      <c r="A34" s="78" t="s">
        <v>339</v>
      </c>
      <c r="B34" s="78" t="s">
        <v>344</v>
      </c>
      <c r="C34" s="78" t="s">
        <v>6</v>
      </c>
      <c r="D34" s="79" t="n">
        <v>41790.0</v>
      </c>
      <c r="E34" s="38" t="n">
        <v>44902.0</v>
      </c>
      <c r="F34" s="39" t="n">
        <f>DATEDIF(D34,E34,"M")/12</f>
        <v>0.0</v>
      </c>
      <c r="G34" s="80" t="n">
        <v>12.0</v>
      </c>
      <c r="H34" s="80" t="n">
        <v>12.0</v>
      </c>
      <c r="I34" s="80" t="n">
        <v>14.0</v>
      </c>
      <c r="J34" s="81" t="n">
        <v>10.0</v>
      </c>
      <c r="K34" s="81" t="n">
        <v>4.0</v>
      </c>
      <c r="L34" s="81" t="n">
        <v>3.0</v>
      </c>
      <c r="M34" s="36" t="n">
        <v>1.0</v>
      </c>
      <c r="N34" s="36" t="n">
        <v>5.0</v>
      </c>
      <c r="O34" s="36" t="n">
        <v>3.0</v>
      </c>
      <c r="P34" s="36" t="n">
        <v>0.0</v>
      </c>
      <c r="Q34" s="41" t="n">
        <f>G34*17+H34*11.38+I34*9.3+J34*8.59+K34*8.43+L34*8.47+M34*8.78+N34*9.65+O34*11.73+P34*16.3+449</f>
        <v>0.0</v>
      </c>
      <c r="R34" s="42" t="n">
        <v>18.0</v>
      </c>
      <c r="S34" s="36" t="n">
        <v>0.0</v>
      </c>
      <c r="T34" s="36" t="n">
        <f>47-R34</f>
        <v>0.0</v>
      </c>
      <c r="U34" s="36" t="n">
        <v>7.0</v>
      </c>
      <c r="V34" s="36" t="n">
        <v>8.0</v>
      </c>
      <c r="W34" s="36" t="n">
        <v>2.0</v>
      </c>
      <c r="X34" s="36" t="n">
        <v>0.0</v>
      </c>
      <c r="Y34" s="40" t="n">
        <f>0.1*U34+0.2*V34+0.3*W34+0.4*X34</f>
        <v>0.0</v>
      </c>
      <c r="Z34" s="40" t="n">
        <v>11.0</v>
      </c>
      <c r="AA34" s="40" t="n">
        <v>10.0</v>
      </c>
      <c r="AB34" s="40" t="n">
        <v>7.0</v>
      </c>
      <c r="AC34" s="40" t="n">
        <v>9.0</v>
      </c>
      <c r="AD34" s="40" t="n">
        <v>6.0</v>
      </c>
      <c r="AE34" s="40" t="n">
        <v>3.0</v>
      </c>
      <c r="AF34" s="11"/>
      <c r="AG34" s="37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</row>
    <row r="35">
      <c r="A35" s="78" t="s">
        <v>339</v>
      </c>
      <c r="B35" s="78" t="s">
        <v>345</v>
      </c>
      <c r="C35" s="78" t="s">
        <v>36</v>
      </c>
      <c r="D35" s="79" t="n">
        <v>41663.0</v>
      </c>
      <c r="E35" s="38" t="n">
        <v>44902.0</v>
      </c>
      <c r="F35" s="39" t="n">
        <f>DATEDIF(D35,E35,"M")/12</f>
        <v>0.0</v>
      </c>
      <c r="G35" s="80" t="n">
        <v>17.0</v>
      </c>
      <c r="H35" s="80" t="n">
        <v>24.0</v>
      </c>
      <c r="I35" s="80" t="n">
        <v>21.0</v>
      </c>
      <c r="J35" s="81" t="n">
        <v>18.0</v>
      </c>
      <c r="K35" s="81" t="n">
        <v>5.0</v>
      </c>
      <c r="L35" s="81" t="n">
        <v>5.0</v>
      </c>
      <c r="M35" s="36" t="n">
        <v>1.0</v>
      </c>
      <c r="N35" s="36" t="n">
        <v>0.0</v>
      </c>
      <c r="O35" s="36" t="n">
        <v>0.0</v>
      </c>
      <c r="P35" s="36" t="n">
        <v>0.0</v>
      </c>
      <c r="Q35" s="41" t="n">
        <f>G35*17+H35*11.38+I35*9.3+J35*8.59+K35*8.43+L35*8.47+M35*8.78+N35*9.65+O35*11.73+P35*16.3+449</f>
        <v>0.0</v>
      </c>
      <c r="R35" s="42" t="n">
        <v>32.0</v>
      </c>
      <c r="S35" s="36" t="n">
        <v>0.0</v>
      </c>
      <c r="T35" s="36" t="n">
        <f>47-R35</f>
        <v>0.0</v>
      </c>
      <c r="U35" s="36" t="n">
        <v>8.0</v>
      </c>
      <c r="V35" s="36" t="n">
        <v>9.0</v>
      </c>
      <c r="W35" s="36" t="n">
        <v>3.0</v>
      </c>
      <c r="X35" s="36" t="n">
        <v>7.0</v>
      </c>
      <c r="Y35" s="40" t="n">
        <f>0.1*U35+0.2*V35+0.3*W35+0.4*X35</f>
        <v>0.0</v>
      </c>
      <c r="Z35" s="11"/>
      <c r="AA35" s="11"/>
      <c r="AB35" s="11"/>
      <c r="AC35" s="11"/>
      <c r="AD35" s="11"/>
      <c r="AE35" s="11"/>
      <c r="AF35" s="11"/>
      <c r="AG35" s="37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</row>
    <row r="36">
      <c r="A36" s="78" t="s">
        <v>339</v>
      </c>
      <c r="B36" s="78" t="s">
        <v>346</v>
      </c>
      <c r="C36" s="78" t="s">
        <v>6</v>
      </c>
      <c r="D36" s="79" t="n">
        <v>41600.0</v>
      </c>
      <c r="E36" s="38" t="n">
        <v>44902.0</v>
      </c>
      <c r="F36" s="39" t="n">
        <f>DATEDIF(D36,E36,"M")/12</f>
        <v>0.0</v>
      </c>
      <c r="G36" s="80" t="n">
        <v>18.0</v>
      </c>
      <c r="H36" s="80" t="n">
        <v>27.0</v>
      </c>
      <c r="I36" s="80" t="n">
        <v>21.0</v>
      </c>
      <c r="J36" s="81" t="n">
        <v>19.0</v>
      </c>
      <c r="K36" s="81" t="n">
        <v>21.0</v>
      </c>
      <c r="L36" s="81" t="n">
        <v>0.0</v>
      </c>
      <c r="M36" s="36" t="n">
        <v>0.0</v>
      </c>
      <c r="N36" s="36" t="n">
        <v>0.0</v>
      </c>
      <c r="O36" s="36" t="n">
        <v>0.0</v>
      </c>
      <c r="P36" s="36" t="n">
        <v>0.0</v>
      </c>
      <c r="Q36" s="41" t="n">
        <f>G36*17+H36*11.38+I36*9.3+J36*8.59+K36*8.43+L36*8.47+M36*8.78+N36*9.65+O36*11.73+P36*16.3+449</f>
        <v>0.0</v>
      </c>
      <c r="R36" s="42" t="n">
        <v>37.0</v>
      </c>
      <c r="S36" s="36" t="n">
        <v>0.0</v>
      </c>
      <c r="T36" s="36" t="n">
        <f>47-R36</f>
        <v>0.0</v>
      </c>
      <c r="U36" s="36" t="n">
        <v>10.0</v>
      </c>
      <c r="V36" s="36" t="n">
        <v>10.0</v>
      </c>
      <c r="W36" s="36" t="n">
        <v>3.0</v>
      </c>
      <c r="X36" s="36" t="n">
        <v>9.0</v>
      </c>
      <c r="Y36" s="40" t="n">
        <f>0.1*U36+0.2*V36+0.3*W36+0.4*X36</f>
        <v>0.0</v>
      </c>
      <c r="Z36" s="11"/>
      <c r="AA36" s="11"/>
      <c r="AB36" s="11"/>
      <c r="AC36" s="11"/>
      <c r="AD36" s="11"/>
      <c r="AE36" s="11"/>
      <c r="AF36" s="11"/>
      <c r="AG36" s="37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</row>
    <row r="37">
      <c r="A37" s="78" t="s">
        <v>339</v>
      </c>
      <c r="B37" s="78" t="s">
        <v>347</v>
      </c>
      <c r="C37" s="78" t="s">
        <v>6</v>
      </c>
      <c r="D37" s="79" t="n">
        <v>41614.0</v>
      </c>
      <c r="E37" s="38" t="n">
        <v>44902.0</v>
      </c>
      <c r="F37" s="39" t="n">
        <f>DATEDIF(D37,E37,"M")/12</f>
        <v>0.0</v>
      </c>
      <c r="G37" s="80" t="n">
        <v>9.0</v>
      </c>
      <c r="H37" s="80" t="n">
        <v>8.0</v>
      </c>
      <c r="I37" s="80" t="n">
        <v>5.0</v>
      </c>
      <c r="J37" s="81" t="n">
        <v>7.0</v>
      </c>
      <c r="K37" s="81" t="n">
        <v>5.0</v>
      </c>
      <c r="L37" s="81" t="n">
        <v>4.0</v>
      </c>
      <c r="M37" s="36" t="n">
        <v>1.0</v>
      </c>
      <c r="N37" s="36" t="n">
        <v>2.0</v>
      </c>
      <c r="O37" s="36" t="n">
        <v>2.0</v>
      </c>
      <c r="P37" s="36" t="n">
        <v>1.0</v>
      </c>
      <c r="Q37" s="41" t="n">
        <f>G37*17+H37*11.38+I37*9.3+J37*8.59+K37*8.43+L37*8.47+M37*8.78+N37*9.65+O37*11.73+P37*16.3+449</f>
        <v>0.0</v>
      </c>
      <c r="R37" s="42" t="n">
        <v>44.0</v>
      </c>
      <c r="S37" s="36" t="n">
        <v>0.0</v>
      </c>
      <c r="T37" s="36" t="n">
        <f>47-R37</f>
        <v>0.0</v>
      </c>
      <c r="U37" s="36" t="n">
        <v>3.0</v>
      </c>
      <c r="V37" s="36" t="n">
        <v>7.0</v>
      </c>
      <c r="W37" s="36" t="n">
        <v>2.0</v>
      </c>
      <c r="X37" s="36" t="n">
        <v>0.0</v>
      </c>
      <c r="Y37" s="40" t="n">
        <f>0.1*U37+0.2*V37+0.3*W37+0.4*X37</f>
        <v>0.0</v>
      </c>
      <c r="Z37" s="40" t="n">
        <v>11.0</v>
      </c>
      <c r="AA37" s="40" t="n">
        <v>11.0</v>
      </c>
      <c r="AB37" s="40" t="n">
        <v>11.0</v>
      </c>
      <c r="AC37" s="40" t="n">
        <v>9.0</v>
      </c>
      <c r="AD37" s="40" t="n">
        <v>10.0</v>
      </c>
      <c r="AE37" s="40" t="n">
        <v>1.0</v>
      </c>
      <c r="AF37" s="11"/>
      <c r="AG37" s="37" t="n">
        <v>5.0</v>
      </c>
      <c r="AH37" s="40" t="n">
        <v>4.0</v>
      </c>
      <c r="AI37" s="40" t="n">
        <v>3.0</v>
      </c>
      <c r="AJ37" s="40" t="n">
        <v>6.0</v>
      </c>
      <c r="AK37" s="40" t="n">
        <v>4.0</v>
      </c>
      <c r="AL37" s="40" t="n">
        <v>4.0</v>
      </c>
      <c r="AM37" s="40" t="n">
        <v>4.0</v>
      </c>
      <c r="AN37" s="40" t="n">
        <v>5.0</v>
      </c>
      <c r="AO37" s="40" t="n">
        <v>0.0</v>
      </c>
      <c r="AP37" s="40" t="n">
        <v>0.0</v>
      </c>
      <c r="AQ37" s="40" t="n">
        <v>0.0</v>
      </c>
      <c r="AR37" s="40" t="n">
        <f>SUM(AG37:AQ37)</f>
        <v>0.0</v>
      </c>
      <c r="AS37" s="40" t="n">
        <v>0.0</v>
      </c>
      <c r="AT37" s="11"/>
      <c r="AU37" s="40" t="n">
        <v>3.0</v>
      </c>
      <c r="AV37" s="40" t="n">
        <v>6.0</v>
      </c>
      <c r="AW37" s="40" t="n">
        <v>2.0</v>
      </c>
      <c r="AX37" s="40" t="n">
        <v>4.0</v>
      </c>
      <c r="AY37" s="40" t="n">
        <v>5.0</v>
      </c>
      <c r="AZ37" s="40" t="n">
        <v>3.0</v>
      </c>
      <c r="BA37" s="40" t="n">
        <v>1.0</v>
      </c>
      <c r="BB37" s="40" t="n">
        <v>0.0</v>
      </c>
      <c r="BC37" s="40" t="n">
        <v>0.0</v>
      </c>
      <c r="BD37" s="40" t="n">
        <v>0.0</v>
      </c>
      <c r="BE37" s="40" t="n">
        <v>0.0</v>
      </c>
      <c r="BF37" s="11" t="n">
        <f>SUM(AU37:BE37)</f>
        <v>0.0</v>
      </c>
      <c r="BG37" s="40" t="n">
        <v>0.0</v>
      </c>
      <c r="BH37" s="11"/>
      <c r="BI37" s="36" t="s">
        <v>348</v>
      </c>
      <c r="BJ37" s="40" t="n">
        <v>2.0</v>
      </c>
      <c r="BK37" s="40" t="n">
        <v>1.0</v>
      </c>
      <c r="BL37" s="40" t="n">
        <v>2.0</v>
      </c>
      <c r="BM37" s="40" t="n">
        <v>1.0</v>
      </c>
      <c r="BN37" s="40" t="n">
        <v>2.0</v>
      </c>
      <c r="BO37" s="40" t="n">
        <v>2.0</v>
      </c>
      <c r="BP37" s="40" t="n">
        <v>1.0</v>
      </c>
      <c r="BQ37" s="40" t="n">
        <v>0.0</v>
      </c>
      <c r="BR37" s="40" t="n">
        <v>0.0</v>
      </c>
      <c r="BS37" s="40" t="n">
        <v>0.0</v>
      </c>
      <c r="BT37" s="11" t="n">
        <f>SUM(BI37:BS37)</f>
        <v>0.0</v>
      </c>
      <c r="BU37" s="40" t="n">
        <v>1.0</v>
      </c>
      <c r="BV37" s="11"/>
      <c r="BW37" s="40" t="n">
        <v>3.0</v>
      </c>
      <c r="BX37" s="40" t="n">
        <v>7.0</v>
      </c>
      <c r="BY37" s="40" t="n">
        <v>8.0</v>
      </c>
      <c r="BZ37" s="40" t="n">
        <v>0.0</v>
      </c>
      <c r="CA37" s="40" t="n">
        <v>0.0</v>
      </c>
      <c r="CB37" s="40" t="n">
        <v>0.0</v>
      </c>
      <c r="CC37" s="40" t="n">
        <v>0.0</v>
      </c>
      <c r="CD37" s="40" t="n">
        <v>0.0</v>
      </c>
      <c r="CE37" s="40" t="n">
        <v>0.0</v>
      </c>
      <c r="CF37" s="40" t="n">
        <v>0.0</v>
      </c>
      <c r="CG37" s="40" t="n">
        <v>0.0</v>
      </c>
      <c r="CH37" s="11" t="n">
        <f>SUM(BW37:CG37)</f>
        <v>0.0</v>
      </c>
      <c r="CI37" s="40" t="n">
        <v>1.0</v>
      </c>
      <c r="CJ37" s="11"/>
      <c r="CK37" s="40" t="n">
        <v>3.0</v>
      </c>
      <c r="CL37" s="40" t="n">
        <v>3.0</v>
      </c>
      <c r="CM37" s="40" t="n">
        <v>1.0</v>
      </c>
      <c r="CN37" s="40" t="n">
        <v>3.0</v>
      </c>
      <c r="CO37" s="40" t="n">
        <v>4.0</v>
      </c>
      <c r="CP37" s="40" t="n">
        <v>1.0</v>
      </c>
      <c r="CQ37" s="40" t="n">
        <v>0.0</v>
      </c>
      <c r="CR37" s="40" t="n">
        <v>0.0</v>
      </c>
      <c r="CS37" s="40" t="n">
        <v>0.0</v>
      </c>
      <c r="CT37" s="40" t="n">
        <v>0.0</v>
      </c>
      <c r="CU37" s="40" t="n">
        <v>0.0</v>
      </c>
      <c r="CV37" s="11" t="n">
        <f>SUM(CK37:CU37)</f>
        <v>0.0</v>
      </c>
      <c r="CW37" s="40" t="n">
        <v>0.0</v>
      </c>
      <c r="CX37" s="11"/>
      <c r="CY37" s="40" t="n">
        <v>2.0</v>
      </c>
      <c r="CZ37" s="40" t="n">
        <v>1.0</v>
      </c>
      <c r="DA37" s="40" t="n">
        <v>2.0</v>
      </c>
      <c r="DB37" s="40" t="n">
        <v>0.0</v>
      </c>
      <c r="DC37" s="40" t="n">
        <v>0.0</v>
      </c>
      <c r="DD37" s="40" t="n">
        <v>0.0</v>
      </c>
      <c r="DE37" s="40" t="n">
        <v>0.0</v>
      </c>
      <c r="DF37" s="40" t="n">
        <v>0.0</v>
      </c>
      <c r="DG37" s="40" t="n">
        <v>0.0</v>
      </c>
      <c r="DH37" s="40" t="n">
        <v>0.0</v>
      </c>
      <c r="DI37" s="40" t="n">
        <v>0.0</v>
      </c>
      <c r="DJ37" s="11" t="n">
        <f>SUM(CY37:DI37)</f>
        <v>0.0</v>
      </c>
      <c r="DK37" s="40" t="n">
        <v>2.0</v>
      </c>
      <c r="DL37" s="11"/>
      <c r="DM37" s="40" t="n">
        <v>10.0</v>
      </c>
      <c r="DN37" s="40" t="n">
        <v>10.0</v>
      </c>
      <c r="DO37" s="40" t="n">
        <v>10.0</v>
      </c>
      <c r="DP37" s="40" t="n">
        <v>5.0</v>
      </c>
      <c r="DQ37" s="40" t="n">
        <v>0.0</v>
      </c>
      <c r="DR37" s="40" t="n">
        <v>0.0</v>
      </c>
      <c r="DS37" s="40" t="n">
        <v>0.0</v>
      </c>
      <c r="DT37" s="40" t="n">
        <v>0.0</v>
      </c>
      <c r="DU37" s="40" t="n">
        <v>0.0</v>
      </c>
      <c r="DV37" s="11" t="n">
        <f>SUM(DM37:DU37)</f>
        <v>0.0</v>
      </c>
      <c r="DW37" s="40" t="n">
        <v>0.0</v>
      </c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</row>
    <row r="38">
      <c r="A38" s="78" t="s">
        <v>339</v>
      </c>
      <c r="B38" s="78" t="s">
        <v>349</v>
      </c>
      <c r="C38" s="78" t="s">
        <v>6</v>
      </c>
      <c r="D38" s="79" t="n">
        <v>41730.0</v>
      </c>
      <c r="E38" s="38" t="n">
        <v>44902.0</v>
      </c>
      <c r="F38" s="39" t="n">
        <f>DATEDIF(D38,E38,"M")/12</f>
        <v>0.0</v>
      </c>
      <c r="G38" s="80" t="n">
        <v>18.0</v>
      </c>
      <c r="H38" s="80" t="n">
        <v>23.0</v>
      </c>
      <c r="I38" s="80" t="n">
        <v>21.0</v>
      </c>
      <c r="J38" s="81" t="n">
        <v>18.0</v>
      </c>
      <c r="K38" s="81" t="n">
        <v>8.0</v>
      </c>
      <c r="L38" s="81" t="n">
        <v>0.0</v>
      </c>
      <c r="M38" s="36" t="n">
        <v>5.0</v>
      </c>
      <c r="N38" s="36" t="n">
        <v>6.0</v>
      </c>
      <c r="O38" s="36" t="n">
        <v>5.0</v>
      </c>
      <c r="P38" s="36" t="n">
        <v>5.0</v>
      </c>
      <c r="Q38" s="41" t="n">
        <f>G38*17+H38*11.38+I38*9.3+J38*8.59+K38*8.43+L38*8.47+M38*8.78+N38*9.65+O38*11.73+P38*16.3+449</f>
        <v>0.0</v>
      </c>
      <c r="R38" s="42" t="n">
        <v>33.0</v>
      </c>
      <c r="S38" s="36" t="n">
        <v>0.0</v>
      </c>
      <c r="T38" s="36" t="n">
        <f>47-R38</f>
        <v>0.0</v>
      </c>
      <c r="U38" s="36" t="n">
        <v>4.0</v>
      </c>
      <c r="V38" s="36" t="n">
        <v>8.0</v>
      </c>
      <c r="W38" s="36" t="n">
        <v>5.0</v>
      </c>
      <c r="X38" s="36" t="n">
        <v>2.5</v>
      </c>
      <c r="Y38" s="40" t="n">
        <f>0.1*U38+0.2*V38+0.3*W38+0.4*X38</f>
        <v>0.0</v>
      </c>
      <c r="Z38" s="11"/>
      <c r="AA38" s="11"/>
      <c r="AB38" s="11"/>
      <c r="AC38" s="11"/>
      <c r="AD38" s="11"/>
      <c r="AE38" s="11"/>
      <c r="AF38" s="40"/>
      <c r="AG38" s="37" t="n">
        <v>5.0</v>
      </c>
      <c r="AH38" s="40" t="n">
        <v>4.0</v>
      </c>
      <c r="AI38" s="40" t="n">
        <v>4.0</v>
      </c>
      <c r="AJ38" s="40" t="n">
        <v>5.0</v>
      </c>
      <c r="AK38" s="40" t="n">
        <v>4.0</v>
      </c>
      <c r="AL38" s="40" t="n">
        <v>4.0</v>
      </c>
      <c r="AM38" s="40" t="n">
        <v>2.0</v>
      </c>
      <c r="AN38" s="40" t="n">
        <v>0.0</v>
      </c>
      <c r="AO38" s="40" t="n">
        <v>0.0</v>
      </c>
      <c r="AP38" s="40" t="n">
        <v>0.0</v>
      </c>
      <c r="AQ38" s="40" t="n">
        <v>0.0</v>
      </c>
      <c r="AR38" s="11" t="n">
        <f>SUM(AG38:AQ38)</f>
        <v>0.0</v>
      </c>
      <c r="AS38" s="40" t="n">
        <v>0.0</v>
      </c>
      <c r="AT38" s="11"/>
      <c r="AU38" s="40" t="n">
        <v>3.0</v>
      </c>
      <c r="AV38" s="40" t="n">
        <v>6.0</v>
      </c>
      <c r="AW38" s="40" t="n">
        <v>3.0</v>
      </c>
      <c r="AX38" s="40" t="n">
        <v>3.0</v>
      </c>
      <c r="AY38" s="40" t="n">
        <v>3.0</v>
      </c>
      <c r="AZ38" s="40" t="n">
        <v>1.0</v>
      </c>
      <c r="BA38" s="40" t="n">
        <v>0.0</v>
      </c>
      <c r="BB38" s="40" t="n">
        <v>0.0</v>
      </c>
      <c r="BC38" s="40" t="n">
        <v>0.0</v>
      </c>
      <c r="BD38" s="40" t="n">
        <v>0.0</v>
      </c>
      <c r="BE38" s="40" t="n">
        <v>0.0</v>
      </c>
      <c r="BF38" s="11" t="n">
        <f>SUM(AU38:BE38)</f>
        <v>0.0</v>
      </c>
      <c r="BG38" s="40" t="n">
        <v>0.0</v>
      </c>
      <c r="BH38" s="11"/>
      <c r="BI38" s="40" t="n">
        <v>4.0</v>
      </c>
      <c r="BJ38" s="40" t="n">
        <v>2.0</v>
      </c>
      <c r="BK38" s="40" t="n">
        <v>4.0</v>
      </c>
      <c r="BL38" s="40" t="n">
        <v>4.0</v>
      </c>
      <c r="BM38" s="40" t="n">
        <v>5.0</v>
      </c>
      <c r="BN38" s="40" t="n">
        <v>3.0</v>
      </c>
      <c r="BO38" s="40" t="n">
        <v>2.0</v>
      </c>
      <c r="BP38" s="40" t="n">
        <v>3.0</v>
      </c>
      <c r="BQ38" s="40" t="n">
        <v>0.0</v>
      </c>
      <c r="BR38" s="40" t="n">
        <v>0.0</v>
      </c>
      <c r="BS38" s="40" t="n">
        <v>0.0</v>
      </c>
      <c r="BT38" s="11" t="n">
        <f>SUM(BI38:BS38)</f>
        <v>0.0</v>
      </c>
      <c r="BU38" s="40" t="n">
        <v>0.0</v>
      </c>
      <c r="BV38" s="11"/>
      <c r="BW38" s="40" t="n">
        <v>4.0</v>
      </c>
      <c r="BX38" s="40" t="n">
        <v>3.0</v>
      </c>
      <c r="BY38" s="40" t="n">
        <v>4.0</v>
      </c>
      <c r="BZ38" s="40" t="n">
        <v>1.0</v>
      </c>
      <c r="CA38" s="40" t="n">
        <v>0.0</v>
      </c>
      <c r="CB38" s="40" t="n">
        <v>0.0</v>
      </c>
      <c r="CC38" s="40" t="n">
        <v>0.0</v>
      </c>
      <c r="CD38" s="40" t="n">
        <v>0.0</v>
      </c>
      <c r="CE38" s="40" t="n">
        <v>0.0</v>
      </c>
      <c r="CF38" s="40" t="n">
        <v>0.0</v>
      </c>
      <c r="CG38" s="40" t="n">
        <v>0.0</v>
      </c>
      <c r="CH38" s="11" t="n">
        <f>SUM(BW38:CG38)</f>
        <v>0.0</v>
      </c>
      <c r="CI38" s="40" t="n">
        <v>0.0</v>
      </c>
      <c r="CJ38" s="40"/>
      <c r="CK38" s="40" t="n">
        <v>3.0</v>
      </c>
      <c r="CL38" s="40" t="n">
        <v>3.0</v>
      </c>
      <c r="CM38" s="40" t="n">
        <v>2.0</v>
      </c>
      <c r="CN38" s="40" t="n">
        <v>3.0</v>
      </c>
      <c r="CO38" s="40" t="n">
        <v>4.0</v>
      </c>
      <c r="CP38" s="40" t="n">
        <v>0.0</v>
      </c>
      <c r="CQ38" s="40" t="n">
        <v>0.0</v>
      </c>
      <c r="CR38" s="40" t="n">
        <v>0.0</v>
      </c>
      <c r="CS38" s="40" t="n">
        <v>0.0</v>
      </c>
      <c r="CT38" s="40" t="n">
        <v>0.0</v>
      </c>
      <c r="CU38" s="40" t="n">
        <v>0.0</v>
      </c>
      <c r="CV38" s="11" t="n">
        <f>SUM(CK38:CU38)</f>
        <v>0.0</v>
      </c>
      <c r="CW38" s="40" t="n">
        <v>0.0</v>
      </c>
      <c r="CX38" s="11"/>
      <c r="CY38" s="40" t="n">
        <v>1.0</v>
      </c>
      <c r="CZ38" s="40" t="n">
        <v>2.0</v>
      </c>
      <c r="DA38" s="40" t="n">
        <v>1.0</v>
      </c>
      <c r="DB38" s="40" t="n">
        <v>0.0</v>
      </c>
      <c r="DC38" s="40" t="n">
        <v>2.0</v>
      </c>
      <c r="DD38" s="40" t="n">
        <v>0.0</v>
      </c>
      <c r="DE38" s="40" t="n">
        <v>1.0</v>
      </c>
      <c r="DF38" s="40" t="n">
        <v>0.0</v>
      </c>
      <c r="DG38" s="40" t="n">
        <v>0.0</v>
      </c>
      <c r="DH38" s="40" t="n">
        <v>0.0</v>
      </c>
      <c r="DI38" s="40" t="n">
        <v>0.0</v>
      </c>
      <c r="DJ38" s="11" t="n">
        <f>SUM(CY38:DI38)</f>
        <v>0.0</v>
      </c>
      <c r="DK38" s="40" t="n">
        <v>0.0</v>
      </c>
      <c r="DL38" s="11"/>
      <c r="DM38" s="40" t="n">
        <v>10.0</v>
      </c>
      <c r="DN38" s="40" t="n">
        <v>10.0</v>
      </c>
      <c r="DO38" s="40" t="n">
        <v>10.0</v>
      </c>
      <c r="DP38" s="40" t="n">
        <v>4.0</v>
      </c>
      <c r="DQ38" s="40" t="n">
        <v>0.0</v>
      </c>
      <c r="DR38" s="40" t="n">
        <v>0.0</v>
      </c>
      <c r="DS38" s="40" t="n">
        <v>0.0</v>
      </c>
      <c r="DT38" s="40" t="n">
        <v>0.0</v>
      </c>
      <c r="DU38" s="40" t="n">
        <v>0.0</v>
      </c>
      <c r="DV38" s="11" t="n">
        <f>SUM(DM38:DU38)</f>
        <v>0.0</v>
      </c>
      <c r="DW38" s="40" t="n">
        <v>0.0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</row>
    <row r="39">
      <c r="A39" s="78" t="s">
        <v>339</v>
      </c>
      <c r="B39" s="78" t="s">
        <v>350</v>
      </c>
      <c r="C39" s="78" t="s">
        <v>6</v>
      </c>
      <c r="D39" s="79" t="n">
        <v>41825.0</v>
      </c>
      <c r="E39" s="38" t="n">
        <v>44902.0</v>
      </c>
      <c r="F39" s="39" t="n">
        <f>DATEDIF(D39,E39,"M")/12</f>
        <v>0.0</v>
      </c>
      <c r="G39" s="80"/>
      <c r="H39" s="80"/>
      <c r="I39" s="80"/>
      <c r="J39" s="81"/>
      <c r="K39" s="81"/>
      <c r="L39" s="81"/>
      <c r="M39" s="36"/>
      <c r="N39" s="36"/>
      <c r="O39" s="36"/>
      <c r="P39" s="36"/>
      <c r="Q39" s="41" t="n">
        <f>G39*17+H39*11.38+I39*9.3+J39*8.59+K39*8.43+L39*8.47+M39*8.78+N39*9.65+O39*11.73+P39*16.3+449</f>
        <v>0.0</v>
      </c>
      <c r="R39" s="42" t="n">
        <v>24.0</v>
      </c>
      <c r="S39" s="36" t="n">
        <v>0.0</v>
      </c>
      <c r="T39" s="36" t="n">
        <f>47-R39</f>
        <v>0.0</v>
      </c>
      <c r="U39" s="36" t="n">
        <v>3.0</v>
      </c>
      <c r="V39" s="36" t="n">
        <v>9.0</v>
      </c>
      <c r="W39" s="36" t="n">
        <v>4.0</v>
      </c>
      <c r="X39" s="36" t="n">
        <v>0.0</v>
      </c>
      <c r="Y39" s="40" t="n">
        <f>0.1*U39+0.2*V39+0.3*W39+0.4*X39</f>
        <v>0.0</v>
      </c>
      <c r="Z39" s="11"/>
      <c r="AA39" s="11"/>
      <c r="AB39" s="11"/>
      <c r="AC39" s="11"/>
      <c r="AD39" s="11"/>
      <c r="AE39" s="11"/>
      <c r="AF39" s="11"/>
      <c r="AG39" s="37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</row>
    <row r="40">
      <c r="A40" s="78" t="s">
        <v>339</v>
      </c>
      <c r="B40" s="78" t="s">
        <v>351</v>
      </c>
      <c r="C40" s="78" t="s">
        <v>6</v>
      </c>
      <c r="D40" s="79" t="n">
        <v>41685.0</v>
      </c>
      <c r="E40" s="38" t="n">
        <v>44902.0</v>
      </c>
      <c r="F40" s="39" t="n">
        <f>DATEDIF(D40,E40,"M")/12</f>
        <v>0.0</v>
      </c>
      <c r="G40" s="80"/>
      <c r="H40" s="80"/>
      <c r="I40" s="80"/>
      <c r="J40" s="81"/>
      <c r="K40" s="81"/>
      <c r="L40" s="81"/>
      <c r="M40" s="36"/>
      <c r="N40" s="36"/>
      <c r="O40" s="36"/>
      <c r="P40" s="36"/>
      <c r="Q40" s="41" t="n">
        <f>G40*17+H40*11.38+I40*9.3+J40*8.59+K40*8.43+L40*8.47+M40*8.78+N40*9.65+O40*11.73+P40*16.3+449</f>
        <v>0.0</v>
      </c>
      <c r="R40" s="42" t="n">
        <v>41.0</v>
      </c>
      <c r="S40" s="36" t="n">
        <v>0.0</v>
      </c>
      <c r="T40" s="36" t="n">
        <f>47-R40</f>
        <v>0.0</v>
      </c>
      <c r="U40" s="36" t="n">
        <v>4.0</v>
      </c>
      <c r="V40" s="36" t="n">
        <v>9.0</v>
      </c>
      <c r="W40" s="36" t="n">
        <v>4.0</v>
      </c>
      <c r="X40" s="36" t="n">
        <v>6.0</v>
      </c>
      <c r="Y40" s="40" t="n">
        <f>0.1*U40+0.2*V40+0.3*W40+0.4*X40</f>
        <v>0.0</v>
      </c>
      <c r="Z40" s="11"/>
      <c r="AA40" s="11"/>
      <c r="AB40" s="11"/>
      <c r="AC40" s="11"/>
      <c r="AD40" s="11"/>
      <c r="AE40" s="11"/>
      <c r="AF40" s="11"/>
      <c r="AG40" s="37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</row>
    <row r="41">
      <c r="A41" s="78" t="s">
        <v>339</v>
      </c>
      <c r="B41" s="78" t="s">
        <v>352</v>
      </c>
      <c r="C41" s="78" t="s">
        <v>6</v>
      </c>
      <c r="D41" s="79" t="n">
        <v>41620.0</v>
      </c>
      <c r="E41" s="38" t="n">
        <v>44902.0</v>
      </c>
      <c r="F41" s="39" t="n">
        <f>DATEDIF(D41,E41,"M")/12</f>
        <v>0.0</v>
      </c>
      <c r="G41" s="80" t="n">
        <v>18.0</v>
      </c>
      <c r="H41" s="80" t="n">
        <v>26.0</v>
      </c>
      <c r="I41" s="80" t="n">
        <v>20.0</v>
      </c>
      <c r="J41" s="81" t="n">
        <v>17.0</v>
      </c>
      <c r="K41" s="81" t="n">
        <v>17.0</v>
      </c>
      <c r="L41" s="81" t="n">
        <v>7.0</v>
      </c>
      <c r="M41" s="36" t="n">
        <v>0.0</v>
      </c>
      <c r="N41" s="36" t="n">
        <v>0.0</v>
      </c>
      <c r="O41" s="36" t="n">
        <v>0.0</v>
      </c>
      <c r="P41" s="36" t="n">
        <v>0.0</v>
      </c>
      <c r="Q41" s="41" t="n">
        <f>G41*17+H41*11.38+I41*9.3+J41*8.59+K41*8.43+L41*8.47+M41*8.78+N41*9.65+O41*11.73+P41*16.3+449</f>
        <v>0.0</v>
      </c>
      <c r="R41" s="42" t="n">
        <v>32.0</v>
      </c>
      <c r="S41" s="36" t="n">
        <v>0.0</v>
      </c>
      <c r="T41" s="36" t="n">
        <f>47-R41</f>
        <v>0.0</v>
      </c>
      <c r="U41" s="36" t="n">
        <v>8.0</v>
      </c>
      <c r="V41" s="36" t="n">
        <v>10.0</v>
      </c>
      <c r="W41" s="36" t="n">
        <v>3.0</v>
      </c>
      <c r="X41" s="36" t="n">
        <v>0.0</v>
      </c>
      <c r="Y41" s="40" t="n">
        <f>0.1*U41+0.2*V41+0.3*W41+0.4*X41</f>
        <v>0.0</v>
      </c>
      <c r="Z41" s="11"/>
      <c r="AA41" s="11"/>
      <c r="AB41" s="11"/>
      <c r="AC41" s="11"/>
      <c r="AD41" s="11"/>
      <c r="AE41" s="11"/>
      <c r="AF41" s="11"/>
      <c r="AG41" s="37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</row>
    <row r="42">
      <c r="A42" s="78" t="s">
        <v>339</v>
      </c>
      <c r="B42" s="78" t="s">
        <v>353</v>
      </c>
      <c r="C42" s="78" t="s">
        <v>36</v>
      </c>
      <c r="D42" s="79" t="n">
        <v>41708.0</v>
      </c>
      <c r="E42" s="38" t="n">
        <v>44902.0</v>
      </c>
      <c r="F42" s="39" t="n">
        <f>DATEDIF(D42,E42,"M")/12</f>
        <v>0.0</v>
      </c>
      <c r="G42" s="80" t="n">
        <v>17.0</v>
      </c>
      <c r="H42" s="80" t="n">
        <v>24.0</v>
      </c>
      <c r="I42" s="80" t="n">
        <v>20.0</v>
      </c>
      <c r="J42" s="81" t="n">
        <v>18.0</v>
      </c>
      <c r="K42" s="81" t="n">
        <v>6.0</v>
      </c>
      <c r="L42" s="81" t="n">
        <v>0.0</v>
      </c>
      <c r="M42" s="36" t="n">
        <v>0.0</v>
      </c>
      <c r="N42" s="36" t="n">
        <v>0.0</v>
      </c>
      <c r="O42" s="36" t="n">
        <v>0.0</v>
      </c>
      <c r="P42" s="36" t="n">
        <v>0.0</v>
      </c>
      <c r="Q42" s="41" t="n">
        <f>G42*17+H42*11.38+I42*9.3+J42*8.59+K42*8.43+L42*8.47+M42*8.78+N42*9.65+O42*11.73+P42*16.3+449</f>
        <v>0.0</v>
      </c>
      <c r="R42" s="42" t="n">
        <v>31.0</v>
      </c>
      <c r="S42" s="36" t="n">
        <v>0.0</v>
      </c>
      <c r="T42" s="36" t="n">
        <f>47-R42</f>
        <v>0.0</v>
      </c>
      <c r="U42" s="36" t="n">
        <v>6.0</v>
      </c>
      <c r="V42" s="36" t="n">
        <v>8.0</v>
      </c>
      <c r="W42" s="36" t="n">
        <v>8.0</v>
      </c>
      <c r="X42" s="36" t="n">
        <v>10.0</v>
      </c>
      <c r="Y42" s="40" t="n">
        <f>0.1*U42+0.2*V42+0.3*W42+0.4*X42</f>
        <v>0.0</v>
      </c>
      <c r="Z42" s="11"/>
      <c r="AA42" s="11"/>
      <c r="AB42" s="11"/>
      <c r="AC42" s="11"/>
      <c r="AD42" s="11"/>
      <c r="AE42" s="11"/>
      <c r="AF42" s="11"/>
      <c r="AG42" s="37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</row>
    <row r="43">
      <c r="A43" s="78" t="s">
        <v>339</v>
      </c>
      <c r="B43" s="78" t="s">
        <v>354</v>
      </c>
      <c r="C43" s="78" t="s">
        <v>6</v>
      </c>
      <c r="D43" s="79" t="n">
        <v>41608.0</v>
      </c>
      <c r="E43" s="38" t="n">
        <v>44902.0</v>
      </c>
      <c r="F43" s="39" t="n">
        <f>DATEDIF(D43,E43,"M")/12</f>
        <v>0.0</v>
      </c>
      <c r="G43" s="80" t="n">
        <v>18.0</v>
      </c>
      <c r="H43" s="80" t="n">
        <v>23.0</v>
      </c>
      <c r="I43" s="80" t="n">
        <v>17.0</v>
      </c>
      <c r="J43" s="81" t="n">
        <v>17.0</v>
      </c>
      <c r="K43" s="81" t="n">
        <v>15.0</v>
      </c>
      <c r="L43" s="81" t="n">
        <v>0.0</v>
      </c>
      <c r="M43" s="36" t="n">
        <v>0.0</v>
      </c>
      <c r="N43" s="36" t="n">
        <v>0.0</v>
      </c>
      <c r="O43" s="36" t="n">
        <v>0.0</v>
      </c>
      <c r="P43" s="36" t="n">
        <v>0.0</v>
      </c>
      <c r="Q43" s="41" t="n">
        <f>G43*17+H43*11.38+I43*9.3+J43*8.59+K43*8.43+L43*8.47+M43*8.78+N43*9.65+O43*11.73+P43*16.3+449</f>
        <v>0.0</v>
      </c>
      <c r="R43" s="42" t="n">
        <v>28.0</v>
      </c>
      <c r="S43" s="36" t="n">
        <v>0.0</v>
      </c>
      <c r="T43" s="36" t="n">
        <f>47-R43</f>
        <v>0.0</v>
      </c>
      <c r="U43" s="36" t="n">
        <v>8.0</v>
      </c>
      <c r="V43" s="36" t="n">
        <v>10.0</v>
      </c>
      <c r="W43" s="36" t="n">
        <v>5.0</v>
      </c>
      <c r="X43" s="36" t="n">
        <v>8.0</v>
      </c>
      <c r="Y43" s="40" t="n">
        <f>0.1*U43+0.2*V43+0.3*W43+0.4*X43</f>
        <v>0.0</v>
      </c>
      <c r="Z43" s="11"/>
      <c r="AA43" s="11"/>
      <c r="AB43" s="11"/>
      <c r="AC43" s="11"/>
      <c r="AD43" s="11"/>
      <c r="AE43" s="11"/>
      <c r="AF43" s="11"/>
      <c r="AG43" s="37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</row>
    <row r="44">
      <c r="A44" s="78" t="s">
        <v>339</v>
      </c>
      <c r="B44" s="78" t="s">
        <v>355</v>
      </c>
      <c r="C44" s="78" t="s">
        <v>36</v>
      </c>
      <c r="D44" s="79" t="n">
        <v>41605.0</v>
      </c>
      <c r="E44" s="38" t="n">
        <v>44902.0</v>
      </c>
      <c r="F44" s="39" t="n">
        <f>DATEDIF(D44,E44,"M")/12</f>
        <v>0.0</v>
      </c>
      <c r="G44" s="80" t="n">
        <v>17.0</v>
      </c>
      <c r="H44" s="80" t="n">
        <v>24.0</v>
      </c>
      <c r="I44" s="80" t="n">
        <v>21.0</v>
      </c>
      <c r="J44" s="81" t="n">
        <v>17.0</v>
      </c>
      <c r="K44" s="81" t="n">
        <v>17.0</v>
      </c>
      <c r="L44" s="81" t="n">
        <v>8.0</v>
      </c>
      <c r="M44" s="36" t="n">
        <v>0.0</v>
      </c>
      <c r="N44" s="36" t="n">
        <v>0.0</v>
      </c>
      <c r="O44" s="36" t="n">
        <v>0.0</v>
      </c>
      <c r="P44" s="36" t="n">
        <v>0.0</v>
      </c>
      <c r="Q44" s="41" t="n">
        <f>G44*17+H44*11.38+I44*9.3+J44*8.59+K44*8.43+L44*8.47+M44*8.78+N44*9.65+O44*11.73+P44*16.3+449</f>
        <v>0.0</v>
      </c>
      <c r="R44" s="42" t="n">
        <v>31.0</v>
      </c>
      <c r="S44" s="36" t="n">
        <v>0.0</v>
      </c>
      <c r="T44" s="36" t="n">
        <f>47-R44</f>
        <v>0.0</v>
      </c>
      <c r="U44" s="36" t="n">
        <v>9.0</v>
      </c>
      <c r="V44" s="36" t="n">
        <v>9.0</v>
      </c>
      <c r="W44" s="36" t="n">
        <v>4.0</v>
      </c>
      <c r="X44" s="36" t="n">
        <v>7.0</v>
      </c>
      <c r="Y44" s="40" t="n">
        <f>0.1*U44+0.2*V44+0.3*W44+0.4*X44</f>
        <v>0.0</v>
      </c>
      <c r="Z44" s="11"/>
      <c r="AA44" s="11"/>
      <c r="AB44" s="11"/>
      <c r="AC44" s="11"/>
      <c r="AD44" s="11"/>
      <c r="AE44" s="11"/>
      <c r="AF44" s="11"/>
      <c r="AG44" s="37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</row>
    <row r="45">
      <c r="A45" s="78" t="s">
        <v>339</v>
      </c>
      <c r="B45" s="78" t="s">
        <v>356</v>
      </c>
      <c r="C45" s="78" t="s">
        <v>6</v>
      </c>
      <c r="D45" s="79" t="n">
        <v>41631.0</v>
      </c>
      <c r="E45" s="38" t="n">
        <v>44902.0</v>
      </c>
      <c r="F45" s="39" t="n">
        <f>DATEDIF(D45,E45,"M")/12</f>
        <v>0.0</v>
      </c>
      <c r="G45" s="80" t="n">
        <v>18.0</v>
      </c>
      <c r="H45" s="80" t="n">
        <v>21.0</v>
      </c>
      <c r="I45" s="80" t="n">
        <v>19.0</v>
      </c>
      <c r="J45" s="81" t="n">
        <v>17.0</v>
      </c>
      <c r="K45" s="81" t="n">
        <v>14.0</v>
      </c>
      <c r="L45" s="81" t="n">
        <v>4.0</v>
      </c>
      <c r="M45" s="36" t="n">
        <v>0.0</v>
      </c>
      <c r="N45" s="36" t="n">
        <v>0.0</v>
      </c>
      <c r="O45" s="36" t="n">
        <v>0.0</v>
      </c>
      <c r="P45" s="36" t="n">
        <v>0.0</v>
      </c>
      <c r="Q45" s="41" t="n">
        <f>G45*17+H45*11.38+I45*9.3+J45*8.59+K45*8.43+L45*8.47+M45*8.78+N45*9.65+O45*11.73+P45*16.3+449</f>
        <v>0.0</v>
      </c>
      <c r="R45" s="42" t="n">
        <v>29.0</v>
      </c>
      <c r="S45" s="36" t="n">
        <v>0.0</v>
      </c>
      <c r="T45" s="36" t="n">
        <f>47-R45</f>
        <v>0.0</v>
      </c>
      <c r="U45" s="36" t="n">
        <v>5.0</v>
      </c>
      <c r="V45" s="36" t="n">
        <v>10.0</v>
      </c>
      <c r="W45" s="36" t="n">
        <v>4.0</v>
      </c>
      <c r="X45" s="36" t="n">
        <v>7.0</v>
      </c>
      <c r="Y45" s="40" t="n">
        <f>0.1*U45+0.2*V45+0.3*W45+0.4*X45</f>
        <v>0.0</v>
      </c>
      <c r="Z45" s="11"/>
      <c r="AA45" s="11"/>
      <c r="AB45" s="11"/>
      <c r="AC45" s="11"/>
      <c r="AD45" s="11"/>
      <c r="AE45" s="11"/>
      <c r="AF45" s="11"/>
      <c r="AG45" s="37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</row>
    <row r="46">
      <c r="A46" s="78" t="s">
        <v>339</v>
      </c>
      <c r="B46" s="78" t="s">
        <v>357</v>
      </c>
      <c r="C46" s="78" t="s">
        <v>36</v>
      </c>
      <c r="D46" s="79" t="n">
        <v>41838.0</v>
      </c>
      <c r="E46" s="38" t="n">
        <v>44902.0</v>
      </c>
      <c r="F46" s="39" t="n">
        <f>DATEDIF(D46,E46,"M")/12</f>
        <v>0.0</v>
      </c>
      <c r="G46" s="80" t="n">
        <v>17.0</v>
      </c>
      <c r="H46" s="80" t="n">
        <v>21.0</v>
      </c>
      <c r="I46" s="80" t="n">
        <v>15.0</v>
      </c>
      <c r="J46" s="81" t="n">
        <v>13.0</v>
      </c>
      <c r="K46" s="81" t="n">
        <v>13.0</v>
      </c>
      <c r="L46" s="81" t="n">
        <v>7.0</v>
      </c>
      <c r="M46" s="36" t="n">
        <v>5.0</v>
      </c>
      <c r="N46" s="36" t="n">
        <v>3.0</v>
      </c>
      <c r="O46" s="36" t="n">
        <v>0.0</v>
      </c>
      <c r="P46" s="36" t="n">
        <v>0.0</v>
      </c>
      <c r="Q46" s="41" t="n">
        <f>G46*17+H46*11.38+I46*9.3+J46*8.59+K46*8.43+L46*8.47+M46*8.78+N46*9.65+O46*11.73+P46*16.3+449</f>
        <v>0.0</v>
      </c>
      <c r="R46" s="42" t="n">
        <v>28.0</v>
      </c>
      <c r="S46" s="36" t="n">
        <v>0.0</v>
      </c>
      <c r="T46" s="36" t="n">
        <f>47-R46</f>
        <v>0.0</v>
      </c>
      <c r="U46" s="36" t="n">
        <v>5.0</v>
      </c>
      <c r="V46" s="36" t="n">
        <v>8.0</v>
      </c>
      <c r="W46" s="36" t="n">
        <v>4.0</v>
      </c>
      <c r="X46" s="36" t="n">
        <v>8.0</v>
      </c>
      <c r="Y46" s="40" t="n">
        <f>0.1*U46+0.2*V46+0.3*W46+0.4*X46</f>
        <v>0.0</v>
      </c>
      <c r="Z46" s="11"/>
      <c r="AA46" s="11"/>
      <c r="AB46" s="11"/>
      <c r="AC46" s="11"/>
      <c r="AD46" s="11"/>
      <c r="AE46" s="11"/>
      <c r="AF46" s="11"/>
      <c r="AG46" s="37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</row>
    <row r="47">
      <c r="A47" s="78" t="s">
        <v>339</v>
      </c>
      <c r="B47" s="78" t="s">
        <v>358</v>
      </c>
      <c r="C47" s="78" t="s">
        <v>36</v>
      </c>
      <c r="D47" s="79" t="n">
        <v>41620.0</v>
      </c>
      <c r="E47" s="38" t="n">
        <v>44902.0</v>
      </c>
      <c r="F47" s="39" t="n">
        <f>DATEDIF(D47,E47,"M")/12</f>
        <v>0.0</v>
      </c>
      <c r="G47" s="80" t="n">
        <v>13.0</v>
      </c>
      <c r="H47" s="80" t="n">
        <v>24.0</v>
      </c>
      <c r="I47" s="80" t="n">
        <v>19.0</v>
      </c>
      <c r="J47" s="81" t="n">
        <v>16.0</v>
      </c>
      <c r="K47" s="81" t="n">
        <v>18.0</v>
      </c>
      <c r="L47" s="81" t="n">
        <v>7.0</v>
      </c>
      <c r="M47" s="36" t="n">
        <v>0.0</v>
      </c>
      <c r="N47" s="36" t="n">
        <v>0.0</v>
      </c>
      <c r="O47" s="36" t="n">
        <v>0.0</v>
      </c>
      <c r="P47" s="36" t="n">
        <v>0.0</v>
      </c>
      <c r="Q47" s="41" t="n">
        <f>G47*17+H47*11.38+I47*9.3+J47*8.59+K47*8.43+L47*8.47+M47*8.78+N47*9.65+O47*11.73+P47*16.3+449</f>
        <v>0.0</v>
      </c>
      <c r="R47" s="42" t="n">
        <v>19.0</v>
      </c>
      <c r="S47" s="36" t="n">
        <v>0.0</v>
      </c>
      <c r="T47" s="36" t="n">
        <f>47-R47</f>
        <v>0.0</v>
      </c>
      <c r="U47" s="36" t="n">
        <v>5.0</v>
      </c>
      <c r="V47" s="36" t="n">
        <v>9.0</v>
      </c>
      <c r="W47" s="36" t="n">
        <v>4.0</v>
      </c>
      <c r="X47" s="36" t="n">
        <v>6.0</v>
      </c>
      <c r="Y47" s="40" t="n">
        <f>0.1*U47+0.2*V47+0.3*W47+0.4*X47</f>
        <v>0.0</v>
      </c>
      <c r="Z47" s="40" t="n">
        <v>10.0</v>
      </c>
      <c r="AA47" s="40" t="n">
        <v>12.0</v>
      </c>
      <c r="AB47" s="40" t="n">
        <v>9.0</v>
      </c>
      <c r="AC47" s="40" t="n">
        <v>7.0</v>
      </c>
      <c r="AD47" s="40" t="n">
        <v>7.0</v>
      </c>
      <c r="AE47" s="40" t="n">
        <v>0.0</v>
      </c>
      <c r="AF47" s="11"/>
      <c r="AG47" s="37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</row>
    <row r="48">
      <c r="A48" s="78" t="s">
        <v>339</v>
      </c>
      <c r="B48" s="78" t="s">
        <v>359</v>
      </c>
      <c r="C48" s="78" t="s">
        <v>36</v>
      </c>
      <c r="D48" s="79" t="n">
        <v>41726.0</v>
      </c>
      <c r="E48" s="38" t="n">
        <v>44902.0</v>
      </c>
      <c r="F48" s="39" t="n">
        <f>DATEDIF(D48,E48,"M")/12</f>
        <v>0.0</v>
      </c>
      <c r="G48" s="80" t="n">
        <v>16.0</v>
      </c>
      <c r="H48" s="80" t="n">
        <v>21.0</v>
      </c>
      <c r="I48" s="80" t="n">
        <v>19.0</v>
      </c>
      <c r="J48" s="81" t="n">
        <v>19.0</v>
      </c>
      <c r="K48" s="81" t="n">
        <v>19.0</v>
      </c>
      <c r="L48" s="81" t="n">
        <v>12.0</v>
      </c>
      <c r="M48" s="36" t="n">
        <v>4.0</v>
      </c>
      <c r="N48" s="36" t="n">
        <v>0.0</v>
      </c>
      <c r="O48" s="36" t="n">
        <v>0.0</v>
      </c>
      <c r="P48" s="36" t="n">
        <v>0.0</v>
      </c>
      <c r="Q48" s="41" t="n">
        <f>G48*17+H48*11.38+I48*9.3+J48*8.59+K48*8.43+L48*8.47+M48*8.78+N48*9.65+O48*11.73+P48*16.3+449</f>
        <v>0.0</v>
      </c>
      <c r="R48" s="42" t="n">
        <v>32.0</v>
      </c>
      <c r="S48" s="36" t="n">
        <v>0.0</v>
      </c>
      <c r="T48" s="36" t="n">
        <f>47-R48</f>
        <v>0.0</v>
      </c>
      <c r="U48" s="36" t="n">
        <v>9.0</v>
      </c>
      <c r="V48" s="36" t="n">
        <v>9.0</v>
      </c>
      <c r="W48" s="36" t="n">
        <v>3.0</v>
      </c>
      <c r="X48" s="36" t="n">
        <v>2.5</v>
      </c>
      <c r="Y48" s="40" t="n">
        <f>0.1*U48+0.2*V48+0.3*W48+0.4*X48</f>
        <v>0.0</v>
      </c>
      <c r="Z48" s="11"/>
      <c r="AA48" s="11"/>
      <c r="AB48" s="11"/>
      <c r="AC48" s="11"/>
      <c r="AD48" s="11"/>
      <c r="AE48" s="11"/>
      <c r="AF48" s="11"/>
      <c r="AG48" s="37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</row>
    <row r="49">
      <c r="A49" s="78" t="s">
        <v>339</v>
      </c>
      <c r="B49" s="78" t="s">
        <v>360</v>
      </c>
      <c r="C49" s="78" t="s">
        <v>36</v>
      </c>
      <c r="D49" s="79" t="n">
        <v>41684.0</v>
      </c>
      <c r="E49" s="38" t="n">
        <v>44902.0</v>
      </c>
      <c r="F49" s="39" t="n">
        <f>DATEDIF(D49,E49,"M")/12</f>
        <v>0.0</v>
      </c>
      <c r="G49" s="80" t="n">
        <v>16.0</v>
      </c>
      <c r="H49" s="80" t="n">
        <v>22.0</v>
      </c>
      <c r="I49" s="80" t="n">
        <v>15.0</v>
      </c>
      <c r="J49" s="81" t="n">
        <v>12.0</v>
      </c>
      <c r="K49" s="81" t="n">
        <v>0.0</v>
      </c>
      <c r="L49" s="81" t="n">
        <v>0.0</v>
      </c>
      <c r="M49" s="36" t="n">
        <v>0.0</v>
      </c>
      <c r="N49" s="36" t="n">
        <v>0.0</v>
      </c>
      <c r="O49" s="36" t="n">
        <v>0.0</v>
      </c>
      <c r="P49" s="36" t="n">
        <v>0.0</v>
      </c>
      <c r="Q49" s="41" t="n">
        <f>G49*17+H49*11.38+I49*9.3+J49*8.59+K49*8.43+L49*8.47+M49*8.78+N49*9.65+O49*11.73+P49*16.3+449</f>
        <v>0.0</v>
      </c>
      <c r="R49" s="42" t="n">
        <v>21.0</v>
      </c>
      <c r="S49" s="36" t="n">
        <v>0.0</v>
      </c>
      <c r="T49" s="36" t="n">
        <f>47-R49</f>
        <v>0.0</v>
      </c>
      <c r="U49" s="36" t="n">
        <v>8.0</v>
      </c>
      <c r="V49" s="36" t="n">
        <v>8.0</v>
      </c>
      <c r="W49" s="36" t="n">
        <v>6.0</v>
      </c>
      <c r="X49" s="36" t="n">
        <v>8.0</v>
      </c>
      <c r="Y49" s="40" t="n">
        <f>0.1*U49+0.2*V49+0.3*W49+0.4*X49</f>
        <v>0.0</v>
      </c>
      <c r="Z49" s="11"/>
      <c r="AA49" s="11"/>
      <c r="AB49" s="11"/>
      <c r="AC49" s="11"/>
      <c r="AD49" s="11"/>
      <c r="AE49" s="11"/>
      <c r="AF49" s="11"/>
      <c r="AG49" s="37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</row>
    <row r="50">
      <c r="A50" s="78" t="s">
        <v>339</v>
      </c>
      <c r="B50" s="78" t="s">
        <v>361</v>
      </c>
      <c r="C50" s="78" t="s">
        <v>36</v>
      </c>
      <c r="D50" s="79" t="n">
        <v>41620.0</v>
      </c>
      <c r="E50" s="38" t="n">
        <v>44902.0</v>
      </c>
      <c r="F50" s="39" t="n">
        <f>DATEDIF(D50,E50,"M")/12</f>
        <v>0.0</v>
      </c>
      <c r="G50" s="80" t="n">
        <v>18.0</v>
      </c>
      <c r="H50" s="80" t="n">
        <v>23.0</v>
      </c>
      <c r="I50" s="80" t="n">
        <v>20.0</v>
      </c>
      <c r="J50" s="81" t="n">
        <v>18.0</v>
      </c>
      <c r="K50" s="81" t="n">
        <v>18.0</v>
      </c>
      <c r="L50" s="81" t="n">
        <v>2.0</v>
      </c>
      <c r="M50" s="36" t="n">
        <v>6.0</v>
      </c>
      <c r="N50" s="36" t="n">
        <v>8.0</v>
      </c>
      <c r="O50" s="36" t="n">
        <v>9.0</v>
      </c>
      <c r="P50" s="36" t="n">
        <v>7.0</v>
      </c>
      <c r="Q50" s="41" t="n">
        <f>G50*17+H50*11.38+I50*9.3+J50*8.59+K50*8.43+L50*8.47+M50*8.78+N50*9.65+O50*11.73+P50*16.3+449</f>
        <v>0.0</v>
      </c>
      <c r="R50" s="42" t="n">
        <v>26.0</v>
      </c>
      <c r="S50" s="36" t="n">
        <v>0.0</v>
      </c>
      <c r="T50" s="36" t="n">
        <f>47-R50</f>
        <v>0.0</v>
      </c>
      <c r="U50" s="36" t="n">
        <v>8.0</v>
      </c>
      <c r="V50" s="36" t="n">
        <v>10.0</v>
      </c>
      <c r="W50" s="36" t="n">
        <v>3.0</v>
      </c>
      <c r="X50" s="36" t="n">
        <v>8.0</v>
      </c>
      <c r="Y50" s="40" t="n">
        <f>0.1*U50+0.2*V50+0.3*W50+0.4*X50</f>
        <v>0.0</v>
      </c>
      <c r="Z50" s="11"/>
      <c r="AA50" s="11"/>
      <c r="AB50" s="11"/>
      <c r="AC50" s="11"/>
      <c r="AD50" s="11"/>
      <c r="AE50" s="11"/>
      <c r="AF50" s="11"/>
      <c r="AG50" s="37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</row>
    <row r="51">
      <c r="A51" s="78" t="s">
        <v>339</v>
      </c>
      <c r="B51" s="78" t="s">
        <v>362</v>
      </c>
      <c r="C51" s="78" t="s">
        <v>36</v>
      </c>
      <c r="D51" s="79" t="n">
        <v>41710.0</v>
      </c>
      <c r="E51" s="38" t="n">
        <v>44902.0</v>
      </c>
      <c r="F51" s="39" t="n">
        <f>DATEDIF(D51,E51,"M")/12</f>
        <v>0.0</v>
      </c>
      <c r="G51" s="80" t="n">
        <v>16.0</v>
      </c>
      <c r="H51" s="80" t="n">
        <v>23.0</v>
      </c>
      <c r="I51" s="80" t="n">
        <v>21.0</v>
      </c>
      <c r="J51" s="81" t="n">
        <v>18.0</v>
      </c>
      <c r="K51" s="81" t="n">
        <v>18.0</v>
      </c>
      <c r="L51" s="81" t="n">
        <v>6.0</v>
      </c>
      <c r="M51" s="36" t="n">
        <v>0.0</v>
      </c>
      <c r="N51" s="36" t="n">
        <v>0.0</v>
      </c>
      <c r="O51" s="36" t="n">
        <v>0.0</v>
      </c>
      <c r="P51" s="36" t="n">
        <v>0.0</v>
      </c>
      <c r="Q51" s="41" t="n">
        <f>G51*17+H51*11.38+I51*9.3+J51*8.59+K51*8.43+L51*8.47+M51*8.78+N51*9.65+O51*11.73+P51*16.3+449</f>
        <v>0.0</v>
      </c>
      <c r="R51" s="42" t="n">
        <v>32.0</v>
      </c>
      <c r="S51" s="36" t="n">
        <v>0.0</v>
      </c>
      <c r="T51" s="36" t="n">
        <f>47-R51</f>
        <v>0.0</v>
      </c>
      <c r="U51" s="36" t="n">
        <v>8.0</v>
      </c>
      <c r="V51" s="36" t="n">
        <v>9.0</v>
      </c>
      <c r="W51" s="36" t="n">
        <v>1.0</v>
      </c>
      <c r="X51" s="36" t="n">
        <v>2.5</v>
      </c>
      <c r="Y51" s="40" t="n">
        <f>0.1*U51+0.2*V51+0.3*W51+0.4*X51</f>
        <v>0.0</v>
      </c>
      <c r="Z51" s="11"/>
      <c r="AA51" s="11"/>
      <c r="AB51" s="11"/>
      <c r="AC51" s="11"/>
      <c r="AD51" s="11"/>
      <c r="AE51" s="11"/>
      <c r="AF51" s="11"/>
      <c r="AG51" s="37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</row>
    <row r="52">
      <c r="A52" s="78" t="s">
        <v>339</v>
      </c>
      <c r="B52" s="78" t="s">
        <v>363</v>
      </c>
      <c r="C52" s="78" t="s">
        <v>6</v>
      </c>
      <c r="D52" s="79" t="n">
        <v>41728.0</v>
      </c>
      <c r="E52" s="38" t="n">
        <v>44902.0</v>
      </c>
      <c r="F52" s="39" t="n">
        <f>DATEDIF(D52,E52,"M")/12</f>
        <v>0.0</v>
      </c>
      <c r="G52" s="80"/>
      <c r="H52" s="80"/>
      <c r="I52" s="80"/>
      <c r="J52" s="81"/>
      <c r="K52" s="81"/>
      <c r="L52" s="81"/>
      <c r="M52" s="36"/>
      <c r="N52" s="36"/>
      <c r="O52" s="36"/>
      <c r="P52" s="36"/>
      <c r="Q52" s="41" t="n">
        <f>G52*17+H52*11.38+I52*9.3+J52*8.59+K52*8.43+L52*8.47+M52*8.78+N52*9.65+O52*11.73+P52*16.3+449</f>
        <v>0.0</v>
      </c>
      <c r="R52" s="42" t="n">
        <v>41.0</v>
      </c>
      <c r="S52" s="36" t="n">
        <v>0.0</v>
      </c>
      <c r="T52" s="36" t="n">
        <f>47-R52</f>
        <v>0.0</v>
      </c>
      <c r="U52" s="36" t="n">
        <v>9.0</v>
      </c>
      <c r="V52" s="36" t="n">
        <v>9.0</v>
      </c>
      <c r="W52" s="36" t="n">
        <v>4.0</v>
      </c>
      <c r="X52" s="36" t="n">
        <v>7.0</v>
      </c>
      <c r="Y52" s="40" t="n">
        <f>0.1*U52+0.2*V52+0.3*W52+0.4*X52</f>
        <v>0.0</v>
      </c>
      <c r="Z52" s="11"/>
      <c r="AA52" s="11"/>
      <c r="AB52" s="11"/>
      <c r="AC52" s="11"/>
      <c r="AD52" s="11"/>
      <c r="AE52" s="11"/>
      <c r="AF52" s="11"/>
      <c r="AG52" s="37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</row>
    <row r="53">
      <c r="A53" s="78" t="s">
        <v>339</v>
      </c>
      <c r="B53" s="78" t="s">
        <v>364</v>
      </c>
      <c r="C53" s="78" t="s">
        <v>6</v>
      </c>
      <c r="D53" s="79" t="n">
        <v>41531.0</v>
      </c>
      <c r="E53" s="38" t="n">
        <v>44902.0</v>
      </c>
      <c r="F53" s="39" t="n">
        <f>DATEDIF(D53,E53,"M")/12</f>
        <v>0.0</v>
      </c>
      <c r="G53" s="80"/>
      <c r="H53" s="80"/>
      <c r="I53" s="80"/>
      <c r="J53" s="81"/>
      <c r="K53" s="81"/>
      <c r="L53" s="81"/>
      <c r="M53" s="36"/>
      <c r="N53" s="36"/>
      <c r="O53" s="36"/>
      <c r="P53" s="36"/>
      <c r="Q53" s="41" t="n">
        <f>G53*17+H53*11.38+I53*9.3+J53*8.59+K53*8.43+L53*8.47+M53*8.78+N53*9.65+O53*11.73+P53*16.3+449</f>
        <v>0.0</v>
      </c>
      <c r="R53" s="42" t="n">
        <v>44.0</v>
      </c>
      <c r="S53" s="36" t="n">
        <v>0.0</v>
      </c>
      <c r="T53" s="36" t="n">
        <f>47-R53</f>
        <v>0.0</v>
      </c>
      <c r="U53" s="36" t="n">
        <v>10.0</v>
      </c>
      <c r="V53" s="36" t="n">
        <v>8.0</v>
      </c>
      <c r="W53" s="36" t="n">
        <v>4.0</v>
      </c>
      <c r="X53" s="36" t="n">
        <v>7.0</v>
      </c>
      <c r="Y53" s="40" t="n">
        <f>0.1*U53+0.2*V53+0.3*W53+0.4*X53</f>
        <v>0.0</v>
      </c>
      <c r="Z53" s="11"/>
      <c r="AA53" s="11"/>
      <c r="AB53" s="11"/>
      <c r="AC53" s="11"/>
      <c r="AD53" s="11"/>
      <c r="AE53" s="11"/>
      <c r="AF53" s="11"/>
      <c r="AG53" s="37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</row>
    <row r="54">
      <c r="A54" s="78" t="s">
        <v>339</v>
      </c>
      <c r="B54" s="78" t="s">
        <v>365</v>
      </c>
      <c r="C54" s="78" t="s">
        <v>6</v>
      </c>
      <c r="D54" s="79" t="n">
        <v>41862.0</v>
      </c>
      <c r="E54" s="38" t="n">
        <v>44902.0</v>
      </c>
      <c r="F54" s="39" t="n">
        <f>DATEDIF(D54,E54,"M")/12</f>
        <v>0.0</v>
      </c>
      <c r="G54" s="80" t="n">
        <v>11.0</v>
      </c>
      <c r="H54" s="80" t="n">
        <v>13.0</v>
      </c>
      <c r="I54" s="80" t="n">
        <v>5.0</v>
      </c>
      <c r="J54" s="81" t="n">
        <v>7.0</v>
      </c>
      <c r="K54" s="81" t="n">
        <v>3.0</v>
      </c>
      <c r="L54" s="81" t="n">
        <v>1.0</v>
      </c>
      <c r="M54" s="36" t="n">
        <v>1.0</v>
      </c>
      <c r="N54" s="36" t="n">
        <v>3.0</v>
      </c>
      <c r="O54" s="36" t="n">
        <v>1.0</v>
      </c>
      <c r="P54" s="36" t="n">
        <v>0.0</v>
      </c>
      <c r="Q54" s="41" t="n">
        <f>G54*17+H54*11.38+I54*9.3+J54*8.59+K54*8.43+L54*8.47+M54*8.78+N54*9.65+O54*11.73+P54*16.3+449</f>
        <v>0.0</v>
      </c>
      <c r="R54" s="42" t="n">
        <v>38.0</v>
      </c>
      <c r="S54" s="36" t="n">
        <v>0.0</v>
      </c>
      <c r="T54" s="36" t="n">
        <f>47-R54</f>
        <v>0.0</v>
      </c>
      <c r="U54" s="36" t="n">
        <v>7.0</v>
      </c>
      <c r="V54" s="36" t="n">
        <v>7.0</v>
      </c>
      <c r="W54" s="36" t="n">
        <v>4.0</v>
      </c>
      <c r="X54" s="36" t="n">
        <v>0.0</v>
      </c>
      <c r="Y54" s="40" t="n">
        <f>0.1*U54+0.2*V54+0.3*W54+0.4*X54</f>
        <v>0.0</v>
      </c>
      <c r="Z54" s="40" t="n">
        <v>11.0</v>
      </c>
      <c r="AA54" s="40" t="n">
        <v>11.0</v>
      </c>
      <c r="AB54" s="40" t="n">
        <v>12.0</v>
      </c>
      <c r="AC54" s="40" t="n">
        <v>9.0</v>
      </c>
      <c r="AD54" s="40" t="n">
        <v>8.0</v>
      </c>
      <c r="AE54" s="40" t="n">
        <v>2.0</v>
      </c>
      <c r="AF54" s="40" t="n">
        <v>2.0</v>
      </c>
      <c r="AG54" s="37" t="n">
        <v>5.0</v>
      </c>
      <c r="AH54" s="40" t="n">
        <v>4.0</v>
      </c>
      <c r="AI54" s="40" t="n">
        <v>4.0</v>
      </c>
      <c r="AJ54" s="40" t="n">
        <v>2.0</v>
      </c>
      <c r="AK54" s="40" t="n">
        <v>1.0</v>
      </c>
      <c r="AL54" s="40" t="n">
        <v>2.0</v>
      </c>
      <c r="AM54" s="40" t="n">
        <v>2.0</v>
      </c>
      <c r="AN54" s="40" t="n">
        <v>2.0</v>
      </c>
      <c r="AO54" s="40" t="n">
        <v>0.0</v>
      </c>
      <c r="AP54" s="40" t="n">
        <v>3.0</v>
      </c>
      <c r="AQ54" s="40" t="n">
        <v>2.0</v>
      </c>
      <c r="AR54" s="11" t="n">
        <f>SUM(AG54:AQ54)</f>
        <v>0.0</v>
      </c>
      <c r="AS54" s="40" t="n">
        <v>0.0</v>
      </c>
      <c r="AT54" s="11"/>
      <c r="AU54" s="40" t="n">
        <v>3.0</v>
      </c>
      <c r="AV54" s="40" t="n">
        <v>5.0</v>
      </c>
      <c r="AW54" s="40" t="n">
        <v>4.0</v>
      </c>
      <c r="AX54" s="40" t="n">
        <v>4.0</v>
      </c>
      <c r="AY54" s="40" t="n">
        <v>5.0</v>
      </c>
      <c r="AZ54" s="40" t="n">
        <v>1.0</v>
      </c>
      <c r="BA54" s="40" t="n">
        <v>0.0</v>
      </c>
      <c r="BB54" s="40" t="n">
        <v>0.0</v>
      </c>
      <c r="BC54" s="40" t="n">
        <v>0.0</v>
      </c>
      <c r="BD54" s="40" t="n">
        <v>0.0</v>
      </c>
      <c r="BE54" s="40" t="n">
        <v>0.0</v>
      </c>
      <c r="BF54" s="11" t="n">
        <f>SUM(AU54:BE54)</f>
        <v>0.0</v>
      </c>
      <c r="BG54" s="40" t="n">
        <v>0.0</v>
      </c>
      <c r="BH54" s="11"/>
      <c r="BI54" s="40" t="n">
        <v>4.0</v>
      </c>
      <c r="BJ54" s="40" t="n">
        <v>2.0</v>
      </c>
      <c r="BK54" s="40" t="n">
        <v>4.0</v>
      </c>
      <c r="BL54" s="40" t="n">
        <v>5.0</v>
      </c>
      <c r="BM54" s="40" t="n">
        <v>4.0</v>
      </c>
      <c r="BN54" s="40" t="n">
        <v>4.0</v>
      </c>
      <c r="BO54" s="40" t="n">
        <v>4.0</v>
      </c>
      <c r="BP54" s="40" t="n">
        <v>3.0</v>
      </c>
      <c r="BQ54" s="40" t="n">
        <v>4.0</v>
      </c>
      <c r="BR54" s="40" t="n">
        <v>2.0</v>
      </c>
      <c r="BS54" s="40" t="n">
        <v>3.0</v>
      </c>
      <c r="BT54" s="11" t="n">
        <f>SUM(BI54:BS54)</f>
        <v>0.0</v>
      </c>
      <c r="BU54" s="40" t="n">
        <v>0.0</v>
      </c>
      <c r="BV54" s="11"/>
      <c r="BW54" s="40" t="n">
        <v>6.0</v>
      </c>
      <c r="BX54" s="40" t="n">
        <v>1.0</v>
      </c>
      <c r="BY54" s="40" t="n">
        <v>1.0</v>
      </c>
      <c r="BZ54" s="40" t="n">
        <v>2.0</v>
      </c>
      <c r="CA54" s="40" t="n">
        <v>1.0</v>
      </c>
      <c r="CB54" s="40" t="n">
        <v>2.0</v>
      </c>
      <c r="CC54" s="40" t="n">
        <v>0.0</v>
      </c>
      <c r="CD54" s="40" t="n">
        <v>1.0</v>
      </c>
      <c r="CE54" s="40" t="n">
        <v>2.0</v>
      </c>
      <c r="CF54" s="40" t="n">
        <v>0.0</v>
      </c>
      <c r="CG54" s="40" t="n">
        <v>5.0</v>
      </c>
      <c r="CH54" s="11" t="n">
        <f>SUM(BW54:CG54)</f>
        <v>0.0</v>
      </c>
      <c r="CI54" s="40" t="n">
        <v>7.0</v>
      </c>
      <c r="CJ54" s="11"/>
      <c r="CK54" s="40" t="n">
        <v>3.0</v>
      </c>
      <c r="CL54" s="40" t="n">
        <v>3.0</v>
      </c>
      <c r="CM54" s="40" t="n">
        <v>2.0</v>
      </c>
      <c r="CN54" s="40" t="n">
        <v>4.0</v>
      </c>
      <c r="CO54" s="40" t="n">
        <v>4.0</v>
      </c>
      <c r="CP54" s="40" t="n">
        <v>1.0</v>
      </c>
      <c r="CQ54" s="40" t="n">
        <v>0.0</v>
      </c>
      <c r="CR54" s="40" t="n">
        <v>0.0</v>
      </c>
      <c r="CS54" s="40" t="n">
        <v>0.0</v>
      </c>
      <c r="CT54" s="40" t="n">
        <v>0.0</v>
      </c>
      <c r="CU54" s="40" t="n">
        <v>0.0</v>
      </c>
      <c r="CV54" s="11" t="n">
        <f>SUM(CK54:CU54)</f>
        <v>0.0</v>
      </c>
      <c r="CW54" s="40" t="n">
        <v>1.0</v>
      </c>
      <c r="CX54" s="11"/>
      <c r="CY54" s="40" t="n">
        <v>0.0</v>
      </c>
      <c r="CZ54" s="40" t="n">
        <v>3.0</v>
      </c>
      <c r="DA54" s="40" t="n">
        <v>2.0</v>
      </c>
      <c r="DB54" s="40" t="n">
        <v>0.0</v>
      </c>
      <c r="DC54" s="40" t="n">
        <v>0.0</v>
      </c>
      <c r="DD54" s="40" t="n">
        <v>0.0</v>
      </c>
      <c r="DE54" s="40" t="n">
        <v>0.0</v>
      </c>
      <c r="DF54" s="40" t="n">
        <v>0.0</v>
      </c>
      <c r="DG54" s="40" t="n">
        <v>0.0</v>
      </c>
      <c r="DH54" s="40" t="n">
        <v>0.0</v>
      </c>
      <c r="DI54" s="40" t="n">
        <v>0.0</v>
      </c>
      <c r="DJ54" s="40" t="n">
        <v>5.0</v>
      </c>
      <c r="DK54" s="40" t="n">
        <v>0.0</v>
      </c>
      <c r="DL54" s="11"/>
      <c r="DM54" s="40" t="n">
        <v>8.0</v>
      </c>
      <c r="DN54" s="40" t="n">
        <v>10.0</v>
      </c>
      <c r="DO54" s="40" t="n">
        <v>9.0</v>
      </c>
      <c r="DP54" s="40" t="n">
        <v>8.0</v>
      </c>
      <c r="DQ54" s="40" t="n">
        <v>0.0</v>
      </c>
      <c r="DR54" s="40" t="n">
        <v>0.0</v>
      </c>
      <c r="DS54" s="40" t="n">
        <v>0.0</v>
      </c>
      <c r="DT54" s="40" t="n">
        <v>0.0</v>
      </c>
      <c r="DU54" s="40" t="n">
        <v>0.0</v>
      </c>
      <c r="DV54" s="11" t="n">
        <f>SUM(DM54:DU54)</f>
        <v>0.0</v>
      </c>
      <c r="DW54" s="40" t="n">
        <v>0.0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</row>
    <row r="55">
      <c r="A55" s="78" t="s">
        <v>339</v>
      </c>
      <c r="B55" s="78" t="s">
        <v>366</v>
      </c>
      <c r="C55" s="78" t="s">
        <v>36</v>
      </c>
      <c r="D55" s="79" t="n">
        <v>41674.0</v>
      </c>
      <c r="E55" s="38" t="n">
        <v>44902.0</v>
      </c>
      <c r="F55" s="39" t="n">
        <f>DATEDIF(D55,E55,"M")/12</f>
        <v>0.0</v>
      </c>
      <c r="G55" s="80" t="n">
        <v>16.0</v>
      </c>
      <c r="H55" s="80" t="n">
        <v>23.0</v>
      </c>
      <c r="I55" s="80" t="n">
        <v>18.0</v>
      </c>
      <c r="J55" s="81" t="n">
        <v>17.0</v>
      </c>
      <c r="K55" s="81" t="n">
        <v>9.0</v>
      </c>
      <c r="L55" s="81" t="n">
        <v>0.0</v>
      </c>
      <c r="M55" s="36" t="n">
        <v>0.0</v>
      </c>
      <c r="N55" s="36" t="n">
        <v>0.0</v>
      </c>
      <c r="O55" s="36" t="n">
        <v>0.0</v>
      </c>
      <c r="P55" s="36" t="n">
        <v>0.0</v>
      </c>
      <c r="Q55" s="41" t="n">
        <f>G55*17+H55*11.38+I55*9.3+J55*8.59+K55*8.43+L55*8.47+M55*8.78+N55*9.65+O55*11.73+P55*16.3+449</f>
        <v>0.0</v>
      </c>
      <c r="R55" s="42" t="n">
        <v>39.0</v>
      </c>
      <c r="S55" s="36" t="n">
        <v>0.0</v>
      </c>
      <c r="T55" s="36" t="n">
        <f>47-R55</f>
        <v>0.0</v>
      </c>
      <c r="U55" s="36" t="n">
        <v>7.0</v>
      </c>
      <c r="V55" s="36" t="n">
        <v>7.0</v>
      </c>
      <c r="W55" s="36" t="n">
        <v>9.0</v>
      </c>
      <c r="X55" s="36" t="n">
        <v>6.0</v>
      </c>
      <c r="Y55" s="40" t="n">
        <f>0.1*U55+0.2*V55+0.3*W55+0.4*X55</f>
        <v>0.0</v>
      </c>
      <c r="Z55" s="11"/>
      <c r="AA55" s="11"/>
      <c r="AB55" s="11"/>
      <c r="AC55" s="11"/>
      <c r="AD55" s="11"/>
      <c r="AE55" s="11"/>
      <c r="AF55" s="11"/>
      <c r="AG55" s="37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</row>
    <row r="56">
      <c r="A56" s="78" t="s">
        <v>339</v>
      </c>
      <c r="B56" s="78" t="s">
        <v>367</v>
      </c>
      <c r="C56" s="82" t="s">
        <v>6</v>
      </c>
      <c r="D56" s="83" t="n">
        <v>41328.0</v>
      </c>
      <c r="E56" s="38" t="n">
        <v>44902.0</v>
      </c>
      <c r="F56" s="39" t="n">
        <f>DATEDIF(D56,E56,"M")/12</f>
        <v>0.0</v>
      </c>
      <c r="G56" s="80" t="n">
        <v>16.0</v>
      </c>
      <c r="H56" s="80" t="n">
        <v>21.0</v>
      </c>
      <c r="I56" s="80" t="n">
        <v>17.0</v>
      </c>
      <c r="J56" s="81" t="n">
        <v>15.0</v>
      </c>
      <c r="K56" s="81" t="n">
        <v>5.0</v>
      </c>
      <c r="L56" s="81" t="n">
        <v>0.0</v>
      </c>
      <c r="M56" s="36" t="n">
        <v>0.0</v>
      </c>
      <c r="N56" s="36" t="n">
        <v>0.0</v>
      </c>
      <c r="O56" s="36" t="n">
        <v>0.0</v>
      </c>
      <c r="P56" s="36" t="n">
        <v>0.0</v>
      </c>
      <c r="Q56" s="41" t="n">
        <f>G56*17+H56*11.38+I56*9.3+J56*8.59+K56*8.43+L56*8.47+M56*8.78+N56*9.65+O56*11.73+P56*16.3+449</f>
        <v>0.0</v>
      </c>
      <c r="R56" s="42" t="n">
        <v>32.0</v>
      </c>
      <c r="S56" s="36" t="n">
        <v>0.0</v>
      </c>
      <c r="T56" s="36" t="n">
        <f>47-R56</f>
        <v>0.0</v>
      </c>
      <c r="U56" s="36" t="n">
        <v>4.0</v>
      </c>
      <c r="V56" s="36" t="n">
        <v>8.0</v>
      </c>
      <c r="W56" s="36" t="n">
        <v>2.0</v>
      </c>
      <c r="X56" s="36" t="n">
        <v>0.0</v>
      </c>
      <c r="Y56" s="40" t="n">
        <f>0.1*U56+0.2*V56+0.3*W56+0.4*X56</f>
        <v>0.0</v>
      </c>
      <c r="Z56" s="11"/>
      <c r="AA56" s="11"/>
      <c r="AB56" s="11"/>
      <c r="AC56" s="11"/>
      <c r="AD56" s="11"/>
      <c r="AE56" s="11"/>
      <c r="AF56" s="11"/>
      <c r="AG56" s="37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</row>
    <row r="57">
      <c r="A57" s="49"/>
      <c r="B57" s="49"/>
      <c r="C57" s="49"/>
      <c r="D57" s="81"/>
      <c r="E57" s="38" t="n">
        <v>44902.0</v>
      </c>
      <c r="F57" s="39" t="n">
        <f>DATEDIF(D57,E57,"M")/12</f>
        <v>0.0</v>
      </c>
      <c r="G57" s="81"/>
      <c r="H57" s="81"/>
      <c r="I57" s="81"/>
      <c r="J57" s="81"/>
      <c r="K57" s="81"/>
      <c r="L57" s="81"/>
      <c r="M57" s="36"/>
      <c r="N57" s="36"/>
      <c r="O57" s="36"/>
      <c r="P57" s="36"/>
      <c r="Q57" s="41" t="n">
        <f>G57*17+H57*11.38+I57*9.3+J57*8.59+K57*8.43+L57*8.47+M57*8.78+N57*9.65+O57*11.73+P57*16.3+449</f>
        <v>0.0</v>
      </c>
      <c r="R57" s="36"/>
      <c r="S57" s="36"/>
      <c r="T57" s="36"/>
      <c r="U57" s="36"/>
      <c r="V57" s="36"/>
      <c r="W57" s="36"/>
      <c r="X57" s="36"/>
      <c r="Y57" s="40" t="n">
        <f>0.1*U57+0.2*V57+0.3*W57+0.4*X57</f>
        <v>0.0</v>
      </c>
      <c r="Z57" s="11"/>
      <c r="AA57" s="11"/>
      <c r="AB57" s="11"/>
      <c r="AC57" s="11"/>
      <c r="AD57" s="11"/>
      <c r="AE57" s="11"/>
      <c r="AF57" s="11"/>
      <c r="AG57" s="37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</row>
    <row r="58">
      <c r="A58" s="27" t="s">
        <v>231</v>
      </c>
      <c r="B58" s="27" t="s">
        <v>232</v>
      </c>
      <c r="C58" s="27" t="s">
        <v>36</v>
      </c>
      <c r="D58" s="8" t="s">
        <v>233</v>
      </c>
      <c r="E58" s="38" t="n">
        <v>44902.0</v>
      </c>
      <c r="F58" s="39" t="n">
        <f>DATEDIF(D58,E58,"M")/12</f>
        <v>0.0</v>
      </c>
      <c r="G58" s="15" t="n">
        <v>17.0</v>
      </c>
      <c r="H58" s="15" t="n">
        <v>21.0</v>
      </c>
      <c r="I58" s="15" t="n">
        <v>21.0</v>
      </c>
      <c r="J58" s="10" t="n">
        <v>14.0</v>
      </c>
      <c r="K58" s="10" t="n">
        <v>7.0</v>
      </c>
      <c r="L58" s="10" t="n">
        <v>0.0</v>
      </c>
      <c r="M58" s="40" t="n">
        <v>0.0</v>
      </c>
      <c r="N58" s="40" t="n">
        <v>0.0</v>
      </c>
      <c r="O58" s="40" t="n">
        <v>0.0</v>
      </c>
      <c r="P58" s="40" t="n">
        <v>0.0</v>
      </c>
      <c r="Q58" s="41" t="n">
        <f>G58*17+H58*11.38+I58*9.3+J58*8.59+K58*8.43+L58*8.47+M58*8.78+N58*9.65+O58*11.73+P58*16.3+449</f>
        <v>0.0</v>
      </c>
      <c r="R58" s="40" t="n">
        <v>46.0</v>
      </c>
      <c r="S58" s="40" t="n">
        <v>0.0</v>
      </c>
      <c r="T58" s="40" t="n">
        <v>1.0</v>
      </c>
      <c r="U58" s="40" t="n">
        <v>7.0</v>
      </c>
      <c r="V58" s="40" t="n">
        <v>8.0</v>
      </c>
      <c r="W58" s="40" t="n">
        <v>7.0</v>
      </c>
      <c r="X58" s="40" t="n">
        <v>7.0</v>
      </c>
      <c r="Y58" s="40" t="n">
        <f>0.1*U58+0.2*V58+0.3*W58+0.4*X58</f>
        <v>0.0</v>
      </c>
      <c r="Z58" s="11"/>
      <c r="AA58" s="11"/>
      <c r="AB58" s="11"/>
      <c r="AC58" s="11"/>
      <c r="AD58" s="11"/>
      <c r="AE58" s="11"/>
      <c r="AF58" s="11"/>
      <c r="AG58" s="37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</row>
    <row r="59">
      <c r="A59" s="27" t="s">
        <v>231</v>
      </c>
      <c r="B59" s="27" t="s">
        <v>234</v>
      </c>
      <c r="C59" s="27" t="s">
        <v>36</v>
      </c>
      <c r="D59" s="8" t="s">
        <v>235</v>
      </c>
      <c r="E59" s="38" t="n">
        <v>44902.0</v>
      </c>
      <c r="F59" s="39" t="n">
        <f>DATEDIF(D59,E59,"M")/12</f>
        <v>0.0</v>
      </c>
      <c r="G59" s="15" t="n">
        <v>17.0</v>
      </c>
      <c r="H59" s="15" t="n">
        <v>26.0</v>
      </c>
      <c r="I59" s="15" t="n">
        <v>20.0</v>
      </c>
      <c r="J59" s="10" t="n">
        <v>19.0</v>
      </c>
      <c r="K59" s="10" t="n">
        <v>9.0</v>
      </c>
      <c r="L59" s="10" t="n">
        <v>0.0</v>
      </c>
      <c r="M59" s="40" t="n">
        <v>0.0</v>
      </c>
      <c r="N59" s="40" t="n">
        <v>0.0</v>
      </c>
      <c r="O59" s="40" t="n">
        <v>0.0</v>
      </c>
      <c r="P59" s="40" t="n">
        <v>0.0</v>
      </c>
      <c r="Q59" s="41" t="n">
        <f>G59*17+H59*11.38+I59*9.3+J59*8.59+K59*8.43+L59*8.47+M59*8.78+N59*9.65+O59*11.73+P59*16.3+449</f>
        <v>0.0</v>
      </c>
      <c r="R59" s="40" t="n">
        <v>36.0</v>
      </c>
      <c r="S59" s="40" t="n">
        <v>0.0</v>
      </c>
      <c r="T59" s="40" t="n">
        <v>11.0</v>
      </c>
      <c r="U59" s="40" t="n">
        <v>8.0</v>
      </c>
      <c r="V59" s="40" t="n">
        <v>9.0</v>
      </c>
      <c r="W59" s="40" t="n">
        <v>3.0</v>
      </c>
      <c r="X59" s="40" t="n">
        <v>7.0</v>
      </c>
      <c r="Y59" s="40" t="n">
        <f>0.1*U59+0.2*V59+0.3*W59+0.4*X59</f>
        <v>0.0</v>
      </c>
      <c r="Z59" s="11"/>
      <c r="AA59" s="11"/>
      <c r="AB59" s="11"/>
      <c r="AC59" s="11"/>
      <c r="AD59" s="11"/>
      <c r="AE59" s="11"/>
      <c r="AF59" s="11"/>
      <c r="AG59" s="37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</row>
    <row r="60">
      <c r="A60" s="27" t="s">
        <v>231</v>
      </c>
      <c r="B60" s="27" t="s">
        <v>236</v>
      </c>
      <c r="C60" s="27" t="s">
        <v>36</v>
      </c>
      <c r="D60" s="8" t="s">
        <v>237</v>
      </c>
      <c r="E60" s="38" t="n">
        <v>44902.0</v>
      </c>
      <c r="F60" s="39" t="n">
        <f>DATEDIF(D60,E60,"M")/12</f>
        <v>0.0</v>
      </c>
      <c r="G60" s="15" t="n">
        <v>11.0</v>
      </c>
      <c r="H60" s="15" t="n">
        <v>10.0</v>
      </c>
      <c r="I60" s="15" t="n">
        <v>9.0</v>
      </c>
      <c r="J60" s="10" t="n">
        <v>3.0</v>
      </c>
      <c r="K60" s="10" t="n">
        <v>1.0</v>
      </c>
      <c r="L60" s="10" t="n">
        <v>0.0</v>
      </c>
      <c r="M60" s="40" t="n">
        <v>1.0</v>
      </c>
      <c r="N60" s="40" t="n">
        <v>1.0</v>
      </c>
      <c r="O60" s="40" t="n">
        <v>0.0</v>
      </c>
      <c r="P60" s="40" t="n">
        <v>0.0</v>
      </c>
      <c r="Q60" s="41" t="n">
        <f>G60*17+H60*11.38+I60*9.3+J60*8.59+K60*8.43+L60*8.47+M60*8.78+N60*9.65+O60*11.73+P60*16.3+449</f>
        <v>0.0</v>
      </c>
      <c r="R60" s="40" t="n">
        <v>45.0</v>
      </c>
      <c r="S60" s="40" t="n">
        <v>0.0</v>
      </c>
      <c r="T60" s="40" t="n">
        <v>2.0</v>
      </c>
      <c r="U60" s="40" t="n">
        <v>4.0</v>
      </c>
      <c r="V60" s="40" t="n">
        <v>7.0</v>
      </c>
      <c r="W60" s="40" t="n">
        <v>8.0</v>
      </c>
      <c r="X60" s="40" t="n">
        <v>0.0</v>
      </c>
      <c r="Y60" s="40" t="n">
        <f>0.1*U60+0.2*V60+0.3*W60+0.4*X60</f>
        <v>0.0</v>
      </c>
      <c r="Z60" s="11"/>
      <c r="AA60" s="11"/>
      <c r="AB60" s="11"/>
      <c r="AC60" s="11"/>
      <c r="AD60" s="11"/>
      <c r="AE60" s="11"/>
      <c r="AF60" s="11"/>
      <c r="AG60" s="37" t="n">
        <v>5.0</v>
      </c>
      <c r="AH60" s="40" t="n">
        <v>3.0</v>
      </c>
      <c r="AI60" s="40" t="n">
        <v>0.0</v>
      </c>
      <c r="AJ60" s="40" t="n">
        <v>0.0</v>
      </c>
      <c r="AK60" s="40" t="n">
        <v>0.0</v>
      </c>
      <c r="AL60" s="40" t="n">
        <v>0.0</v>
      </c>
      <c r="AM60" s="40" t="n">
        <v>0.0</v>
      </c>
      <c r="AN60" s="40" t="n">
        <v>0.0</v>
      </c>
      <c r="AO60" s="40" t="n">
        <v>0.0</v>
      </c>
      <c r="AP60" s="40" t="n">
        <v>0.0</v>
      </c>
      <c r="AQ60" s="40" t="n">
        <v>0.0</v>
      </c>
      <c r="AR60" s="11" t="n">
        <f>SUM(AG60:AQ60)</f>
        <v>0.0</v>
      </c>
      <c r="AS60" s="40" t="n">
        <v>0.0</v>
      </c>
      <c r="AT60" s="11"/>
      <c r="AU60" s="40" t="n">
        <v>4.0</v>
      </c>
      <c r="AV60" s="40" t="n">
        <v>6.0</v>
      </c>
      <c r="AW60" s="40" t="n">
        <v>3.0</v>
      </c>
      <c r="AX60" s="40" t="n">
        <v>0.0</v>
      </c>
      <c r="AY60" s="40" t="n">
        <v>0.0</v>
      </c>
      <c r="AZ60" s="40" t="n">
        <v>0.0</v>
      </c>
      <c r="BA60" s="40" t="n">
        <v>0.0</v>
      </c>
      <c r="BB60" s="40" t="n">
        <v>0.0</v>
      </c>
      <c r="BC60" s="40" t="n">
        <v>0.0</v>
      </c>
      <c r="BD60" s="40" t="n">
        <v>0.0</v>
      </c>
      <c r="BE60" s="40" t="n">
        <v>0.0</v>
      </c>
      <c r="BF60" s="40" t="n">
        <f>SUM(AU60:BE60)</f>
        <v>0.0</v>
      </c>
      <c r="BG60" s="40" t="n">
        <v>0.0</v>
      </c>
      <c r="BH60" s="11"/>
      <c r="BI60" s="40" t="n">
        <v>3.0</v>
      </c>
      <c r="BJ60" s="40" t="n">
        <v>3.0</v>
      </c>
      <c r="BK60" s="40" t="n">
        <v>0.0</v>
      </c>
      <c r="BL60" s="40" t="n">
        <v>0.0</v>
      </c>
      <c r="BM60" s="40" t="n">
        <v>2.0</v>
      </c>
      <c r="BN60" s="40" t="n">
        <v>1.0</v>
      </c>
      <c r="BO60" s="40" t="n">
        <v>4.0</v>
      </c>
      <c r="BP60" s="40" t="n">
        <v>0.0</v>
      </c>
      <c r="BQ60" s="40" t="n">
        <v>0.0</v>
      </c>
      <c r="BR60" s="40" t="n">
        <v>0.0</v>
      </c>
      <c r="BS60" s="40" t="n">
        <v>0.0</v>
      </c>
      <c r="BT60" s="11" t="n">
        <f>SUM(BI60:BS60)</f>
        <v>0.0</v>
      </c>
      <c r="BU60" s="40" t="n">
        <v>0.0</v>
      </c>
      <c r="BV60" s="11"/>
      <c r="BW60" s="40" t="n">
        <v>8.0</v>
      </c>
      <c r="BX60" s="40" t="n">
        <v>2.0</v>
      </c>
      <c r="BY60" s="40" t="n">
        <v>0.0</v>
      </c>
      <c r="BZ60" s="40" t="n">
        <v>0.0</v>
      </c>
      <c r="CA60" s="40" t="n">
        <v>0.0</v>
      </c>
      <c r="CB60" s="40" t="n">
        <v>0.0</v>
      </c>
      <c r="CC60" s="40" t="n">
        <v>0.0</v>
      </c>
      <c r="CD60" s="40" t="n">
        <v>0.0</v>
      </c>
      <c r="CE60" s="40" t="n">
        <v>0.0</v>
      </c>
      <c r="CF60" s="40" t="n">
        <v>0.0</v>
      </c>
      <c r="CG60" s="40" t="n">
        <v>0.0</v>
      </c>
      <c r="CH60" s="40" t="n">
        <f>SUM(BW60:CG60)</f>
        <v>0.0</v>
      </c>
      <c r="CI60" s="40" t="n">
        <v>0.0</v>
      </c>
      <c r="CJ60" s="11"/>
      <c r="CK60" s="40" t="n">
        <v>3.0</v>
      </c>
      <c r="CL60" s="40" t="n">
        <v>3.0</v>
      </c>
      <c r="CM60" s="40" t="n">
        <v>1.0</v>
      </c>
      <c r="CN60" s="40" t="n">
        <v>0.0</v>
      </c>
      <c r="CO60" s="40" t="n">
        <v>0.0</v>
      </c>
      <c r="CP60" s="40" t="n">
        <v>0.0</v>
      </c>
      <c r="CQ60" s="40" t="n">
        <v>0.0</v>
      </c>
      <c r="CR60" s="40" t="n">
        <v>0.0</v>
      </c>
      <c r="CS60" s="40" t="n">
        <v>0.0</v>
      </c>
      <c r="CT60" s="40" t="n">
        <v>0.0</v>
      </c>
      <c r="CU60" s="40" t="n">
        <v>0.0</v>
      </c>
      <c r="CV60" s="11" t="n">
        <f>SUM(CK60:CU60)</f>
        <v>0.0</v>
      </c>
      <c r="CW60" s="40" t="n">
        <v>0.0</v>
      </c>
      <c r="CX60" s="11"/>
      <c r="CY60" s="40" t="n">
        <v>2.0</v>
      </c>
      <c r="CZ60" s="40" t="n">
        <v>2.0</v>
      </c>
      <c r="DA60" s="40" t="n">
        <v>2.0</v>
      </c>
      <c r="DB60" s="40" t="n">
        <v>2.0</v>
      </c>
      <c r="DC60" s="40" t="n">
        <v>0.0</v>
      </c>
      <c r="DD60" s="40" t="n">
        <v>0.0</v>
      </c>
      <c r="DE60" s="40" t="n">
        <v>0.0</v>
      </c>
      <c r="DF60" s="40" t="n">
        <v>0.0</v>
      </c>
      <c r="DG60" s="40" t="n">
        <v>0.0</v>
      </c>
      <c r="DH60" s="40" t="n">
        <v>0.0</v>
      </c>
      <c r="DI60" s="40" t="n">
        <v>0.0</v>
      </c>
      <c r="DJ60" s="11" t="n">
        <f>SUM(CY60:DI60)</f>
        <v>0.0</v>
      </c>
      <c r="DK60" s="40" t="n">
        <v>0.0</v>
      </c>
      <c r="DL60" s="11"/>
      <c r="DM60" s="40" t="n">
        <v>10.0</v>
      </c>
      <c r="DN60" s="40" t="n">
        <v>10.0</v>
      </c>
      <c r="DO60" s="40" t="n">
        <v>8.0</v>
      </c>
      <c r="DP60" s="40" t="n">
        <v>0.0</v>
      </c>
      <c r="DQ60" s="40" t="n">
        <v>0.0</v>
      </c>
      <c r="DR60" s="40" t="n">
        <v>0.0</v>
      </c>
      <c r="DS60" s="40" t="n">
        <v>0.0</v>
      </c>
      <c r="DT60" s="40" t="n">
        <v>0.0</v>
      </c>
      <c r="DU60" s="40" t="n">
        <v>0.0</v>
      </c>
      <c r="DV60" s="11" t="n">
        <f>SUM(DM60:DU60)</f>
        <v>0.0</v>
      </c>
      <c r="DW60" s="40" t="n">
        <v>0.0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</row>
    <row r="61">
      <c r="A61" s="27" t="s">
        <v>231</v>
      </c>
      <c r="B61" s="27" t="s">
        <v>238</v>
      </c>
      <c r="C61" s="27" t="s">
        <v>36</v>
      </c>
      <c r="D61" s="8" t="s">
        <v>239</v>
      </c>
      <c r="E61" s="38" t="n">
        <v>44902.0</v>
      </c>
      <c r="F61" s="39" t="n">
        <f>DATEDIF(D61,E61,"M")/12</f>
        <v>0.0</v>
      </c>
      <c r="G61" s="15" t="n">
        <v>15.0</v>
      </c>
      <c r="H61" s="15" t="n">
        <v>23.0</v>
      </c>
      <c r="I61" s="15" t="n">
        <v>20.0</v>
      </c>
      <c r="J61" s="10" t="n">
        <v>20.0</v>
      </c>
      <c r="K61" s="10" t="n">
        <v>1.0</v>
      </c>
      <c r="L61" s="10" t="n">
        <v>0.0</v>
      </c>
      <c r="M61" s="40" t="n">
        <v>0.0</v>
      </c>
      <c r="N61" s="40" t="n">
        <v>0.0</v>
      </c>
      <c r="O61" s="40" t="n">
        <v>0.0</v>
      </c>
      <c r="P61" s="40" t="n">
        <v>0.0</v>
      </c>
      <c r="Q61" s="41" t="n">
        <f>G61*17+H61*11.38+I61*9.3+J61*8.59+K61*8.43+L61*8.47+M61*8.78+N61*9.65+O61*11.73+P61*16.3+449</f>
        <v>0.0</v>
      </c>
      <c r="R61" s="40" t="n">
        <v>28.0</v>
      </c>
      <c r="S61" s="40" t="n">
        <v>0.0</v>
      </c>
      <c r="T61" s="40" t="n">
        <v>19.0</v>
      </c>
      <c r="U61" s="40" t="n">
        <v>5.0</v>
      </c>
      <c r="V61" s="40" t="n">
        <v>0.0</v>
      </c>
      <c r="W61" s="40" t="n">
        <v>0.0</v>
      </c>
      <c r="X61" s="40" t="n">
        <v>0.0</v>
      </c>
      <c r="Y61" s="40" t="n">
        <f>0.1*U61+0.2*V61+0.3*W61+0.4*X61</f>
        <v>0.0</v>
      </c>
      <c r="Z61" s="11"/>
      <c r="AA61" s="11"/>
      <c r="AB61" s="11"/>
      <c r="AC61" s="11"/>
      <c r="AD61" s="11"/>
      <c r="AE61" s="11"/>
      <c r="AF61" s="11"/>
      <c r="AG61" s="37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</row>
    <row r="62">
      <c r="A62" s="27" t="s">
        <v>231</v>
      </c>
      <c r="B62" s="27" t="s">
        <v>240</v>
      </c>
      <c r="C62" s="27" t="s">
        <v>6</v>
      </c>
      <c r="D62" s="8" t="s">
        <v>241</v>
      </c>
      <c r="E62" s="38" t="n">
        <v>44902.0</v>
      </c>
      <c r="F62" s="39" t="n">
        <f>DATEDIF(D62,E62,"M")/12</f>
        <v>0.0</v>
      </c>
      <c r="G62" s="15" t="n">
        <v>17.0</v>
      </c>
      <c r="H62" s="15" t="n">
        <v>24.0</v>
      </c>
      <c r="I62" s="15" t="n">
        <v>22.0</v>
      </c>
      <c r="J62" s="10" t="n">
        <v>16.0</v>
      </c>
      <c r="K62" s="10" t="n">
        <v>17.0</v>
      </c>
      <c r="L62" s="10" t="n">
        <v>14.0</v>
      </c>
      <c r="M62" s="40" t="n">
        <v>0.0</v>
      </c>
      <c r="N62" s="40" t="n">
        <v>0.0</v>
      </c>
      <c r="O62" s="40" t="n">
        <v>0.0</v>
      </c>
      <c r="P62" s="40" t="n">
        <v>0.0</v>
      </c>
      <c r="Q62" s="41" t="n">
        <f>G62*17+H62*11.38+I62*9.3+J62*8.59+K62*8.43+L62*8.47+M62*8.78+N62*9.65+O62*11.73+P62*16.3+449</f>
        <v>0.0</v>
      </c>
      <c r="R62" s="40" t="n">
        <v>47.0</v>
      </c>
      <c r="S62" s="40" t="n">
        <v>0.0</v>
      </c>
      <c r="T62" s="40" t="n">
        <v>0.0</v>
      </c>
      <c r="U62" s="40" t="n">
        <v>9.0</v>
      </c>
      <c r="V62" s="40" t="n">
        <v>9.0</v>
      </c>
      <c r="W62" s="40" t="n">
        <v>7.0</v>
      </c>
      <c r="X62" s="40" t="n">
        <v>9.0</v>
      </c>
      <c r="Y62" s="40" t="n">
        <f>0.1*U62+0.2*V62+0.3*W62+0.4*X62</f>
        <v>0.0</v>
      </c>
      <c r="Z62" s="11"/>
      <c r="AA62" s="11"/>
      <c r="AB62" s="11"/>
      <c r="AC62" s="11"/>
      <c r="AD62" s="11"/>
      <c r="AE62" s="11"/>
      <c r="AF62" s="11"/>
      <c r="AG62" s="37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</row>
    <row r="63">
      <c r="A63" s="27" t="s">
        <v>231</v>
      </c>
      <c r="B63" s="27" t="s">
        <v>242</v>
      </c>
      <c r="C63" s="27" t="s">
        <v>36</v>
      </c>
      <c r="D63" s="8" t="s">
        <v>243</v>
      </c>
      <c r="E63" s="38" t="n">
        <v>44902.0</v>
      </c>
      <c r="F63" s="39" t="n">
        <f>DATEDIF(D63,E63,"M")/12</f>
        <v>0.0</v>
      </c>
      <c r="G63" s="15" t="n">
        <v>16.0</v>
      </c>
      <c r="H63" s="15" t="n">
        <v>21.0</v>
      </c>
      <c r="I63" s="15" t="n">
        <v>16.0</v>
      </c>
      <c r="J63" s="10" t="n">
        <v>13.0</v>
      </c>
      <c r="K63" s="10" t="n">
        <v>10.0</v>
      </c>
      <c r="L63" s="10" t="n">
        <v>10.0</v>
      </c>
      <c r="M63" s="40" t="n">
        <v>6.0</v>
      </c>
      <c r="N63" s="40" t="n">
        <v>8.0</v>
      </c>
      <c r="O63" s="40" t="n">
        <v>0.0</v>
      </c>
      <c r="P63" s="40" t="n">
        <v>0.0</v>
      </c>
      <c r="Q63" s="41" t="n">
        <f>G63*17+H63*11.38+I63*9.3+J63*8.59+K63*8.43+L63*8.47+M63*8.78+N63*9.65+O63*11.73+P63*16.3+449</f>
        <v>0.0</v>
      </c>
      <c r="R63" s="40" t="n">
        <v>47.0</v>
      </c>
      <c r="S63" s="40" t="n">
        <v>0.0</v>
      </c>
      <c r="T63" s="40" t="n">
        <v>0.0</v>
      </c>
      <c r="U63" s="40" t="n">
        <v>7.0</v>
      </c>
      <c r="V63" s="40" t="n">
        <v>8.0</v>
      </c>
      <c r="W63" s="40" t="n">
        <v>6.0</v>
      </c>
      <c r="X63" s="40" t="n">
        <v>6.0</v>
      </c>
      <c r="Y63" s="40" t="n">
        <f>0.1*U63+0.2*V63+0.3*W63+0.4*X63</f>
        <v>0.0</v>
      </c>
      <c r="Z63" s="11"/>
      <c r="AA63" s="11"/>
      <c r="AB63" s="11"/>
      <c r="AC63" s="11"/>
      <c r="AD63" s="11"/>
      <c r="AE63" s="11"/>
      <c r="AF63" s="11"/>
      <c r="AG63" s="37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</row>
    <row r="64">
      <c r="A64" s="27" t="s">
        <v>231</v>
      </c>
      <c r="B64" s="27" t="s">
        <v>244</v>
      </c>
      <c r="C64" s="27" t="s">
        <v>6</v>
      </c>
      <c r="D64" s="8" t="s">
        <v>245</v>
      </c>
      <c r="E64" s="38" t="n">
        <v>44902.0</v>
      </c>
      <c r="F64" s="39" t="n">
        <f>DATEDIF(D64,E64,"M")/12</f>
        <v>0.0</v>
      </c>
      <c r="G64" s="15" t="n">
        <v>17.0</v>
      </c>
      <c r="H64" s="15" t="n">
        <v>20.0</v>
      </c>
      <c r="I64" s="15" t="n">
        <v>18.0</v>
      </c>
      <c r="J64" s="10" t="n">
        <v>14.0</v>
      </c>
      <c r="K64" s="10" t="n">
        <v>11.0</v>
      </c>
      <c r="L64" s="10" t="n">
        <v>0.0</v>
      </c>
      <c r="M64" s="40" t="n">
        <v>0.0</v>
      </c>
      <c r="N64" s="40" t="n">
        <v>0.0</v>
      </c>
      <c r="O64" s="40" t="n">
        <v>0.0</v>
      </c>
      <c r="P64" s="40" t="n">
        <v>0.0</v>
      </c>
      <c r="Q64" s="41" t="n">
        <f>G64*17+H64*11.38+I64*9.3+J64*8.59+K64*8.43+L64*8.47+M64*8.78+N64*9.65+O64*11.73+P64*16.3+449</f>
        <v>0.0</v>
      </c>
      <c r="R64" s="40" t="n">
        <v>46.0</v>
      </c>
      <c r="S64" s="40" t="n">
        <v>0.0</v>
      </c>
      <c r="T64" s="40" t="n">
        <v>1.0</v>
      </c>
      <c r="U64" s="40" t="n">
        <v>6.0</v>
      </c>
      <c r="V64" s="40" t="n">
        <v>9.0</v>
      </c>
      <c r="W64" s="40" t="n">
        <v>0.0</v>
      </c>
      <c r="X64" s="40" t="n">
        <v>5.0</v>
      </c>
      <c r="Y64" s="40" t="n">
        <f>0.1*U64+0.2*V64+0.3*W64+0.4*X64</f>
        <v>0.0</v>
      </c>
      <c r="Z64" s="11"/>
      <c r="AA64" s="11"/>
      <c r="AB64" s="11"/>
      <c r="AC64" s="11"/>
      <c r="AD64" s="11"/>
      <c r="AE64" s="11"/>
      <c r="AF64" s="11"/>
      <c r="AG64" s="37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</row>
    <row r="65">
      <c r="A65" s="27" t="s">
        <v>231</v>
      </c>
      <c r="B65" s="27" t="s">
        <v>246</v>
      </c>
      <c r="C65" s="27" t="s">
        <v>6</v>
      </c>
      <c r="D65" s="8" t="s">
        <v>247</v>
      </c>
      <c r="E65" s="38" t="n">
        <v>44902.0</v>
      </c>
      <c r="F65" s="39" t="n">
        <f>DATEDIF(D65,E65,"M")/12</f>
        <v>0.0</v>
      </c>
      <c r="G65" s="15" t="n">
        <v>16.0</v>
      </c>
      <c r="H65" s="15" t="n">
        <v>24.0</v>
      </c>
      <c r="I65" s="15" t="n">
        <v>20.0</v>
      </c>
      <c r="J65" s="10" t="n">
        <v>14.0</v>
      </c>
      <c r="K65" s="10" t="n">
        <v>0.0</v>
      </c>
      <c r="L65" s="10" t="n">
        <v>0.0</v>
      </c>
      <c r="M65" s="40" t="n">
        <v>0.0</v>
      </c>
      <c r="N65" s="40" t="n">
        <v>0.0</v>
      </c>
      <c r="O65" s="40" t="n">
        <v>0.0</v>
      </c>
      <c r="P65" s="40" t="n">
        <v>0.0</v>
      </c>
      <c r="Q65" s="41" t="n">
        <f>G65*17+H65*11.38+I65*9.3+J65*8.59+K65*8.43+L65*8.47+M65*8.78+N65*9.65+O65*11.73+P65*16.3+449</f>
        <v>0.0</v>
      </c>
      <c r="R65" s="40" t="n">
        <v>43.0</v>
      </c>
      <c r="S65" s="40" t="n">
        <v>0.0</v>
      </c>
      <c r="T65" s="40" t="n">
        <v>4.0</v>
      </c>
      <c r="U65" s="40" t="n">
        <v>6.0</v>
      </c>
      <c r="V65" s="40" t="n">
        <v>8.0</v>
      </c>
      <c r="W65" s="40" t="n">
        <v>4.0</v>
      </c>
      <c r="X65" s="40" t="n">
        <v>2.5</v>
      </c>
      <c r="Y65" s="40" t="n">
        <f>0.1*U65+0.2*V65+0.3*W65+0.4*X65</f>
        <v>0.0</v>
      </c>
      <c r="Z65" s="11"/>
      <c r="AA65" s="11"/>
      <c r="AB65" s="11"/>
      <c r="AC65" s="11"/>
      <c r="AD65" s="11"/>
      <c r="AE65" s="11"/>
      <c r="AF65" s="11"/>
      <c r="AG65" s="37" t="n">
        <v>5.0</v>
      </c>
      <c r="AH65" s="40" t="n">
        <v>4.0</v>
      </c>
      <c r="AI65" s="40" t="n">
        <v>4.0</v>
      </c>
      <c r="AJ65" s="40" t="n">
        <v>6.0</v>
      </c>
      <c r="AK65" s="40" t="n">
        <v>4.0</v>
      </c>
      <c r="AL65" s="40" t="n">
        <v>4.0</v>
      </c>
      <c r="AM65" s="40" t="n">
        <v>3.0</v>
      </c>
      <c r="AN65" s="40" t="n">
        <v>0.0</v>
      </c>
      <c r="AO65" s="40" t="n">
        <v>0.0</v>
      </c>
      <c r="AP65" s="40" t="n">
        <v>0.0</v>
      </c>
      <c r="AQ65" s="40" t="n">
        <v>0.0</v>
      </c>
      <c r="AR65" s="11" t="n">
        <f>SUM(AG65:AQ65)</f>
        <v>0.0</v>
      </c>
      <c r="AS65" s="40" t="n">
        <v>0.0</v>
      </c>
      <c r="AT65" s="11"/>
      <c r="AU65" s="40" t="n">
        <v>3.0</v>
      </c>
      <c r="AV65" s="40" t="n">
        <v>6.0</v>
      </c>
      <c r="AW65" s="40" t="n">
        <v>4.0</v>
      </c>
      <c r="AX65" s="40" t="n">
        <v>4.0</v>
      </c>
      <c r="AY65" s="40" t="n">
        <v>5.0</v>
      </c>
      <c r="AZ65" s="40" t="n">
        <v>3.0</v>
      </c>
      <c r="BA65" s="40" t="n">
        <v>3.0</v>
      </c>
      <c r="BB65" s="40" t="n">
        <v>0.0</v>
      </c>
      <c r="BC65" s="40" t="n">
        <v>0.0</v>
      </c>
      <c r="BD65" s="40" t="n">
        <v>0.0</v>
      </c>
      <c r="BE65" s="40" t="n">
        <v>0.0</v>
      </c>
      <c r="BF65" s="11" t="n">
        <f>SUM(AU65:BE65)</f>
        <v>0.0</v>
      </c>
      <c r="BG65" s="40" t="n">
        <v>0.0</v>
      </c>
      <c r="BH65" s="11"/>
      <c r="BI65" s="40" t="n">
        <v>4.0</v>
      </c>
      <c r="BJ65" s="40" t="n">
        <v>1.0</v>
      </c>
      <c r="BK65" s="40" t="n">
        <v>3.0</v>
      </c>
      <c r="BL65" s="40" t="n">
        <v>5.0</v>
      </c>
      <c r="BM65" s="40" t="n">
        <v>5.0</v>
      </c>
      <c r="BN65" s="40" t="n">
        <v>2.0</v>
      </c>
      <c r="BO65" s="40" t="n">
        <v>0.0</v>
      </c>
      <c r="BP65" s="40" t="n">
        <v>0.0</v>
      </c>
      <c r="BQ65" s="40" t="n">
        <v>0.0</v>
      </c>
      <c r="BR65" s="40" t="n">
        <v>0.0</v>
      </c>
      <c r="BS65" s="40" t="n">
        <v>0.0</v>
      </c>
      <c r="BT65" s="11" t="n">
        <f>SUM(BI65:BS65)</f>
        <v>0.0</v>
      </c>
      <c r="BU65" s="40" t="n">
        <v>0.0</v>
      </c>
      <c r="BV65" s="11"/>
      <c r="BW65" s="40" t="n">
        <v>8.0</v>
      </c>
      <c r="BX65" s="40" t="n">
        <v>8.0</v>
      </c>
      <c r="BY65" s="40" t="n">
        <v>8.0</v>
      </c>
      <c r="BZ65" s="40" t="n">
        <v>2.0</v>
      </c>
      <c r="CA65" s="40" t="n">
        <v>0.0</v>
      </c>
      <c r="CB65" s="40" t="n">
        <v>0.0</v>
      </c>
      <c r="CC65" s="40" t="n">
        <v>0.0</v>
      </c>
      <c r="CD65" s="40" t="n">
        <v>0.0</v>
      </c>
      <c r="CE65" s="40" t="n">
        <v>0.0</v>
      </c>
      <c r="CF65" s="40" t="n">
        <v>0.0</v>
      </c>
      <c r="CG65" s="40" t="n">
        <v>0.0</v>
      </c>
      <c r="CH65" s="11" t="n">
        <f>SUM(BW65:CG65)</f>
        <v>0.0</v>
      </c>
      <c r="CI65" s="40" t="n">
        <v>0.0</v>
      </c>
      <c r="CJ65" s="11"/>
      <c r="CK65" s="40" t="n">
        <v>3.0</v>
      </c>
      <c r="CL65" s="40" t="n">
        <v>4.0</v>
      </c>
      <c r="CM65" s="40" t="n">
        <v>2.0</v>
      </c>
      <c r="CN65" s="40" t="n">
        <v>3.0</v>
      </c>
      <c r="CO65" s="40" t="n">
        <v>4.0</v>
      </c>
      <c r="CP65" s="40" t="n">
        <v>2.0</v>
      </c>
      <c r="CQ65" s="40" t="n">
        <v>1.0</v>
      </c>
      <c r="CR65" s="40" t="n">
        <v>0.0</v>
      </c>
      <c r="CS65" s="40" t="n">
        <v>0.0</v>
      </c>
      <c r="CT65" s="40" t="n">
        <v>0.0</v>
      </c>
      <c r="CU65" s="40" t="n">
        <v>0.0</v>
      </c>
      <c r="CV65" s="11" t="n">
        <f>SUM(CK65:CU65)</f>
        <v>0.0</v>
      </c>
      <c r="CW65" s="40" t="n">
        <v>1.0</v>
      </c>
      <c r="CX65" s="11"/>
      <c r="CY65" s="40" t="n">
        <v>3.0</v>
      </c>
      <c r="CZ65" s="40" t="n">
        <v>2.0</v>
      </c>
      <c r="DA65" s="40" t="n">
        <v>3.0</v>
      </c>
      <c r="DB65" s="40" t="n">
        <v>2.0</v>
      </c>
      <c r="DC65" s="40" t="n">
        <v>1.0</v>
      </c>
      <c r="DD65" s="40" t="n">
        <v>1.0</v>
      </c>
      <c r="DE65" s="40" t="n">
        <v>0.0</v>
      </c>
      <c r="DF65" s="40" t="n">
        <v>0.0</v>
      </c>
      <c r="DG65" s="40" t="n">
        <v>0.0</v>
      </c>
      <c r="DH65" s="40" t="n">
        <v>0.0</v>
      </c>
      <c r="DI65" s="40" t="n">
        <v>0.0</v>
      </c>
      <c r="DJ65" s="40" t="n">
        <f>SUM(CY65:DI65)</f>
        <v>0.0</v>
      </c>
      <c r="DK65" s="40" t="n">
        <v>0.0</v>
      </c>
      <c r="DL65" s="11"/>
      <c r="DM65" s="40" t="n">
        <v>10.0</v>
      </c>
      <c r="DN65" s="40" t="n">
        <v>10.0</v>
      </c>
      <c r="DO65" s="40" t="n">
        <v>10.0</v>
      </c>
      <c r="DP65" s="40" t="n">
        <v>10.0</v>
      </c>
      <c r="DQ65" s="40" t="n">
        <v>6.0</v>
      </c>
      <c r="DR65" s="40" t="n">
        <v>0.0</v>
      </c>
      <c r="DS65" s="40" t="n">
        <v>0.0</v>
      </c>
      <c r="DT65" s="40" t="n">
        <v>0.0</v>
      </c>
      <c r="DU65" s="40" t="n">
        <v>0.0</v>
      </c>
      <c r="DV65" s="11" t="n">
        <f>SUM(DM65:DU65)</f>
        <v>0.0</v>
      </c>
      <c r="DW65" s="40" t="n">
        <v>0.0</v>
      </c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</row>
    <row r="66">
      <c r="A66" s="27" t="s">
        <v>231</v>
      </c>
      <c r="B66" s="27" t="s">
        <v>248</v>
      </c>
      <c r="C66" s="27" t="s">
        <v>6</v>
      </c>
      <c r="D66" s="8" t="s">
        <v>249</v>
      </c>
      <c r="E66" s="38" t="n">
        <v>44902.0</v>
      </c>
      <c r="F66" s="39" t="n">
        <f>DATEDIF(D66,E66,"M")/12</f>
        <v>0.0</v>
      </c>
      <c r="G66" s="15" t="n">
        <v>17.0</v>
      </c>
      <c r="H66" s="15" t="n">
        <v>25.0</v>
      </c>
      <c r="I66" s="15" t="n">
        <v>19.0</v>
      </c>
      <c r="J66" s="10" t="n">
        <v>18.0</v>
      </c>
      <c r="K66" s="10" t="n">
        <v>15.0</v>
      </c>
      <c r="L66" s="10" t="n">
        <v>7.0</v>
      </c>
      <c r="M66" s="40" t="n">
        <v>0.0</v>
      </c>
      <c r="N66" s="40" t="n">
        <v>0.0</v>
      </c>
      <c r="O66" s="40" t="n">
        <v>0.0</v>
      </c>
      <c r="P66" s="40" t="n">
        <v>0.0</v>
      </c>
      <c r="Q66" s="41" t="n">
        <f>G66*17+H66*11.38+I66*9.3+J66*8.59+K66*8.43+L66*8.47+M66*8.78+N66*9.65+O66*11.73+P66*16.3+449</f>
        <v>0.0</v>
      </c>
      <c r="R66" s="40" t="n">
        <v>40.0</v>
      </c>
      <c r="S66" s="40" t="n">
        <v>0.0</v>
      </c>
      <c r="T66" s="40" t="n">
        <v>7.0</v>
      </c>
      <c r="U66" s="40" t="n">
        <v>7.0</v>
      </c>
      <c r="V66" s="40" t="n">
        <v>8.0</v>
      </c>
      <c r="W66" s="40" t="n">
        <v>4.0</v>
      </c>
      <c r="X66" s="40" t="n">
        <v>4.0</v>
      </c>
      <c r="Y66" s="40" t="n">
        <f>0.1*U66+0.2*V66+0.3*W66+0.4*X66</f>
        <v>0.0</v>
      </c>
      <c r="Z66" s="11"/>
      <c r="AA66" s="11"/>
      <c r="AB66" s="11"/>
      <c r="AC66" s="11"/>
      <c r="AD66" s="11"/>
      <c r="AE66" s="11"/>
      <c r="AF66" s="11"/>
      <c r="AG66" s="37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</row>
    <row r="67">
      <c r="A67" s="27" t="s">
        <v>231</v>
      </c>
      <c r="B67" s="27" t="s">
        <v>250</v>
      </c>
      <c r="C67" s="27" t="s">
        <v>36</v>
      </c>
      <c r="D67" s="8" t="s">
        <v>251</v>
      </c>
      <c r="E67" s="38" t="n">
        <v>44902.0</v>
      </c>
      <c r="F67" s="39" t="n">
        <f>DATEDIF(D67,E67,"M")/12</f>
        <v>0.0</v>
      </c>
      <c r="G67" s="15" t="n">
        <v>18.0</v>
      </c>
      <c r="H67" s="15" t="n">
        <v>21.0</v>
      </c>
      <c r="I67" s="15" t="n">
        <v>19.0</v>
      </c>
      <c r="J67" s="10" t="n">
        <v>18.0</v>
      </c>
      <c r="K67" s="10" t="n">
        <v>7.0</v>
      </c>
      <c r="L67" s="10" t="n">
        <v>0.0</v>
      </c>
      <c r="M67" s="40" t="n">
        <v>0.0</v>
      </c>
      <c r="N67" s="40" t="n">
        <v>0.0</v>
      </c>
      <c r="O67" s="40" t="n">
        <v>0.0</v>
      </c>
      <c r="P67" s="40" t="n">
        <v>0.0</v>
      </c>
      <c r="Q67" s="41" t="n">
        <f>G67*17+H67*11.38+I67*9.3+J67*8.59+K67*8.43+L67*8.47+M67*8.78+N67*9.65+O67*11.73+P67*16.3+449</f>
        <v>0.0</v>
      </c>
      <c r="R67" s="40" t="n">
        <v>43.0</v>
      </c>
      <c r="S67" s="40" t="n">
        <v>0.0</v>
      </c>
      <c r="T67" s="40" t="n">
        <v>4.0</v>
      </c>
      <c r="U67" s="40" t="n">
        <v>6.0</v>
      </c>
      <c r="V67" s="40" t="n">
        <v>10.0</v>
      </c>
      <c r="W67" s="40" t="n">
        <v>4.0</v>
      </c>
      <c r="X67" s="40" t="n">
        <v>8.0</v>
      </c>
      <c r="Y67" s="40" t="n">
        <f>0.1*U67+0.2*V67+0.3*W67+0.4*X67</f>
        <v>0.0</v>
      </c>
      <c r="Z67" s="11"/>
      <c r="AA67" s="11"/>
      <c r="AB67" s="11"/>
      <c r="AC67" s="11"/>
      <c r="AD67" s="11"/>
      <c r="AE67" s="11"/>
      <c r="AF67" s="11"/>
      <c r="AG67" s="37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</row>
    <row r="68">
      <c r="A68" s="27" t="s">
        <v>231</v>
      </c>
      <c r="B68" s="27" t="s">
        <v>252</v>
      </c>
      <c r="C68" s="27" t="s">
        <v>36</v>
      </c>
      <c r="D68" s="8" t="s">
        <v>253</v>
      </c>
      <c r="E68" s="38" t="n">
        <v>44902.0</v>
      </c>
      <c r="F68" s="39" t="n">
        <f>DATEDIF(D68,E68,"M")/12</f>
        <v>0.0</v>
      </c>
      <c r="G68" s="15" t="n">
        <v>17.0</v>
      </c>
      <c r="H68" s="15" t="n">
        <v>24.0</v>
      </c>
      <c r="I68" s="15" t="n">
        <v>17.0</v>
      </c>
      <c r="J68" s="10" t="n">
        <v>16.0</v>
      </c>
      <c r="K68" s="10" t="n">
        <v>16.0</v>
      </c>
      <c r="L68" s="10" t="n">
        <v>0.0</v>
      </c>
      <c r="M68" s="40" t="n">
        <v>0.0</v>
      </c>
      <c r="N68" s="40" t="n">
        <v>0.0</v>
      </c>
      <c r="O68" s="40" t="n">
        <v>0.0</v>
      </c>
      <c r="P68" s="40" t="n">
        <v>0.0</v>
      </c>
      <c r="Q68" s="41" t="n">
        <f>G68*17+H68*11.38+I68*9.3+J68*8.59+K68*8.43+L68*8.47+M68*8.78+N68*9.65+O68*11.73+P68*16.3+449</f>
        <v>0.0</v>
      </c>
      <c r="R68" s="40" t="n">
        <v>42.0</v>
      </c>
      <c r="S68" s="40" t="n">
        <v>0.0</v>
      </c>
      <c r="T68" s="40" t="n">
        <v>5.0</v>
      </c>
      <c r="U68" s="40" t="n">
        <v>5.0</v>
      </c>
      <c r="V68" s="40" t="n">
        <v>8.0</v>
      </c>
      <c r="W68" s="40" t="n">
        <v>3.0</v>
      </c>
      <c r="X68" s="40" t="n">
        <v>1.0</v>
      </c>
      <c r="Y68" s="40" t="n">
        <f>0.1*U68+0.2*V68+0.3*W68+0.4*X68</f>
        <v>0.0</v>
      </c>
      <c r="Z68" s="11"/>
      <c r="AA68" s="11"/>
      <c r="AB68" s="11"/>
      <c r="AC68" s="11"/>
      <c r="AD68" s="11"/>
      <c r="AE68" s="11"/>
      <c r="AF68" s="11"/>
      <c r="AG68" s="37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</row>
    <row r="69">
      <c r="A69" s="27" t="s">
        <v>231</v>
      </c>
      <c r="B69" s="27" t="s">
        <v>254</v>
      </c>
      <c r="C69" s="27" t="s">
        <v>36</v>
      </c>
      <c r="D69" s="8" t="s">
        <v>255</v>
      </c>
      <c r="E69" s="38" t="n">
        <v>44902.0</v>
      </c>
      <c r="F69" s="39" t="n">
        <f>DATEDIF(D69,E69,"M")/12</f>
        <v>0.0</v>
      </c>
      <c r="G69" s="15" t="n">
        <v>16.0</v>
      </c>
      <c r="H69" s="15" t="n">
        <v>22.0</v>
      </c>
      <c r="I69" s="15" t="n">
        <v>18.0</v>
      </c>
      <c r="J69" s="10" t="n">
        <v>12.0</v>
      </c>
      <c r="K69" s="10" t="n">
        <v>0.0</v>
      </c>
      <c r="L69" s="10" t="n">
        <v>0.0</v>
      </c>
      <c r="M69" s="40" t="n">
        <v>0.0</v>
      </c>
      <c r="N69" s="40" t="n">
        <v>0.0</v>
      </c>
      <c r="O69" s="40" t="n">
        <v>0.0</v>
      </c>
      <c r="P69" s="40" t="n">
        <v>0.0</v>
      </c>
      <c r="Q69" s="41" t="n">
        <f>G69*17+H69*11.38+I69*9.3+J69*8.59+K69*8.43+L69*8.47+M69*8.78+N69*9.65+O69*11.73+P69*16.3+449</f>
        <v>0.0</v>
      </c>
      <c r="R69" s="40" t="n">
        <v>45.0</v>
      </c>
      <c r="S69" s="40" t="n">
        <v>0.0</v>
      </c>
      <c r="T69" s="40" t="n">
        <v>2.0</v>
      </c>
      <c r="U69" s="40" t="n">
        <v>7.0</v>
      </c>
      <c r="V69" s="40" t="n">
        <v>9.0</v>
      </c>
      <c r="W69" s="40" t="n">
        <v>3.0</v>
      </c>
      <c r="X69" s="40" t="n">
        <v>3.0</v>
      </c>
      <c r="Y69" s="40" t="n">
        <f>0.1*U69+0.2*V69+0.3*W69+0.4*X69</f>
        <v>0.0</v>
      </c>
      <c r="Z69" s="11"/>
      <c r="AA69" s="11"/>
      <c r="AB69" s="11"/>
      <c r="AC69" s="11"/>
      <c r="AD69" s="11"/>
      <c r="AE69" s="11"/>
      <c r="AF69" s="11"/>
      <c r="AG69" s="37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</row>
    <row r="70">
      <c r="A70" s="27" t="s">
        <v>231</v>
      </c>
      <c r="B70" s="27" t="s">
        <v>256</v>
      </c>
      <c r="C70" s="27" t="s">
        <v>6</v>
      </c>
      <c r="D70" s="8" t="s">
        <v>257</v>
      </c>
      <c r="E70" s="38" t="n">
        <v>44902.0</v>
      </c>
      <c r="F70" s="39" t="n">
        <f>DATEDIF(D70,E70,"M")/12</f>
        <v>0.0</v>
      </c>
      <c r="G70" s="15" t="n">
        <v>18.0</v>
      </c>
      <c r="H70" s="15" t="n">
        <v>20.0</v>
      </c>
      <c r="I70" s="15" t="n">
        <v>20.0</v>
      </c>
      <c r="J70" s="10" t="n">
        <v>17.0</v>
      </c>
      <c r="K70" s="10" t="n">
        <v>14.0</v>
      </c>
      <c r="L70" s="10" t="n">
        <v>12.0</v>
      </c>
      <c r="M70" s="40" t="n">
        <v>0.0</v>
      </c>
      <c r="N70" s="40" t="n">
        <v>0.0</v>
      </c>
      <c r="O70" s="40" t="n">
        <v>0.0</v>
      </c>
      <c r="P70" s="40" t="n">
        <v>0.0</v>
      </c>
      <c r="Q70" s="41" t="n">
        <f>G70*17+H70*11.38+I70*9.3+J70*8.59+K70*8.43+L70*8.47+M70*8.78+N70*9.65+O70*11.73+P70*16.3+449</f>
        <v>0.0</v>
      </c>
      <c r="R70" s="40" t="n">
        <v>47.0</v>
      </c>
      <c r="S70" s="40" t="n">
        <v>0.0</v>
      </c>
      <c r="T70" s="40" t="n">
        <v>0.0</v>
      </c>
      <c r="U70" s="40" t="n">
        <v>7.0</v>
      </c>
      <c r="V70" s="40" t="n">
        <v>8.0</v>
      </c>
      <c r="W70" s="40" t="n">
        <v>4.0</v>
      </c>
      <c r="X70" s="40" t="n">
        <v>0.0</v>
      </c>
      <c r="Y70" s="40" t="n">
        <f>0.1*U70+0.2*V70+0.3*W70+0.4*X70</f>
        <v>0.0</v>
      </c>
      <c r="Z70" s="11"/>
      <c r="AA70" s="11"/>
      <c r="AB70" s="11"/>
      <c r="AC70" s="11"/>
      <c r="AD70" s="11"/>
      <c r="AE70" s="11"/>
      <c r="AF70" s="11"/>
      <c r="AG70" s="37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</row>
    <row r="71">
      <c r="A71" s="27" t="s">
        <v>231</v>
      </c>
      <c r="B71" s="27" t="s">
        <v>258</v>
      </c>
      <c r="C71" s="27" t="s">
        <v>36</v>
      </c>
      <c r="D71" s="8" t="s">
        <v>259</v>
      </c>
      <c r="E71" s="38" t="n">
        <v>44902.0</v>
      </c>
      <c r="F71" s="39" t="n">
        <f>DATEDIF(D71,E71,"M")/12</f>
        <v>0.0</v>
      </c>
      <c r="G71" s="15" t="n">
        <v>17.0</v>
      </c>
      <c r="H71" s="15" t="n">
        <v>26.0</v>
      </c>
      <c r="I71" s="15" t="n">
        <v>21.0</v>
      </c>
      <c r="J71" s="10" t="n">
        <v>20.0</v>
      </c>
      <c r="K71" s="10" t="n">
        <v>22.0</v>
      </c>
      <c r="L71" s="10" t="n">
        <v>18.0</v>
      </c>
      <c r="M71" s="40" t="n">
        <v>16.0</v>
      </c>
      <c r="N71" s="40" t="n">
        <v>15.0</v>
      </c>
      <c r="O71" s="40" t="n">
        <v>0.0</v>
      </c>
      <c r="P71" s="40" t="n">
        <v>0.0</v>
      </c>
      <c r="Q71" s="41" t="n">
        <f>G71*17+H71*11.38+I71*9.3+J71*8.59+K71*8.43+L71*8.47+M71*8.78+N71*9.65+O71*11.73+P71*16.3+449</f>
        <v>0.0</v>
      </c>
      <c r="R71" s="40" t="n">
        <v>46.0</v>
      </c>
      <c r="S71" s="40" t="n">
        <v>0.0</v>
      </c>
      <c r="T71" s="40" t="n">
        <v>1.0</v>
      </c>
      <c r="U71" s="40" t="n">
        <v>9.0</v>
      </c>
      <c r="V71" s="40" t="n">
        <v>10.0</v>
      </c>
      <c r="W71" s="40" t="n">
        <v>3.0</v>
      </c>
      <c r="X71" s="40" t="n">
        <v>8.0</v>
      </c>
      <c r="Y71" s="40" t="n">
        <f>0.1*U71+0.2*V71+0.3*W71+0.4*X71</f>
        <v>0.0</v>
      </c>
      <c r="Z71" s="11"/>
      <c r="AA71" s="11"/>
      <c r="AB71" s="11"/>
      <c r="AC71" s="11"/>
      <c r="AD71" s="11"/>
      <c r="AE71" s="11"/>
      <c r="AF71" s="11"/>
      <c r="AG71" s="37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</row>
    <row r="72">
      <c r="A72" s="27" t="s">
        <v>231</v>
      </c>
      <c r="B72" s="27" t="s">
        <v>260</v>
      </c>
      <c r="C72" s="27" t="s">
        <v>36</v>
      </c>
      <c r="D72" s="8" t="s">
        <v>261</v>
      </c>
      <c r="E72" s="38" t="n">
        <v>44902.0</v>
      </c>
      <c r="F72" s="39" t="n">
        <f>DATEDIF(D72,E72,"M")/12</f>
        <v>0.0</v>
      </c>
      <c r="G72" s="15" t="n">
        <v>14.0</v>
      </c>
      <c r="H72" s="15" t="n">
        <v>19.0</v>
      </c>
      <c r="I72" s="15" t="n">
        <v>16.0</v>
      </c>
      <c r="J72" s="10" t="n">
        <v>14.0</v>
      </c>
      <c r="K72" s="10" t="n">
        <v>13.0</v>
      </c>
      <c r="L72" s="10" t="n">
        <v>8.0</v>
      </c>
      <c r="M72" s="40" t="n">
        <v>1.0</v>
      </c>
      <c r="N72" s="40" t="n">
        <v>0.0</v>
      </c>
      <c r="O72" s="40" t="n">
        <v>0.0</v>
      </c>
      <c r="P72" s="40" t="n">
        <v>0.0</v>
      </c>
      <c r="Q72" s="41" t="n">
        <f>G72*17+H72*11.38+I72*9.3+J72*8.59+K72*8.43+L72*8.47+M72*8.78+N72*9.65+O72*11.73+P72*16.3+449</f>
        <v>0.0</v>
      </c>
      <c r="R72" s="40" t="n">
        <v>44.0</v>
      </c>
      <c r="S72" s="40" t="n">
        <v>0.0</v>
      </c>
      <c r="T72" s="40" t="n">
        <v>3.0</v>
      </c>
      <c r="U72" s="40" t="n">
        <v>4.0</v>
      </c>
      <c r="V72" s="40" t="n">
        <v>5.0</v>
      </c>
      <c r="W72" s="40" t="n">
        <v>3.0</v>
      </c>
      <c r="X72" s="40" t="n">
        <v>3.0</v>
      </c>
      <c r="Y72" s="40" t="n">
        <f>0.1*U72+0.2*V72+0.3*W72+0.4*X72</f>
        <v>0.0</v>
      </c>
      <c r="Z72" s="11"/>
      <c r="AA72" s="11"/>
      <c r="AB72" s="11"/>
      <c r="AC72" s="11"/>
      <c r="AD72" s="11"/>
      <c r="AE72" s="11"/>
      <c r="AF72" s="11"/>
      <c r="AG72" s="37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</row>
    <row r="73">
      <c r="A73" s="27" t="s">
        <v>231</v>
      </c>
      <c r="B73" s="27" t="s">
        <v>262</v>
      </c>
      <c r="C73" s="27" t="s">
        <v>6</v>
      </c>
      <c r="D73" s="8" t="s">
        <v>263</v>
      </c>
      <c r="E73" s="38" t="n">
        <v>44902.0</v>
      </c>
      <c r="F73" s="39" t="n">
        <f>DATEDIF(D73,E73,"M")/12</f>
        <v>0.0</v>
      </c>
      <c r="G73" s="15" t="n">
        <v>16.0</v>
      </c>
      <c r="H73" s="15" t="n">
        <v>23.0</v>
      </c>
      <c r="I73" s="15" t="n">
        <v>21.0</v>
      </c>
      <c r="J73" s="10" t="n">
        <v>16.0</v>
      </c>
      <c r="K73" s="10" t="n">
        <v>16.0</v>
      </c>
      <c r="L73" s="10" t="n">
        <v>0.0</v>
      </c>
      <c r="M73" s="40" t="n">
        <v>0.0</v>
      </c>
      <c r="N73" s="40" t="n">
        <v>0.0</v>
      </c>
      <c r="O73" s="40" t="n">
        <v>0.0</v>
      </c>
      <c r="P73" s="40" t="n">
        <v>0.0</v>
      </c>
      <c r="Q73" s="41" t="n">
        <f>G73*17+H73*11.38+I73*9.3+J73*8.59+K73*8.43+L73*8.47+M73*8.78+N73*9.65+O73*11.73+P73*16.3+449</f>
        <v>0.0</v>
      </c>
      <c r="R73" s="40" t="n">
        <v>44.0</v>
      </c>
      <c r="S73" s="40" t="n">
        <v>0.0</v>
      </c>
      <c r="T73" s="40" t="n">
        <v>3.0</v>
      </c>
      <c r="U73" s="40" t="n">
        <v>8.0</v>
      </c>
      <c r="V73" s="40" t="n">
        <v>9.0</v>
      </c>
      <c r="W73" s="40" t="n">
        <v>4.0</v>
      </c>
      <c r="X73" s="40" t="n">
        <v>8.0</v>
      </c>
      <c r="Y73" s="40" t="n">
        <f>0.1*U73+0.2*V73+0.3*W73+0.4*X73</f>
        <v>0.0</v>
      </c>
      <c r="Z73" s="11"/>
      <c r="AA73" s="11"/>
      <c r="AB73" s="11"/>
      <c r="AC73" s="11"/>
      <c r="AD73" s="11"/>
      <c r="AE73" s="11"/>
      <c r="AF73" s="11"/>
      <c r="AG73" s="37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</row>
    <row r="74">
      <c r="A74" s="27" t="s">
        <v>231</v>
      </c>
      <c r="B74" s="27" t="s">
        <v>264</v>
      </c>
      <c r="C74" s="27" t="s">
        <v>36</v>
      </c>
      <c r="D74" s="8" t="s">
        <v>265</v>
      </c>
      <c r="E74" s="38" t="n">
        <v>44902.0</v>
      </c>
      <c r="F74" s="39" t="n">
        <f>DATEDIF(D74,E74,"M")/12</f>
        <v>0.0</v>
      </c>
      <c r="G74" s="15" t="n">
        <v>15.0</v>
      </c>
      <c r="H74" s="15" t="n">
        <v>24.0</v>
      </c>
      <c r="I74" s="15" t="n">
        <v>21.0</v>
      </c>
      <c r="J74" s="10" t="n">
        <v>16.0</v>
      </c>
      <c r="K74" s="10" t="n">
        <v>14.0</v>
      </c>
      <c r="L74" s="10" t="n">
        <v>7.0</v>
      </c>
      <c r="M74" s="40" t="n">
        <v>0.0</v>
      </c>
      <c r="N74" s="40" t="n">
        <v>0.0</v>
      </c>
      <c r="O74" s="40" t="n">
        <v>0.0</v>
      </c>
      <c r="P74" s="40" t="n">
        <v>0.0</v>
      </c>
      <c r="Q74" s="41" t="n">
        <f>G74*17+H74*11.38+I74*9.3+J74*8.59+K74*8.43+L74*8.47+M74*8.78+N74*9.65+O74*11.73+P74*16.3+449</f>
        <v>0.0</v>
      </c>
      <c r="R74" s="40" t="n">
        <v>35.0</v>
      </c>
      <c r="S74" s="40" t="n">
        <v>0.0</v>
      </c>
      <c r="T74" s="40" t="n">
        <v>12.0</v>
      </c>
      <c r="U74" s="40" t="n">
        <v>8.0</v>
      </c>
      <c r="V74" s="40" t="n">
        <v>8.0</v>
      </c>
      <c r="W74" s="40" t="n">
        <v>0.0</v>
      </c>
      <c r="X74" s="40" t="n">
        <v>5.0</v>
      </c>
      <c r="Y74" s="40" t="n">
        <f>0.1*U74+0.2*V74+0.3*W74+0.4*X74</f>
        <v>0.0</v>
      </c>
      <c r="Z74" s="11"/>
      <c r="AA74" s="11"/>
      <c r="AB74" s="11"/>
      <c r="AC74" s="11"/>
      <c r="AD74" s="11"/>
      <c r="AE74" s="11"/>
      <c r="AF74" s="11"/>
      <c r="AG74" s="37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</row>
    <row r="75">
      <c r="A75" s="27" t="s">
        <v>231</v>
      </c>
      <c r="B75" s="27" t="s">
        <v>266</v>
      </c>
      <c r="C75" s="27" t="s">
        <v>6</v>
      </c>
      <c r="D75" s="8" t="s">
        <v>267</v>
      </c>
      <c r="E75" s="38" t="n">
        <v>44902.0</v>
      </c>
      <c r="F75" s="39" t="n">
        <f>DATEDIF(D75,E75,"M")/12</f>
        <v>0.0</v>
      </c>
      <c r="G75" s="15" t="n">
        <v>8.0</v>
      </c>
      <c r="H75" s="15" t="n">
        <v>8.0</v>
      </c>
      <c r="I75" s="15" t="n">
        <v>2.0</v>
      </c>
      <c r="J75" s="10" t="n">
        <v>0.0</v>
      </c>
      <c r="K75" s="10" t="n">
        <v>0.0</v>
      </c>
      <c r="L75" s="10" t="n">
        <v>0.0</v>
      </c>
      <c r="M75" s="40" t="n">
        <v>0.0</v>
      </c>
      <c r="N75" s="40" t="n">
        <v>0.0</v>
      </c>
      <c r="O75" s="40" t="n">
        <v>0.0</v>
      </c>
      <c r="P75" s="40" t="n">
        <v>0.0</v>
      </c>
      <c r="Q75" s="41" t="n">
        <f>G75*17+H75*11.38+I75*9.3+J75*8.59+K75*8.43+L75*8.47+M75*8.78+N75*9.65+O75*11.73+P75*16.3+449</f>
        <v>0.0</v>
      </c>
      <c r="R75" s="40" t="n">
        <v>43.0</v>
      </c>
      <c r="S75" s="40" t="n">
        <v>0.0</v>
      </c>
      <c r="T75" s="40" t="n">
        <v>4.0</v>
      </c>
      <c r="U75" s="40" t="n">
        <v>5.0</v>
      </c>
      <c r="V75" s="40" t="n">
        <v>9.0</v>
      </c>
      <c r="W75" s="40" t="n">
        <v>3.0</v>
      </c>
      <c r="X75" s="40" t="n">
        <v>0.0</v>
      </c>
      <c r="Y75" s="40" t="n">
        <f>0.1*U75+0.2*V75+0.3*W75+0.4*X75</f>
        <v>0.0</v>
      </c>
      <c r="Z75" s="11"/>
      <c r="AA75" s="11"/>
      <c r="AB75" s="11"/>
      <c r="AC75" s="11"/>
      <c r="AD75" s="11"/>
      <c r="AE75" s="11"/>
      <c r="AF75" s="11"/>
      <c r="AG75" s="37" t="n">
        <v>5.0</v>
      </c>
      <c r="AH75" s="40" t="n">
        <v>4.0</v>
      </c>
      <c r="AI75" s="40" t="n">
        <v>4.0</v>
      </c>
      <c r="AJ75" s="40" t="n">
        <v>6.0</v>
      </c>
      <c r="AK75" s="40" t="n">
        <v>4.0</v>
      </c>
      <c r="AL75" s="40" t="n">
        <v>4.0</v>
      </c>
      <c r="AM75" s="40" t="n">
        <v>4.0</v>
      </c>
      <c r="AN75" s="40" t="n">
        <v>5.0</v>
      </c>
      <c r="AO75" s="40" t="n">
        <v>3.0</v>
      </c>
      <c r="AP75" s="40" t="n">
        <v>5.0</v>
      </c>
      <c r="AQ75" s="40" t="n">
        <v>5.0</v>
      </c>
      <c r="AR75" s="11" t="n">
        <f>SUM(AG75:AQ75)</f>
        <v>0.0</v>
      </c>
      <c r="AS75" s="40" t="n">
        <v>0.0</v>
      </c>
      <c r="AT75" s="11"/>
      <c r="AU75" s="40" t="n">
        <v>3.0</v>
      </c>
      <c r="AV75" s="40" t="n">
        <v>6.0</v>
      </c>
      <c r="AW75" s="40" t="n">
        <v>4.0</v>
      </c>
      <c r="AX75" s="40" t="n">
        <v>4.0</v>
      </c>
      <c r="AY75" s="40" t="n">
        <v>5.0</v>
      </c>
      <c r="AZ75" s="40" t="n">
        <v>3.0</v>
      </c>
      <c r="BA75" s="40" t="n">
        <v>6.0</v>
      </c>
      <c r="BB75" s="40" t="n">
        <v>0.0</v>
      </c>
      <c r="BC75" s="40" t="n">
        <v>0.0</v>
      </c>
      <c r="BD75" s="40" t="n">
        <v>0.0</v>
      </c>
      <c r="BE75" s="40" t="n">
        <v>0.0</v>
      </c>
      <c r="BF75" s="11" t="n">
        <f>SUM(AU75:BE75)</f>
        <v>0.0</v>
      </c>
      <c r="BG75" s="40" t="n">
        <v>0.0</v>
      </c>
      <c r="BH75" s="11"/>
      <c r="BI75" s="40" t="n">
        <v>3.0</v>
      </c>
      <c r="BJ75" s="40" t="n">
        <v>2.0</v>
      </c>
      <c r="BK75" s="40" t="n">
        <v>0.0</v>
      </c>
      <c r="BL75" s="40" t="n">
        <v>0.0</v>
      </c>
      <c r="BM75" s="40" t="n">
        <v>0.0</v>
      </c>
      <c r="BN75" s="40" t="n">
        <v>0.0</v>
      </c>
      <c r="BO75" s="40" t="n">
        <v>0.0</v>
      </c>
      <c r="BP75" s="40" t="n">
        <v>0.0</v>
      </c>
      <c r="BQ75" s="40" t="n">
        <v>0.0</v>
      </c>
      <c r="BR75" s="40" t="n">
        <v>0.0</v>
      </c>
      <c r="BS75" s="40" t="n">
        <v>0.0</v>
      </c>
      <c r="BT75" s="40" t="n">
        <v>5.0</v>
      </c>
      <c r="BU75" s="40" t="n">
        <v>0.0</v>
      </c>
      <c r="BV75" s="11"/>
      <c r="BW75" s="40" t="n">
        <v>4.0</v>
      </c>
      <c r="BX75" s="40" t="n">
        <v>2.0</v>
      </c>
      <c r="BY75" s="40" t="n">
        <v>4.0</v>
      </c>
      <c r="BZ75" s="40" t="n">
        <v>0.0</v>
      </c>
      <c r="CA75" s="40" t="n">
        <v>0.0</v>
      </c>
      <c r="CB75" s="40" t="n">
        <v>0.0</v>
      </c>
      <c r="CC75" s="40" t="n">
        <v>0.0</v>
      </c>
      <c r="CD75" s="40" t="n">
        <v>0.0</v>
      </c>
      <c r="CE75" s="40" t="n">
        <v>0.0</v>
      </c>
      <c r="CF75" s="40" t="n">
        <v>0.0</v>
      </c>
      <c r="CG75" s="40" t="n">
        <v>0.0</v>
      </c>
      <c r="CH75" s="11" t="n">
        <f>SUM(BW75:CG75)</f>
        <v>0.0</v>
      </c>
      <c r="CI75" s="40" t="n">
        <v>0.0</v>
      </c>
      <c r="CJ75" s="11"/>
      <c r="CK75" s="40" t="n">
        <v>3.0</v>
      </c>
      <c r="CL75" s="40" t="n">
        <v>3.0</v>
      </c>
      <c r="CM75" s="40" t="n">
        <v>2.0</v>
      </c>
      <c r="CN75" s="40" t="n">
        <v>4.0</v>
      </c>
      <c r="CO75" s="40" t="n">
        <v>3.0</v>
      </c>
      <c r="CP75" s="40" t="n">
        <v>1.0</v>
      </c>
      <c r="CQ75" s="40" t="n">
        <v>3.0</v>
      </c>
      <c r="CR75" s="40" t="n">
        <v>1.0</v>
      </c>
      <c r="CS75" s="40" t="n">
        <v>5.0</v>
      </c>
      <c r="CT75" s="40" t="n">
        <v>2.0</v>
      </c>
      <c r="CU75" s="40" t="n">
        <v>5.0</v>
      </c>
      <c r="CV75" s="11" t="n">
        <f>SUM(CK75:CU75)</f>
        <v>0.0</v>
      </c>
      <c r="CW75" s="40" t="n">
        <v>0.0</v>
      </c>
      <c r="CX75" s="11"/>
      <c r="CY75" s="40" t="n">
        <v>2.0</v>
      </c>
      <c r="CZ75" s="40" t="n">
        <v>2.0</v>
      </c>
      <c r="DA75" s="40" t="n">
        <v>3.0</v>
      </c>
      <c r="DB75" s="40" t="n">
        <v>2.0</v>
      </c>
      <c r="DC75" s="40" t="n">
        <v>1.0</v>
      </c>
      <c r="DD75" s="40" t="n">
        <v>3.0</v>
      </c>
      <c r="DE75" s="40" t="n">
        <v>1.0</v>
      </c>
      <c r="DF75" s="40" t="n">
        <v>0.0</v>
      </c>
      <c r="DG75" s="40" t="n">
        <v>0.0</v>
      </c>
      <c r="DH75" s="40" t="n">
        <v>0.0</v>
      </c>
      <c r="DI75" s="40" t="n">
        <v>0.0</v>
      </c>
      <c r="DJ75" s="11" t="n">
        <f>SUM(CY75:DI75)</f>
        <v>0.0</v>
      </c>
      <c r="DK75" s="40" t="n">
        <v>0.0</v>
      </c>
      <c r="DL75" s="11"/>
      <c r="DM75" s="36" t="n">
        <v>9.0</v>
      </c>
      <c r="DN75" s="36" t="n">
        <v>9.0</v>
      </c>
      <c r="DO75" s="36" t="n">
        <v>8.0</v>
      </c>
      <c r="DP75" s="36" t="n">
        <v>2.0</v>
      </c>
      <c r="DQ75" s="36" t="n">
        <v>0.0</v>
      </c>
      <c r="DR75" s="36" t="n">
        <v>0.0</v>
      </c>
      <c r="DS75" s="36" t="n">
        <v>0.0</v>
      </c>
      <c r="DT75" s="36" t="n">
        <v>0.0</v>
      </c>
      <c r="DU75" s="36" t="n">
        <v>0.0</v>
      </c>
      <c r="DV75" s="36" t="n">
        <f>SUM(DM75:DU75)</f>
        <v>0.0</v>
      </c>
      <c r="DW75" s="36" t="n">
        <v>6.0</v>
      </c>
      <c r="DX75" s="36"/>
      <c r="DY75" s="36"/>
      <c r="DZ75" s="36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</row>
    <row r="76">
      <c r="A76" s="27" t="s">
        <v>231</v>
      </c>
      <c r="B76" s="27" t="s">
        <v>268</v>
      </c>
      <c r="C76" s="27" t="s">
        <v>6</v>
      </c>
      <c r="D76" s="8" t="s">
        <v>269</v>
      </c>
      <c r="E76" s="38" t="n">
        <v>44902.0</v>
      </c>
      <c r="F76" s="39" t="n">
        <f>DATEDIF(D76,E76,"M")/12</f>
        <v>0.0</v>
      </c>
      <c r="G76" s="15" t="n">
        <v>17.0</v>
      </c>
      <c r="H76" s="15" t="n">
        <v>25.0</v>
      </c>
      <c r="I76" s="15" t="n">
        <v>21.0</v>
      </c>
      <c r="J76" s="10" t="n">
        <v>17.0</v>
      </c>
      <c r="K76" s="10" t="n">
        <v>15.0</v>
      </c>
      <c r="L76" s="10" t="n">
        <v>8.0</v>
      </c>
      <c r="M76" s="40" t="n">
        <v>0.0</v>
      </c>
      <c r="N76" s="40" t="n">
        <v>0.0</v>
      </c>
      <c r="O76" s="40" t="n">
        <v>0.0</v>
      </c>
      <c r="P76" s="40" t="n">
        <v>0.0</v>
      </c>
      <c r="Q76" s="41" t="n">
        <f>G76*17+H76*11.38+I76*9.3+J76*8.59+K76*8.43+L76*8.47+M76*8.78+N76*9.65+O76*11.73+P76*16.3+449</f>
        <v>0.0</v>
      </c>
      <c r="R76" s="40" t="n">
        <v>47.0</v>
      </c>
      <c r="S76" s="40" t="n">
        <v>0.0</v>
      </c>
      <c r="T76" s="40" t="n">
        <v>0.0</v>
      </c>
      <c r="U76" s="40" t="n">
        <v>9.0</v>
      </c>
      <c r="V76" s="40" t="n">
        <v>10.0</v>
      </c>
      <c r="W76" s="40" t="n">
        <v>4.0</v>
      </c>
      <c r="X76" s="40" t="n">
        <v>6.0</v>
      </c>
      <c r="Y76" s="40" t="n">
        <f>0.1*U76+0.2*V76+0.3*W76+0.4*X76</f>
        <v>0.0</v>
      </c>
      <c r="Z76" s="11"/>
      <c r="AA76" s="11"/>
      <c r="AB76" s="11"/>
      <c r="AC76" s="11"/>
      <c r="AD76" s="11"/>
      <c r="AE76" s="11"/>
      <c r="AF76" s="11"/>
      <c r="AG76" s="37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</row>
    <row r="77">
      <c r="A77" s="27" t="s">
        <v>231</v>
      </c>
      <c r="B77" s="27" t="s">
        <v>270</v>
      </c>
      <c r="C77" s="27" t="s">
        <v>6</v>
      </c>
      <c r="D77" s="8" t="s">
        <v>271</v>
      </c>
      <c r="E77" s="38" t="n">
        <v>44902.0</v>
      </c>
      <c r="F77" s="39" t="n">
        <f>DATEDIF(D77,E77,"M")/12</f>
        <v>0.0</v>
      </c>
      <c r="G77" s="15" t="n">
        <v>17.0</v>
      </c>
      <c r="H77" s="15" t="n">
        <v>26.0</v>
      </c>
      <c r="I77" s="15" t="n">
        <v>22.0</v>
      </c>
      <c r="J77" s="10" t="n">
        <v>18.0</v>
      </c>
      <c r="K77" s="10" t="n">
        <v>16.0</v>
      </c>
      <c r="L77" s="10" t="n">
        <v>8.0</v>
      </c>
      <c r="M77" s="40" t="n">
        <v>0.0</v>
      </c>
      <c r="N77" s="40" t="n">
        <v>0.0</v>
      </c>
      <c r="O77" s="40" t="n">
        <v>0.0</v>
      </c>
      <c r="P77" s="40" t="n">
        <v>0.0</v>
      </c>
      <c r="Q77" s="41" t="n">
        <f>G77*17+H77*11.38+I77*9.3+J77*8.59+K77*8.43+L77*8.47+M77*8.78+N77*9.65+O77*11.73+P77*16.3+449</f>
        <v>0.0</v>
      </c>
      <c r="R77" s="40" t="n">
        <v>41.0</v>
      </c>
      <c r="S77" s="40" t="n">
        <v>0.0</v>
      </c>
      <c r="T77" s="40" t="n">
        <v>6.0</v>
      </c>
      <c r="U77" s="40" t="n">
        <v>7.0</v>
      </c>
      <c r="V77" s="40" t="n">
        <v>9.0</v>
      </c>
      <c r="W77" s="40" t="n">
        <v>3.0</v>
      </c>
      <c r="X77" s="40" t="n">
        <v>6.0</v>
      </c>
      <c r="Y77" s="40" t="n">
        <f>0.1*U77+0.2*V77+0.3*W77+0.4*X77</f>
        <v>0.0</v>
      </c>
      <c r="Z77" s="11"/>
      <c r="AA77" s="11"/>
      <c r="AB77" s="11"/>
      <c r="AC77" s="11"/>
      <c r="AD77" s="11"/>
      <c r="AE77" s="11"/>
      <c r="AF77" s="11"/>
      <c r="AG77" s="37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</row>
    <row r="78">
      <c r="A78" s="27" t="s">
        <v>231</v>
      </c>
      <c r="B78" s="27" t="s">
        <v>272</v>
      </c>
      <c r="C78" s="27" t="s">
        <v>36</v>
      </c>
      <c r="D78" s="8" t="s">
        <v>273</v>
      </c>
      <c r="E78" s="38" t="n">
        <v>44902.0</v>
      </c>
      <c r="F78" s="39" t="n">
        <f>DATEDIF(D78,E78,"M")/12</f>
        <v>0.0</v>
      </c>
      <c r="G78" s="15" t="n">
        <v>13.0</v>
      </c>
      <c r="H78" s="15" t="n">
        <v>16.0</v>
      </c>
      <c r="I78" s="15" t="n">
        <v>13.0</v>
      </c>
      <c r="J78" s="10" t="n">
        <v>8.0</v>
      </c>
      <c r="K78" s="10" t="n">
        <v>3.0</v>
      </c>
      <c r="L78" s="10" t="n">
        <v>0.0</v>
      </c>
      <c r="M78" s="40" t="n">
        <v>0.0</v>
      </c>
      <c r="N78" s="40" t="n">
        <v>0.0</v>
      </c>
      <c r="O78" s="40" t="n">
        <v>0.0</v>
      </c>
      <c r="P78" s="40" t="n">
        <v>0.0</v>
      </c>
      <c r="Q78" s="41" t="n">
        <f>G78*17+H78*11.38+I78*9.3+J78*8.59+K78*8.43+L78*8.47+M78*8.78+N78*9.65+O78*11.73+P78*16.3+449</f>
        <v>0.0</v>
      </c>
      <c r="R78" s="40" t="n">
        <v>47.0</v>
      </c>
      <c r="S78" s="40" t="n">
        <v>0.0</v>
      </c>
      <c r="T78" s="40" t="n">
        <v>0.0</v>
      </c>
      <c r="U78" s="40" t="n">
        <v>0.0</v>
      </c>
      <c r="V78" s="40" t="n">
        <v>4.0</v>
      </c>
      <c r="W78" s="40" t="n">
        <v>0.0</v>
      </c>
      <c r="X78" s="40" t="n">
        <v>1.0</v>
      </c>
      <c r="Y78" s="40" t="n">
        <f>0.1*U78+0.2*V78+0.3*W78+0.4*X78</f>
        <v>0.0</v>
      </c>
      <c r="Z78" s="11"/>
      <c r="AA78" s="11"/>
      <c r="AB78" s="11"/>
      <c r="AC78" s="11"/>
      <c r="AD78" s="11"/>
      <c r="AE78" s="11"/>
      <c r="AF78" s="11"/>
      <c r="AG78" s="37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</row>
    <row r="79">
      <c r="A79" s="27" t="s">
        <v>231</v>
      </c>
      <c r="B79" s="27" t="s">
        <v>274</v>
      </c>
      <c r="C79" s="27" t="s">
        <v>6</v>
      </c>
      <c r="D79" s="8" t="s">
        <v>275</v>
      </c>
      <c r="E79" s="38" t="n">
        <v>44902.0</v>
      </c>
      <c r="F79" s="39" t="n">
        <f>DATEDIF(D79,E79,"M")/12</f>
        <v>0.0</v>
      </c>
      <c r="G79" s="15" t="n">
        <v>18.0</v>
      </c>
      <c r="H79" s="15" t="n">
        <v>23.0</v>
      </c>
      <c r="I79" s="15" t="n">
        <v>19.0</v>
      </c>
      <c r="J79" s="10" t="n">
        <v>13.0</v>
      </c>
      <c r="K79" s="10" t="n">
        <v>0.0</v>
      </c>
      <c r="L79" s="10" t="n">
        <v>0.0</v>
      </c>
      <c r="M79" s="40" t="n">
        <v>0.0</v>
      </c>
      <c r="N79" s="40" t="n">
        <v>0.0</v>
      </c>
      <c r="O79" s="40" t="n">
        <v>0.0</v>
      </c>
      <c r="P79" s="40" t="n">
        <v>0.0</v>
      </c>
      <c r="Q79" s="41" t="n">
        <f>G79*17+H79*11.38+I79*9.3+J79*8.59+K79*8.43+L79*8.47+M79*8.78+N79*9.65+O79*11.73+P79*16.3+449</f>
        <v>0.0</v>
      </c>
      <c r="R79" s="40" t="n">
        <v>42.0</v>
      </c>
      <c r="S79" s="40" t="n">
        <v>0.0</v>
      </c>
      <c r="T79" s="40" t="n">
        <v>5.0</v>
      </c>
      <c r="U79" s="40" t="n">
        <v>6.0</v>
      </c>
      <c r="V79" s="40" t="n">
        <v>9.0</v>
      </c>
      <c r="W79" s="40" t="n">
        <v>3.0</v>
      </c>
      <c r="X79" s="40" t="n">
        <v>5.0</v>
      </c>
      <c r="Y79" s="40" t="n">
        <f>0.1*U79+0.2*V79+0.3*W79+0.4*X79</f>
        <v>0.0</v>
      </c>
      <c r="Z79" s="11"/>
      <c r="AA79" s="11"/>
      <c r="AB79" s="11"/>
      <c r="AC79" s="11"/>
      <c r="AD79" s="11"/>
      <c r="AE79" s="11"/>
      <c r="AF79" s="11"/>
      <c r="AG79" s="37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</row>
    <row r="80">
      <c r="A80" s="27" t="s">
        <v>231</v>
      </c>
      <c r="B80" s="27" t="s">
        <v>276</v>
      </c>
      <c r="C80" s="27" t="s">
        <v>36</v>
      </c>
      <c r="D80" s="8" t="s">
        <v>277</v>
      </c>
      <c r="E80" s="38" t="n">
        <v>44902.0</v>
      </c>
      <c r="F80" s="39" t="n">
        <f>DATEDIF(D80,E80,"M")/12</f>
        <v>0.0</v>
      </c>
      <c r="G80" s="15" t="n">
        <v>13.0</v>
      </c>
      <c r="H80" s="15" t="n">
        <v>13.0</v>
      </c>
      <c r="I80" s="15" t="n">
        <v>9.0</v>
      </c>
      <c r="J80" s="10" t="n">
        <v>7.0</v>
      </c>
      <c r="K80" s="10" t="n">
        <v>4.0</v>
      </c>
      <c r="L80" s="10" t="n">
        <v>3.0</v>
      </c>
      <c r="M80" s="40" t="n">
        <v>2.0</v>
      </c>
      <c r="N80" s="40" t="n">
        <v>2.0</v>
      </c>
      <c r="O80" s="40" t="n">
        <v>3.0</v>
      </c>
      <c r="P80" s="40" t="n">
        <v>2.0</v>
      </c>
      <c r="Q80" s="41" t="n">
        <f>G80*17+H80*11.38+I80*9.3+J80*8.59+K80*8.43+L80*8.47+M80*8.78+N80*9.65+O80*11.73+P80*16.3+449</f>
        <v>0.0</v>
      </c>
      <c r="R80" s="40" t="n">
        <v>42.0</v>
      </c>
      <c r="S80" s="40" t="n">
        <v>0.0</v>
      </c>
      <c r="T80" s="40" t="n">
        <v>5.0</v>
      </c>
      <c r="U80" s="40" t="n">
        <v>4.0</v>
      </c>
      <c r="V80" s="40" t="n">
        <v>3.0</v>
      </c>
      <c r="W80" s="40" t="n">
        <v>0.0</v>
      </c>
      <c r="X80" s="40" t="n">
        <v>1.0</v>
      </c>
      <c r="Y80" s="40" t="n">
        <f>0.1*U80+0.2*V80+0.3*W80+0.4*X80</f>
        <v>0.0</v>
      </c>
      <c r="Z80" s="11"/>
      <c r="AA80" s="11"/>
      <c r="AB80" s="11"/>
      <c r="AC80" s="11"/>
      <c r="AD80" s="11"/>
      <c r="AE80" s="11"/>
      <c r="AF80" s="11"/>
      <c r="AG80" s="37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</row>
    <row r="81">
      <c r="A81" s="27" t="s">
        <v>231</v>
      </c>
      <c r="B81" s="27" t="s">
        <v>278</v>
      </c>
      <c r="C81" s="27" t="s">
        <v>6</v>
      </c>
      <c r="D81" s="8" t="s">
        <v>279</v>
      </c>
      <c r="E81" s="38" t="n">
        <v>44902.0</v>
      </c>
      <c r="F81" s="39" t="n">
        <f>DATEDIF(D81,E81,"M")/12</f>
        <v>0.0</v>
      </c>
      <c r="G81" s="15" t="n">
        <v>13.0</v>
      </c>
      <c r="H81" s="15" t="n">
        <v>9.0</v>
      </c>
      <c r="I81" s="15" t="n">
        <v>6.0</v>
      </c>
      <c r="J81" s="10" t="n">
        <v>7.0</v>
      </c>
      <c r="K81" s="10" t="n">
        <v>2.0</v>
      </c>
      <c r="L81" s="10" t="n">
        <v>2.0</v>
      </c>
      <c r="M81" s="40" t="n">
        <v>1.0</v>
      </c>
      <c r="N81" s="40" t="n">
        <v>1.0</v>
      </c>
      <c r="O81" s="40" t="n">
        <v>1.0</v>
      </c>
      <c r="P81" s="40" t="n">
        <v>0.0</v>
      </c>
      <c r="Q81" s="41" t="n">
        <f>G81*17+H81*11.38+I81*9.3+J81*8.59+K81*8.43+L81*8.47+M81*8.78+N81*9.65+O81*11.73+P81*16.3+449</f>
        <v>0.0</v>
      </c>
      <c r="R81" s="40" t="n">
        <v>47.0</v>
      </c>
      <c r="S81" s="40" t="n">
        <v>0.0</v>
      </c>
      <c r="T81" s="40" t="n">
        <v>0.0</v>
      </c>
      <c r="U81" s="40" t="n">
        <v>6.0</v>
      </c>
      <c r="V81" s="40" t="n">
        <v>6.0</v>
      </c>
      <c r="W81" s="40" t="n">
        <v>0.0</v>
      </c>
      <c r="X81" s="40" t="n">
        <v>0.0</v>
      </c>
      <c r="Y81" s="40" t="n">
        <f>0.1*U81+0.2*V81+0.3*W81+0.4*X81</f>
        <v>0.0</v>
      </c>
      <c r="Z81" s="11"/>
      <c r="AA81" s="11"/>
      <c r="AB81" s="11"/>
      <c r="AC81" s="11"/>
      <c r="AD81" s="11"/>
      <c r="AE81" s="11"/>
      <c r="AF81" s="11"/>
      <c r="AG81" s="37" t="n">
        <v>5.0</v>
      </c>
      <c r="AH81" s="40" t="n">
        <v>4.0</v>
      </c>
      <c r="AI81" s="40" t="n">
        <v>4.0</v>
      </c>
      <c r="AJ81" s="40" t="n">
        <v>6.0</v>
      </c>
      <c r="AK81" s="40" t="n">
        <v>4.0</v>
      </c>
      <c r="AL81" s="40" t="n">
        <v>4.0</v>
      </c>
      <c r="AM81" s="40" t="n">
        <v>4.0</v>
      </c>
      <c r="AN81" s="40" t="n">
        <v>5.0</v>
      </c>
      <c r="AO81" s="40" t="n">
        <v>0.0</v>
      </c>
      <c r="AP81" s="40" t="n">
        <v>0.0</v>
      </c>
      <c r="AQ81" s="40" t="n">
        <v>0.0</v>
      </c>
      <c r="AR81" s="40" t="n">
        <f>SUM(AG81:AQ81)</f>
        <v>0.0</v>
      </c>
      <c r="AS81" s="40" t="n">
        <v>0.0</v>
      </c>
      <c r="AT81" s="40"/>
      <c r="AU81" s="40" t="n">
        <v>3.0</v>
      </c>
      <c r="AV81" s="40" t="n">
        <v>6.0</v>
      </c>
      <c r="AW81" s="40" t="n">
        <v>4.0</v>
      </c>
      <c r="AX81" s="40" t="n">
        <v>4.0</v>
      </c>
      <c r="AY81" s="40" t="n">
        <v>5.0</v>
      </c>
      <c r="AZ81" s="40" t="n">
        <v>1.0</v>
      </c>
      <c r="BA81" s="40" t="n">
        <v>0.0</v>
      </c>
      <c r="BB81" s="40" t="n">
        <v>0.0</v>
      </c>
      <c r="BC81" s="40" t="n">
        <v>0.0</v>
      </c>
      <c r="BD81" s="40" t="n">
        <v>0.0</v>
      </c>
      <c r="BE81" s="40" t="n">
        <v>0.0</v>
      </c>
      <c r="BF81" s="11" t="n">
        <f>SUM(AU81:BE81)</f>
        <v>0.0</v>
      </c>
      <c r="BG81" s="40" t="n">
        <v>0.0</v>
      </c>
      <c r="BH81" s="11"/>
      <c r="BI81" s="40" t="n">
        <v>4.0</v>
      </c>
      <c r="BJ81" s="40" t="n">
        <v>3.0</v>
      </c>
      <c r="BK81" s="40" t="n">
        <v>3.0</v>
      </c>
      <c r="BL81" s="40" t="n">
        <v>3.0</v>
      </c>
      <c r="BM81" s="40" t="n">
        <v>0.0</v>
      </c>
      <c r="BN81" s="40" t="n">
        <v>0.0</v>
      </c>
      <c r="BO81" s="40" t="n">
        <v>0.0</v>
      </c>
      <c r="BP81" s="40" t="n">
        <v>0.0</v>
      </c>
      <c r="BQ81" s="40" t="n">
        <v>0.0</v>
      </c>
      <c r="BR81" s="40" t="n">
        <v>0.0</v>
      </c>
      <c r="BS81" s="40" t="n">
        <v>0.0</v>
      </c>
      <c r="BT81" s="11" t="n">
        <f>SUM(BI81:BS81)</f>
        <v>0.0</v>
      </c>
      <c r="BU81" s="40" t="n">
        <v>0.0</v>
      </c>
      <c r="BV81" s="11"/>
      <c r="BW81" s="40" t="n">
        <v>4.0</v>
      </c>
      <c r="BX81" s="40" t="n">
        <v>4.0</v>
      </c>
      <c r="BY81" s="40" t="n">
        <v>2.0</v>
      </c>
      <c r="BZ81" s="40" t="n">
        <v>0.0</v>
      </c>
      <c r="CA81" s="40" t="n">
        <v>0.0</v>
      </c>
      <c r="CB81" s="40" t="n">
        <v>0.0</v>
      </c>
      <c r="CC81" s="40" t="n">
        <v>0.0</v>
      </c>
      <c r="CD81" s="40" t="n">
        <v>0.0</v>
      </c>
      <c r="CE81" s="40" t="n">
        <v>0.0</v>
      </c>
      <c r="CF81" s="40" t="n">
        <v>0.0</v>
      </c>
      <c r="CG81" s="40" t="n">
        <v>0.0</v>
      </c>
      <c r="CH81" s="11" t="n">
        <f>SUM(BW81:CG81)</f>
        <v>0.0</v>
      </c>
      <c r="CI81" s="40" t="n">
        <v>0.0</v>
      </c>
      <c r="CJ81" s="11"/>
      <c r="CK81" s="40" t="n">
        <v>3.0</v>
      </c>
      <c r="CL81" s="40" t="n">
        <v>3.0</v>
      </c>
      <c r="CM81" s="40" t="n">
        <v>2.0</v>
      </c>
      <c r="CN81" s="40" t="n">
        <v>3.0</v>
      </c>
      <c r="CO81" s="40" t="n">
        <v>4.0</v>
      </c>
      <c r="CP81" s="40" t="n">
        <v>0.0</v>
      </c>
      <c r="CQ81" s="40" t="n">
        <v>0.0</v>
      </c>
      <c r="CR81" s="40" t="n">
        <v>0.0</v>
      </c>
      <c r="CS81" s="40" t="n">
        <v>0.0</v>
      </c>
      <c r="CT81" s="40" t="n">
        <v>0.0</v>
      </c>
      <c r="CU81" s="40" t="n">
        <v>0.0</v>
      </c>
      <c r="CV81" s="11" t="n">
        <f>SUM(CK81:CU81)</f>
        <v>0.0</v>
      </c>
      <c r="CW81" s="40" t="n">
        <v>1.0</v>
      </c>
      <c r="CX81" s="11"/>
      <c r="CY81" s="40" t="n">
        <v>1.0</v>
      </c>
      <c r="CZ81" s="40" t="n">
        <v>2.0</v>
      </c>
      <c r="DA81" s="40" t="n">
        <v>5.0</v>
      </c>
      <c r="DB81" s="40" t="n">
        <v>0.0</v>
      </c>
      <c r="DC81" s="40" t="n">
        <v>0.0</v>
      </c>
      <c r="DD81" s="40" t="n">
        <v>0.0</v>
      </c>
      <c r="DE81" s="40" t="n">
        <v>0.0</v>
      </c>
      <c r="DF81" s="40" t="n">
        <v>0.0</v>
      </c>
      <c r="DG81" s="40" t="n">
        <v>0.0</v>
      </c>
      <c r="DH81" s="40" t="n">
        <v>0.0</v>
      </c>
      <c r="DI81" s="40" t="n">
        <v>0.0</v>
      </c>
      <c r="DJ81" s="11" t="n">
        <f>SUM(CY81:DI81)</f>
        <v>0.0</v>
      </c>
      <c r="DK81" s="40" t="n">
        <v>0.0</v>
      </c>
      <c r="DL81" s="11"/>
      <c r="DM81" s="40" t="n">
        <v>9.0</v>
      </c>
      <c r="DN81" s="40" t="n">
        <v>10.0</v>
      </c>
      <c r="DO81" s="40" t="n">
        <v>8.0</v>
      </c>
      <c r="DP81" s="40" t="n">
        <v>0.0</v>
      </c>
      <c r="DQ81" s="40" t="n">
        <v>0.0</v>
      </c>
      <c r="DR81" s="40" t="n">
        <v>0.0</v>
      </c>
      <c r="DS81" s="40" t="n">
        <v>0.0</v>
      </c>
      <c r="DT81" s="40" t="n">
        <v>0.0</v>
      </c>
      <c r="DU81" s="40" t="n">
        <v>0.0</v>
      </c>
      <c r="DV81" s="40" t="n">
        <f>SUM(DM81:DU81)</f>
        <v>0.0</v>
      </c>
      <c r="DW81" s="40" t="n">
        <v>1.0</v>
      </c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</row>
    <row r="82">
      <c r="A82" s="27" t="s">
        <v>231</v>
      </c>
      <c r="B82" s="27" t="s">
        <v>280</v>
      </c>
      <c r="C82" s="27" t="s">
        <v>36</v>
      </c>
      <c r="D82" s="8" t="s">
        <v>281</v>
      </c>
      <c r="E82" s="38" t="n">
        <v>44902.0</v>
      </c>
      <c r="F82" s="39" t="n">
        <f>DATEDIF(D82,E82,"M")/12</f>
        <v>0.0</v>
      </c>
      <c r="G82" s="15" t="n">
        <v>17.0</v>
      </c>
      <c r="H82" s="15" t="n">
        <v>25.0</v>
      </c>
      <c r="I82" s="15" t="n">
        <v>23.0</v>
      </c>
      <c r="J82" s="10" t="n">
        <v>20.0</v>
      </c>
      <c r="K82" s="10" t="n">
        <v>20.0</v>
      </c>
      <c r="L82" s="10" t="n">
        <v>0.0</v>
      </c>
      <c r="M82" s="40" t="n">
        <v>0.0</v>
      </c>
      <c r="N82" s="40" t="n">
        <v>0.0</v>
      </c>
      <c r="O82" s="40" t="n">
        <v>0.0</v>
      </c>
      <c r="P82" s="40" t="n">
        <v>0.0</v>
      </c>
      <c r="Q82" s="41" t="n">
        <f>G82*17+H82*11.38+I82*9.3+J82*8.59+K82*8.43+L82*8.47+M82*8.78+N82*9.65+O82*11.73+P82*16.3+449</f>
        <v>0.0</v>
      </c>
      <c r="R82" s="40" t="n">
        <v>45.0</v>
      </c>
      <c r="S82" s="40" t="n">
        <v>0.0</v>
      </c>
      <c r="T82" s="40" t="n">
        <v>2.0</v>
      </c>
      <c r="U82" s="40" t="n">
        <v>4.0</v>
      </c>
      <c r="V82" s="40" t="n">
        <v>8.0</v>
      </c>
      <c r="W82" s="40" t="n">
        <v>3.0</v>
      </c>
      <c r="X82" s="40" t="n">
        <v>7.0</v>
      </c>
      <c r="Y82" s="40" t="n">
        <f>0.1*U82+0.2*V82+0.3*W82+0.4*X82</f>
        <v>0.0</v>
      </c>
      <c r="Z82" s="11"/>
      <c r="AA82" s="11"/>
      <c r="AB82" s="11"/>
      <c r="AC82" s="11"/>
      <c r="AD82" s="11"/>
      <c r="AE82" s="11"/>
      <c r="AF82" s="11"/>
      <c r="AG82" s="37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</row>
    <row r="83">
      <c r="A83" s="27" t="s">
        <v>231</v>
      </c>
      <c r="B83" s="27" t="s">
        <v>282</v>
      </c>
      <c r="C83" s="27" t="s">
        <v>36</v>
      </c>
      <c r="D83" s="8" t="s">
        <v>283</v>
      </c>
      <c r="E83" s="38" t="n">
        <v>44902.0</v>
      </c>
      <c r="F83" s="39" t="n">
        <f>DATEDIF(D83,E83,"M")/12</f>
        <v>0.0</v>
      </c>
      <c r="G83" s="15" t="n">
        <v>17.0</v>
      </c>
      <c r="H83" s="15" t="n">
        <v>24.0</v>
      </c>
      <c r="I83" s="15" t="n">
        <v>19.0</v>
      </c>
      <c r="J83" s="10" t="n">
        <v>14.0</v>
      </c>
      <c r="K83" s="10" t="n">
        <v>4.0</v>
      </c>
      <c r="L83" s="10" t="n">
        <v>0.0</v>
      </c>
      <c r="M83" s="40" t="n">
        <v>0.0</v>
      </c>
      <c r="N83" s="40" t="n">
        <v>0.0</v>
      </c>
      <c r="O83" s="40" t="n">
        <v>0.0</v>
      </c>
      <c r="P83" s="40" t="n">
        <v>0.0</v>
      </c>
      <c r="Q83" s="41" t="n">
        <f>G83*17+H83*11.38+I83*9.3+J83*8.59+K83*8.43+L83*8.47+M83*8.78+N83*9.65+O83*11.73+P83*16.3+449</f>
        <v>0.0</v>
      </c>
      <c r="R83" s="40" t="n">
        <v>31.0</v>
      </c>
      <c r="S83" s="40" t="n">
        <v>0.0</v>
      </c>
      <c r="T83" s="40" t="n">
        <v>16.0</v>
      </c>
      <c r="U83" s="40" t="n">
        <v>6.0</v>
      </c>
      <c r="V83" s="40" t="n">
        <v>8.0</v>
      </c>
      <c r="W83" s="40" t="n">
        <v>0.0</v>
      </c>
      <c r="X83" s="40" t="n">
        <v>0.0</v>
      </c>
      <c r="Y83" s="40" t="n">
        <f>0.1*U83+0.2*V83+0.3*W83+0.4*X83</f>
        <v>0.0</v>
      </c>
      <c r="Z83" s="11"/>
      <c r="AA83" s="11"/>
      <c r="AB83" s="11"/>
      <c r="AC83" s="11"/>
      <c r="AD83" s="11"/>
      <c r="AE83" s="11"/>
      <c r="AF83" s="11"/>
      <c r="AG83" s="37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</row>
    <row r="84">
      <c r="A84" s="27" t="s">
        <v>231</v>
      </c>
      <c r="B84" s="58" t="s">
        <v>284</v>
      </c>
      <c r="C84" s="58" t="s">
        <v>6</v>
      </c>
      <c r="D84" s="77" t="n">
        <v>41853.0</v>
      </c>
      <c r="E84" s="38" t="n">
        <v>44902.0</v>
      </c>
      <c r="F84" s="39" t="n">
        <f>DATEDIF(D84,E84,"M")/12</f>
        <v>0.0</v>
      </c>
      <c r="G84" s="15" t="n">
        <v>16.0</v>
      </c>
      <c r="H84" s="15" t="n">
        <v>23.0</v>
      </c>
      <c r="I84" s="15" t="n">
        <v>19.0</v>
      </c>
      <c r="J84" s="10" t="n">
        <v>19.0</v>
      </c>
      <c r="K84" s="10" t="n">
        <v>17.0</v>
      </c>
      <c r="L84" s="10" t="n">
        <v>5.0</v>
      </c>
      <c r="M84" s="40" t="n">
        <v>0.0</v>
      </c>
      <c r="N84" s="40" t="n">
        <v>0.0</v>
      </c>
      <c r="O84" s="40" t="n">
        <v>0.0</v>
      </c>
      <c r="P84" s="40" t="n">
        <v>0.0</v>
      </c>
      <c r="Q84" s="41" t="n">
        <f>G84*17+H84*11.38+I84*9.3+J84*8.59+K84*8.43+L84*8.47+M84*8.78+N84*9.65+O84*11.73+P84*16.3+449</f>
        <v>0.0</v>
      </c>
      <c r="R84" s="40" t="n">
        <v>46.0</v>
      </c>
      <c r="S84" s="40" t="n">
        <v>0.0</v>
      </c>
      <c r="T84" s="40" t="n">
        <v>1.0</v>
      </c>
      <c r="U84" s="40" t="n">
        <v>6.0</v>
      </c>
      <c r="V84" s="40" t="n">
        <v>9.0</v>
      </c>
      <c r="W84" s="40" t="n">
        <v>3.0</v>
      </c>
      <c r="X84" s="40" t="n">
        <v>0.0</v>
      </c>
      <c r="Y84" s="40" t="n">
        <f>0.1*U84+0.2*V84+0.3*W84+0.4*X84</f>
        <v>0.0</v>
      </c>
      <c r="Z84" s="11"/>
      <c r="AA84" s="11"/>
      <c r="AB84" s="11"/>
      <c r="AC84" s="11"/>
      <c r="AD84" s="11"/>
      <c r="AE84" s="11"/>
      <c r="AF84" s="11"/>
      <c r="AG84" s="37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</row>
    <row r="85">
      <c r="A85" s="11"/>
      <c r="B85" s="11"/>
      <c r="C85" s="11"/>
      <c r="D85" s="11"/>
      <c r="E85" s="11"/>
      <c r="F85" s="84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37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</row>
    <row r="86">
      <c r="A86" s="11"/>
      <c r="B86" s="11"/>
      <c r="C86" s="11"/>
      <c r="D86" s="11"/>
      <c r="E86" s="11"/>
      <c r="F86" s="84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37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</row>
    <row r="87">
      <c r="A87" s="11"/>
      <c r="B87" s="11"/>
      <c r="C87" s="11"/>
      <c r="D87" s="11"/>
      <c r="E87" s="11"/>
      <c r="F87" s="84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37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</row>
    <row r="88">
      <c r="A88" s="11"/>
      <c r="B88" s="11"/>
      <c r="C88" s="11"/>
      <c r="D88" s="11"/>
      <c r="E88" s="11"/>
      <c r="F88" s="84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37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</row>
    <row r="89">
      <c r="A89" s="11"/>
      <c r="B89" s="11"/>
      <c r="C89" s="11"/>
      <c r="D89" s="11"/>
      <c r="E89" s="11"/>
      <c r="F89" s="84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37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</row>
    <row r="90">
      <c r="A90" s="11"/>
      <c r="B90" s="11"/>
      <c r="C90" s="11"/>
      <c r="D90" s="11"/>
      <c r="E90" s="11"/>
      <c r="F90" s="84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37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</row>
    <row r="91">
      <c r="A91" s="11"/>
      <c r="B91" s="11"/>
      <c r="C91" s="11"/>
      <c r="D91" s="11"/>
      <c r="E91" s="11"/>
      <c r="F91" s="84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37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</row>
    <row r="92">
      <c r="A92" s="11"/>
      <c r="B92" s="11"/>
      <c r="C92" s="11"/>
      <c r="D92" s="11"/>
      <c r="E92" s="11"/>
      <c r="F92" s="84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37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</row>
    <row r="93">
      <c r="A93" s="11"/>
      <c r="B93" s="11"/>
      <c r="C93" s="11"/>
      <c r="D93" s="11"/>
      <c r="E93" s="11"/>
      <c r="F93" s="84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37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</row>
    <row r="94">
      <c r="A94" s="11"/>
      <c r="B94" s="11"/>
      <c r="C94" s="11"/>
      <c r="D94" s="11"/>
      <c r="E94" s="11"/>
      <c r="F94" s="84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37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</row>
    <row r="95">
      <c r="A95" s="11"/>
      <c r="B95" s="11"/>
      <c r="C95" s="11"/>
      <c r="D95" s="11"/>
      <c r="E95" s="11"/>
      <c r="F95" s="84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37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</row>
    <row r="96">
      <c r="A96" s="11"/>
      <c r="B96" s="11"/>
      <c r="C96" s="11"/>
      <c r="D96" s="11"/>
      <c r="E96" s="11"/>
      <c r="F96" s="84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37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</row>
    <row r="97">
      <c r="A97" s="11"/>
      <c r="B97" s="11"/>
      <c r="C97" s="11"/>
      <c r="D97" s="11"/>
      <c r="E97" s="11"/>
      <c r="F97" s="84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37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</row>
    <row r="98">
      <c r="A98" s="11"/>
      <c r="B98" s="11"/>
      <c r="C98" s="11"/>
      <c r="D98" s="11"/>
      <c r="E98" s="11"/>
      <c r="F98" s="84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37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</row>
    <row r="99">
      <c r="A99" s="11"/>
      <c r="B99" s="11"/>
      <c r="C99" s="11"/>
      <c r="D99" s="11"/>
      <c r="E99" s="11"/>
      <c r="F99" s="8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37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</row>
    <row r="100">
      <c r="A100" s="11"/>
      <c r="B100" s="11"/>
      <c r="C100" s="11"/>
      <c r="D100" s="11"/>
      <c r="E100" s="11"/>
      <c r="F100" s="8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37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</row>
    <row r="101">
      <c r="A101" s="11"/>
      <c r="B101" s="11"/>
      <c r="C101" s="11"/>
      <c r="D101" s="11"/>
      <c r="E101" s="11"/>
      <c r="F101" s="84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37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</row>
    <row r="102">
      <c r="A102" s="11"/>
      <c r="B102" s="11"/>
      <c r="C102" s="11"/>
      <c r="D102" s="11"/>
      <c r="E102" s="11"/>
      <c r="F102" s="84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37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</row>
    <row r="103">
      <c r="A103" s="11"/>
      <c r="B103" s="11"/>
      <c r="C103" s="11"/>
      <c r="D103" s="11"/>
      <c r="E103" s="11"/>
      <c r="F103" s="84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37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</row>
    <row r="104">
      <c r="A104" s="11"/>
      <c r="B104" s="11"/>
      <c r="C104" s="11"/>
      <c r="D104" s="11"/>
      <c r="E104" s="11"/>
      <c r="F104" s="84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37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</row>
    <row r="105">
      <c r="A105" s="11"/>
      <c r="B105" s="11"/>
      <c r="C105" s="11"/>
      <c r="D105" s="11"/>
      <c r="E105" s="11"/>
      <c r="F105" s="84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37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</row>
    <row r="106">
      <c r="A106" s="11"/>
      <c r="B106" s="11"/>
      <c r="C106" s="11"/>
      <c r="D106" s="11"/>
      <c r="E106" s="11"/>
      <c r="F106" s="8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37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</row>
    <row r="107">
      <c r="A107" s="11"/>
      <c r="B107" s="11"/>
      <c r="C107" s="11"/>
      <c r="D107" s="11"/>
      <c r="E107" s="11"/>
      <c r="F107" s="84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37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</row>
    <row r="108">
      <c r="A108" s="11"/>
      <c r="B108" s="11"/>
      <c r="C108" s="11"/>
      <c r="D108" s="11"/>
      <c r="E108" s="11"/>
      <c r="F108" s="84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37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</row>
    <row r="109">
      <c r="A109" s="11"/>
      <c r="B109" s="11"/>
      <c r="C109" s="11"/>
      <c r="D109" s="11"/>
      <c r="E109" s="11"/>
      <c r="F109" s="84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37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</row>
    <row r="110">
      <c r="A110" s="11"/>
      <c r="B110" s="11"/>
      <c r="C110" s="11"/>
      <c r="D110" s="11"/>
      <c r="E110" s="11"/>
      <c r="F110" s="8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37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</row>
    <row r="111">
      <c r="A111" s="11"/>
      <c r="B111" s="11"/>
      <c r="C111" s="11"/>
      <c r="D111" s="11"/>
      <c r="E111" s="11"/>
      <c r="F111" s="84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37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</row>
    <row r="112">
      <c r="A112" s="11"/>
      <c r="B112" s="11"/>
      <c r="C112" s="11"/>
      <c r="D112" s="11"/>
      <c r="E112" s="11"/>
      <c r="F112" s="84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37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</row>
    <row r="113">
      <c r="A113" s="11"/>
      <c r="B113" s="11"/>
      <c r="C113" s="11"/>
      <c r="D113" s="11"/>
      <c r="E113" s="11"/>
      <c r="F113" s="84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37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</row>
    <row r="114">
      <c r="A114" s="11"/>
      <c r="B114" s="11"/>
      <c r="C114" s="11"/>
      <c r="D114" s="11"/>
      <c r="E114" s="11"/>
      <c r="F114" s="84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37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</row>
    <row r="115">
      <c r="A115" s="11"/>
      <c r="B115" s="11"/>
      <c r="C115" s="11"/>
      <c r="D115" s="11"/>
      <c r="E115" s="11"/>
      <c r="F115" s="84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37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</row>
    <row r="116">
      <c r="A116" s="11"/>
      <c r="B116" s="11"/>
      <c r="C116" s="11"/>
      <c r="D116" s="11"/>
      <c r="E116" s="11"/>
      <c r="F116" s="84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37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</row>
    <row r="117">
      <c r="A117" s="11"/>
      <c r="B117" s="11"/>
      <c r="C117" s="11"/>
      <c r="D117" s="11"/>
      <c r="E117" s="11"/>
      <c r="F117" s="84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37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</row>
    <row r="118">
      <c r="A118" s="11"/>
      <c r="B118" s="11"/>
      <c r="C118" s="11"/>
      <c r="D118" s="11"/>
      <c r="E118" s="11"/>
      <c r="F118" s="84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37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</row>
    <row r="119">
      <c r="A119" s="11"/>
      <c r="B119" s="11"/>
      <c r="C119" s="11"/>
      <c r="D119" s="11"/>
      <c r="E119" s="11"/>
      <c r="F119" s="84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37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</row>
    <row r="120">
      <c r="A120" s="11"/>
      <c r="B120" s="11"/>
      <c r="C120" s="11"/>
      <c r="D120" s="11"/>
      <c r="E120" s="11"/>
      <c r="F120" s="84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37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</row>
    <row r="121">
      <c r="A121" s="11"/>
      <c r="B121" s="11"/>
      <c r="C121" s="11"/>
      <c r="D121" s="11"/>
      <c r="E121" s="11"/>
      <c r="F121" s="84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37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</row>
    <row r="122">
      <c r="A122" s="11"/>
      <c r="B122" s="11"/>
      <c r="C122" s="11"/>
      <c r="D122" s="11"/>
      <c r="E122" s="11"/>
      <c r="F122" s="84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37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</row>
    <row r="123">
      <c r="A123" s="11"/>
      <c r="B123" s="11"/>
      <c r="C123" s="11"/>
      <c r="D123" s="11"/>
      <c r="E123" s="11"/>
      <c r="F123" s="84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37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</row>
    <row r="124">
      <c r="A124" s="11"/>
      <c r="B124" s="11"/>
      <c r="C124" s="11"/>
      <c r="D124" s="11"/>
      <c r="E124" s="11"/>
      <c r="F124" s="84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37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</row>
    <row r="125">
      <c r="A125" s="11"/>
      <c r="B125" s="11"/>
      <c r="C125" s="11"/>
      <c r="D125" s="11"/>
      <c r="E125" s="11"/>
      <c r="F125" s="84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37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</row>
    <row r="126">
      <c r="A126" s="11"/>
      <c r="B126" s="11"/>
      <c r="C126" s="11"/>
      <c r="D126" s="11"/>
      <c r="E126" s="11"/>
      <c r="F126" s="84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37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</row>
    <row r="127">
      <c r="A127" s="11"/>
      <c r="B127" s="11"/>
      <c r="C127" s="11"/>
      <c r="D127" s="11"/>
      <c r="E127" s="11"/>
      <c r="F127" s="84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37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</row>
    <row r="128">
      <c r="A128" s="11"/>
      <c r="B128" s="11"/>
      <c r="C128" s="11"/>
      <c r="D128" s="11"/>
      <c r="E128" s="11"/>
      <c r="F128" s="84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37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</row>
    <row r="129">
      <c r="A129" s="11"/>
      <c r="B129" s="11"/>
      <c r="C129" s="11"/>
      <c r="D129" s="11"/>
      <c r="E129" s="11"/>
      <c r="F129" s="84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37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</row>
    <row r="130">
      <c r="A130" s="11"/>
      <c r="B130" s="11"/>
      <c r="C130" s="11"/>
      <c r="D130" s="11"/>
      <c r="E130" s="11"/>
      <c r="F130" s="84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37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</row>
    <row r="131">
      <c r="A131" s="11"/>
      <c r="B131" s="11"/>
      <c r="C131" s="11"/>
      <c r="D131" s="11"/>
      <c r="E131" s="11"/>
      <c r="F131" s="84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37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</row>
    <row r="132">
      <c r="A132" s="11"/>
      <c r="B132" s="11"/>
      <c r="C132" s="11"/>
      <c r="D132" s="11"/>
      <c r="E132" s="11"/>
      <c r="F132" s="84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37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</row>
    <row r="133">
      <c r="A133" s="11"/>
      <c r="B133" s="11"/>
      <c r="C133" s="11"/>
      <c r="D133" s="11"/>
      <c r="E133" s="11"/>
      <c r="F133" s="84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37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</row>
    <row r="134">
      <c r="A134" s="11"/>
      <c r="B134" s="11"/>
      <c r="C134" s="11"/>
      <c r="D134" s="11"/>
      <c r="E134" s="11"/>
      <c r="F134" s="84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37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</row>
    <row r="135">
      <c r="A135" s="11"/>
      <c r="B135" s="11"/>
      <c r="C135" s="11"/>
      <c r="D135" s="11"/>
      <c r="E135" s="11"/>
      <c r="F135" s="84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37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</row>
    <row r="136">
      <c r="A136" s="11"/>
      <c r="B136" s="11"/>
      <c r="C136" s="11"/>
      <c r="D136" s="11"/>
      <c r="E136" s="11"/>
      <c r="F136" s="84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37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</row>
    <row r="137">
      <c r="A137" s="11"/>
      <c r="B137" s="11"/>
      <c r="C137" s="11"/>
      <c r="D137" s="11"/>
      <c r="E137" s="11"/>
      <c r="F137" s="84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37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</row>
    <row r="138">
      <c r="A138" s="11"/>
      <c r="B138" s="11"/>
      <c r="C138" s="11"/>
      <c r="D138" s="11"/>
      <c r="E138" s="11"/>
      <c r="F138" s="84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37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</row>
    <row r="139">
      <c r="A139" s="11"/>
      <c r="B139" s="11"/>
      <c r="C139" s="11"/>
      <c r="D139" s="11"/>
      <c r="E139" s="11"/>
      <c r="F139" s="84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37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</row>
    <row r="140">
      <c r="A140" s="11"/>
      <c r="B140" s="11"/>
      <c r="C140" s="11"/>
      <c r="D140" s="11"/>
      <c r="E140" s="11"/>
      <c r="F140" s="84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37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</row>
    <row r="141">
      <c r="A141" s="11"/>
      <c r="B141" s="11"/>
      <c r="C141" s="11"/>
      <c r="D141" s="11"/>
      <c r="E141" s="11"/>
      <c r="F141" s="84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37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</row>
    <row r="142">
      <c r="A142" s="11"/>
      <c r="B142" s="11"/>
      <c r="C142" s="11"/>
      <c r="D142" s="11"/>
      <c r="E142" s="11"/>
      <c r="F142" s="84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37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</row>
    <row r="143">
      <c r="A143" s="11"/>
      <c r="B143" s="11"/>
      <c r="C143" s="11"/>
      <c r="D143" s="11"/>
      <c r="E143" s="11"/>
      <c r="F143" s="8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37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</row>
    <row r="144">
      <c r="A144" s="11"/>
      <c r="B144" s="11"/>
      <c r="C144" s="11"/>
      <c r="D144" s="11"/>
      <c r="E144" s="11"/>
      <c r="F144" s="84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37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</row>
    <row r="145">
      <c r="A145" s="11"/>
      <c r="B145" s="11"/>
      <c r="C145" s="11"/>
      <c r="D145" s="11"/>
      <c r="E145" s="11"/>
      <c r="F145" s="84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37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</row>
    <row r="146">
      <c r="A146" s="11"/>
      <c r="B146" s="11"/>
      <c r="C146" s="11"/>
      <c r="D146" s="11"/>
      <c r="E146" s="11"/>
      <c r="F146" s="84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37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</row>
    <row r="147">
      <c r="A147" s="11"/>
      <c r="B147" s="11"/>
      <c r="C147" s="11"/>
      <c r="D147" s="11"/>
      <c r="E147" s="11"/>
      <c r="F147" s="84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37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</row>
    <row r="148">
      <c r="A148" s="11"/>
      <c r="B148" s="11"/>
      <c r="C148" s="11"/>
      <c r="D148" s="11"/>
      <c r="E148" s="11"/>
      <c r="F148" s="84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37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</row>
    <row r="149">
      <c r="A149" s="11"/>
      <c r="B149" s="11"/>
      <c r="C149" s="11"/>
      <c r="D149" s="11"/>
      <c r="E149" s="11"/>
      <c r="F149" s="84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37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</row>
    <row r="150">
      <c r="A150" s="11"/>
      <c r="B150" s="11"/>
      <c r="C150" s="11"/>
      <c r="D150" s="11"/>
      <c r="E150" s="11"/>
      <c r="F150" s="84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37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</row>
    <row r="151">
      <c r="A151" s="11"/>
      <c r="B151" s="11"/>
      <c r="C151" s="11"/>
      <c r="D151" s="11"/>
      <c r="E151" s="11"/>
      <c r="F151" s="8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37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</row>
    <row r="152">
      <c r="A152" s="11"/>
      <c r="B152" s="11"/>
      <c r="C152" s="11"/>
      <c r="D152" s="11"/>
      <c r="E152" s="11"/>
      <c r="F152" s="8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37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</row>
    <row r="153">
      <c r="A153" s="11"/>
      <c r="B153" s="11"/>
      <c r="C153" s="11"/>
      <c r="D153" s="11"/>
      <c r="E153" s="11"/>
      <c r="F153" s="84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37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</row>
    <row r="154">
      <c r="A154" s="11"/>
      <c r="B154" s="11"/>
      <c r="C154" s="11"/>
      <c r="D154" s="11"/>
      <c r="E154" s="11"/>
      <c r="F154" s="84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37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</row>
    <row r="155">
      <c r="A155" s="11"/>
      <c r="B155" s="11"/>
      <c r="C155" s="11"/>
      <c r="D155" s="11"/>
      <c r="E155" s="11"/>
      <c r="F155" s="84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37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</row>
    <row r="156">
      <c r="A156" s="11"/>
      <c r="B156" s="11"/>
      <c r="C156" s="11"/>
      <c r="D156" s="11"/>
      <c r="E156" s="11"/>
      <c r="F156" s="84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37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</row>
    <row r="157">
      <c r="A157" s="11"/>
      <c r="B157" s="11"/>
      <c r="C157" s="11"/>
      <c r="D157" s="11"/>
      <c r="E157" s="11"/>
      <c r="F157" s="84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37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</row>
    <row r="158">
      <c r="A158" s="11"/>
      <c r="B158" s="11"/>
      <c r="C158" s="11"/>
      <c r="D158" s="11"/>
      <c r="E158" s="11"/>
      <c r="F158" s="84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37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</row>
    <row r="159">
      <c r="A159" s="11"/>
      <c r="B159" s="11"/>
      <c r="C159" s="11"/>
      <c r="D159" s="11"/>
      <c r="E159" s="11"/>
      <c r="F159" s="8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37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</row>
    <row r="160">
      <c r="A160" s="11"/>
      <c r="B160" s="11"/>
      <c r="C160" s="11"/>
      <c r="D160" s="11"/>
      <c r="E160" s="11"/>
      <c r="F160" s="8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37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</row>
    <row r="161">
      <c r="A161" s="11"/>
      <c r="B161" s="11"/>
      <c r="C161" s="11"/>
      <c r="D161" s="11"/>
      <c r="E161" s="11"/>
      <c r="F161" s="84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37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</row>
    <row r="162">
      <c r="A162" s="11"/>
      <c r="B162" s="11"/>
      <c r="C162" s="11"/>
      <c r="D162" s="11"/>
      <c r="E162" s="11"/>
      <c r="F162" s="84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37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</row>
    <row r="163">
      <c r="A163" s="11"/>
      <c r="B163" s="11"/>
      <c r="C163" s="11"/>
      <c r="D163" s="11"/>
      <c r="E163" s="11"/>
      <c r="F163" s="84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37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</row>
    <row r="164">
      <c r="A164" s="11"/>
      <c r="B164" s="11"/>
      <c r="C164" s="11"/>
      <c r="D164" s="11"/>
      <c r="E164" s="11"/>
      <c r="F164" s="84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37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</row>
    <row r="165">
      <c r="A165" s="11"/>
      <c r="B165" s="11"/>
      <c r="C165" s="11"/>
      <c r="D165" s="11"/>
      <c r="E165" s="11"/>
      <c r="F165" s="84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37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</row>
    <row r="166">
      <c r="A166" s="11"/>
      <c r="B166" s="11"/>
      <c r="C166" s="11"/>
      <c r="D166" s="11"/>
      <c r="E166" s="11"/>
      <c r="F166" s="8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37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</row>
    <row r="167">
      <c r="A167" s="11"/>
      <c r="B167" s="11"/>
      <c r="C167" s="11"/>
      <c r="D167" s="11"/>
      <c r="E167" s="11"/>
      <c r="F167" s="84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37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</row>
    <row r="168">
      <c r="A168" s="11"/>
      <c r="B168" s="11"/>
      <c r="C168" s="11"/>
      <c r="D168" s="11"/>
      <c r="E168" s="11"/>
      <c r="F168" s="84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37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</row>
    <row r="169">
      <c r="A169" s="11"/>
      <c r="B169" s="11"/>
      <c r="C169" s="11"/>
      <c r="D169" s="11"/>
      <c r="E169" s="11"/>
      <c r="F169" s="84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37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</row>
    <row r="170">
      <c r="A170" s="11"/>
      <c r="B170" s="11"/>
      <c r="C170" s="11"/>
      <c r="D170" s="11"/>
      <c r="E170" s="11"/>
      <c r="F170" s="84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37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</row>
    <row r="171">
      <c r="A171" s="11"/>
      <c r="B171" s="11"/>
      <c r="C171" s="11"/>
      <c r="D171" s="11"/>
      <c r="E171" s="11"/>
      <c r="F171" s="84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37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</row>
    <row r="172">
      <c r="A172" s="11"/>
      <c r="B172" s="11"/>
      <c r="C172" s="11"/>
      <c r="D172" s="11"/>
      <c r="E172" s="11"/>
      <c r="F172" s="84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37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</row>
    <row r="173">
      <c r="A173" s="11"/>
      <c r="B173" s="11"/>
      <c r="C173" s="11"/>
      <c r="D173" s="11"/>
      <c r="E173" s="11"/>
      <c r="F173" s="84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37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</row>
    <row r="174">
      <c r="A174" s="11"/>
      <c r="B174" s="11"/>
      <c r="C174" s="11"/>
      <c r="D174" s="11"/>
      <c r="E174" s="11"/>
      <c r="F174" s="84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37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</row>
    <row r="175">
      <c r="A175" s="11"/>
      <c r="B175" s="11"/>
      <c r="C175" s="11"/>
      <c r="D175" s="11"/>
      <c r="E175" s="11"/>
      <c r="F175" s="84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37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</row>
    <row r="176">
      <c r="A176" s="11"/>
      <c r="B176" s="11"/>
      <c r="C176" s="11"/>
      <c r="D176" s="11"/>
      <c r="E176" s="11"/>
      <c r="F176" s="84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37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</row>
    <row r="177">
      <c r="A177" s="11"/>
      <c r="B177" s="11"/>
      <c r="C177" s="11"/>
      <c r="D177" s="11"/>
      <c r="E177" s="11"/>
      <c r="F177" s="84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37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</row>
    <row r="178">
      <c r="A178" s="11"/>
      <c r="B178" s="11"/>
      <c r="C178" s="11"/>
      <c r="D178" s="11"/>
      <c r="E178" s="11"/>
      <c r="F178" s="84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37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</row>
    <row r="179">
      <c r="A179" s="11"/>
      <c r="B179" s="11"/>
      <c r="C179" s="11"/>
      <c r="D179" s="11"/>
      <c r="E179" s="11"/>
      <c r="F179" s="84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37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</row>
    <row r="180">
      <c r="A180" s="11"/>
      <c r="B180" s="11"/>
      <c r="C180" s="11"/>
      <c r="D180" s="11"/>
      <c r="E180" s="11"/>
      <c r="F180" s="84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37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</row>
    <row r="181">
      <c r="A181" s="11"/>
      <c r="B181" s="11"/>
      <c r="C181" s="11"/>
      <c r="D181" s="11"/>
      <c r="E181" s="11"/>
      <c r="F181" s="8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37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</row>
    <row r="182">
      <c r="A182" s="11"/>
      <c r="B182" s="11"/>
      <c r="C182" s="11"/>
      <c r="D182" s="11"/>
      <c r="E182" s="11"/>
      <c r="F182" s="84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37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</row>
    <row r="183">
      <c r="A183" s="11"/>
      <c r="B183" s="11"/>
      <c r="C183" s="11"/>
      <c r="D183" s="11"/>
      <c r="E183" s="11"/>
      <c r="F183" s="84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37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</row>
    <row r="184">
      <c r="A184" s="11"/>
      <c r="B184" s="11"/>
      <c r="C184" s="11"/>
      <c r="D184" s="11"/>
      <c r="E184" s="11"/>
      <c r="F184" s="84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37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</row>
    <row r="185">
      <c r="A185" s="11"/>
      <c r="B185" s="11"/>
      <c r="C185" s="11"/>
      <c r="D185" s="11"/>
      <c r="E185" s="11"/>
      <c r="F185" s="84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37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</row>
    <row r="186">
      <c r="A186" s="11"/>
      <c r="B186" s="11"/>
      <c r="C186" s="11"/>
      <c r="D186" s="11"/>
      <c r="E186" s="11"/>
      <c r="F186" s="84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37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</row>
    <row r="187">
      <c r="A187" s="11"/>
      <c r="B187" s="11"/>
      <c r="C187" s="11"/>
      <c r="D187" s="11"/>
      <c r="E187" s="11"/>
      <c r="F187" s="84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37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</row>
    <row r="188">
      <c r="A188" s="11"/>
      <c r="B188" s="11"/>
      <c r="C188" s="11"/>
      <c r="D188" s="11"/>
      <c r="E188" s="11"/>
      <c r="F188" s="84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37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</row>
    <row r="189">
      <c r="A189" s="11"/>
      <c r="B189" s="11"/>
      <c r="C189" s="11"/>
      <c r="D189" s="11"/>
      <c r="E189" s="11"/>
      <c r="F189" s="84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37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</row>
    <row r="190">
      <c r="A190" s="11"/>
      <c r="B190" s="11"/>
      <c r="C190" s="11"/>
      <c r="D190" s="11"/>
      <c r="E190" s="11"/>
      <c r="F190" s="8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37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</row>
    <row r="191">
      <c r="A191" s="11"/>
      <c r="B191" s="11"/>
      <c r="C191" s="11"/>
      <c r="D191" s="11"/>
      <c r="E191" s="11"/>
      <c r="F191" s="84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37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</row>
    <row r="192">
      <c r="A192" s="11"/>
      <c r="B192" s="11"/>
      <c r="C192" s="11"/>
      <c r="D192" s="11"/>
      <c r="E192" s="11"/>
      <c r="F192" s="84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37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</row>
    <row r="193">
      <c r="A193" s="11"/>
      <c r="B193" s="11"/>
      <c r="C193" s="11"/>
      <c r="D193" s="11"/>
      <c r="E193" s="11"/>
      <c r="F193" s="84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37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</row>
    <row r="194">
      <c r="A194" s="11"/>
      <c r="B194" s="11"/>
      <c r="C194" s="11"/>
      <c r="D194" s="11"/>
      <c r="E194" s="11"/>
      <c r="F194" s="84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37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</row>
    <row r="195">
      <c r="A195" s="11"/>
      <c r="B195" s="11"/>
      <c r="C195" s="11"/>
      <c r="D195" s="11"/>
      <c r="E195" s="11"/>
      <c r="F195" s="84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37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</row>
    <row r="196">
      <c r="A196" s="11"/>
      <c r="B196" s="11"/>
      <c r="C196" s="11"/>
      <c r="D196" s="11"/>
      <c r="E196" s="11"/>
      <c r="F196" s="8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37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</row>
    <row r="197">
      <c r="A197" s="11"/>
      <c r="B197" s="11"/>
      <c r="C197" s="11"/>
      <c r="D197" s="11"/>
      <c r="E197" s="11"/>
      <c r="F197" s="84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37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</row>
    <row r="198">
      <c r="A198" s="11"/>
      <c r="B198" s="11"/>
      <c r="C198" s="11"/>
      <c r="D198" s="11"/>
      <c r="E198" s="11"/>
      <c r="F198" s="84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37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</row>
    <row r="199">
      <c r="A199" s="11"/>
      <c r="B199" s="11"/>
      <c r="C199" s="11"/>
      <c r="D199" s="11"/>
      <c r="E199" s="11"/>
      <c r="F199" s="84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37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</row>
    <row r="200">
      <c r="A200" s="11"/>
      <c r="B200" s="11"/>
      <c r="C200" s="11"/>
      <c r="D200" s="11"/>
      <c r="E200" s="11"/>
      <c r="F200" s="84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37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0.0" hidden="false" customWidth="true"/>
    <col min="2" max="2" width="11.0" hidden="false" customWidth="true"/>
    <col min="3" max="3" width="4.0" hidden="false" customWidth="true"/>
    <col min="4" max="4" width="13.0" hidden="false" customWidth="true"/>
    <col min="5" max="5" width="10.0" hidden="true" customWidth="true"/>
    <col min="6" max="6" width="10.0" hidden="true" customWidth="true"/>
    <col min="7" max="7" width="10.0" hidden="true" customWidth="true"/>
    <col min="8" max="8" width="13.0" hidden="true" customWidth="true"/>
    <col min="9" max="9" width="13.0" hidden="true" customWidth="true"/>
    <col min="10" max="10" width="13.0" hidden="true" customWidth="true"/>
    <col min="11" max="11" width="14.0" hidden="true" customWidth="true"/>
    <col min="12" max="12" width="14.0" hidden="true" customWidth="true"/>
    <col min="13" max="13" width="14.0" hidden="true" customWidth="true"/>
    <col min="14" max="14" width="14.0" hidden="true" customWidth="true"/>
    <col min="15" max="15" width="14.0" hidden="true" customWidth="true"/>
    <col min="16" max="16" width="13.0" hidden="true" customWidth="true"/>
    <col min="17" max="17" width="13.0" hidden="true" customWidth="true"/>
    <col min="18" max="18" width="13.0" hidden="true" customWidth="true"/>
    <col min="19" max="19" width="14.0" hidden="true" customWidth="true"/>
    <col min="20" max="20" width="14.0" hidden="true" customWidth="true"/>
    <col min="21" max="21" width="14.0" hidden="true" customWidth="true"/>
    <col min="22" max="22" width="14.0" hidden="true" customWidth="true"/>
    <col min="23" max="23" width="14.0" hidden="tru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1452</v>
      </c>
      <c r="F1" s="2" t="s">
        <v>1453</v>
      </c>
      <c r="G1" s="2" t="s">
        <v>1454</v>
      </c>
      <c r="H1" s="2" t="s">
        <v>1455</v>
      </c>
      <c r="I1" s="2" t="s">
        <v>1456</v>
      </c>
      <c r="J1" s="2" t="s">
        <v>1457</v>
      </c>
      <c r="K1" s="2" t="s">
        <v>1458</v>
      </c>
      <c r="L1" s="2" t="s">
        <v>1459</v>
      </c>
      <c r="M1" s="2" t="s">
        <v>1460</v>
      </c>
      <c r="N1" s="2" t="s">
        <v>1461</v>
      </c>
      <c r="O1" s="2"/>
      <c r="P1" s="2" t="s">
        <v>1462</v>
      </c>
      <c r="Q1" s="2" t="s">
        <v>1463</v>
      </c>
      <c r="R1" s="2" t="s">
        <v>1464</v>
      </c>
      <c r="S1" s="2" t="s">
        <v>1465</v>
      </c>
      <c r="T1" s="2" t="s">
        <v>1466</v>
      </c>
      <c r="U1" s="2" t="s">
        <v>1467</v>
      </c>
      <c r="V1" s="2" t="s">
        <v>1468</v>
      </c>
      <c r="W1" s="3"/>
      <c r="X1" s="4" t="s">
        <v>1469</v>
      </c>
      <c r="Y1" s="4" t="s">
        <v>1470</v>
      </c>
      <c r="Z1" s="4" t="s">
        <v>1471</v>
      </c>
      <c r="AA1" s="4" t="s">
        <v>1472</v>
      </c>
      <c r="AB1" s="4" t="s">
        <v>1473</v>
      </c>
      <c r="AC1" s="4" t="s">
        <v>1474</v>
      </c>
    </row>
    <row r="2">
      <c r="A2" s="27" t="s">
        <v>286</v>
      </c>
      <c r="B2" s="27" t="s">
        <v>287</v>
      </c>
      <c r="C2" s="27" t="s">
        <v>6</v>
      </c>
      <c r="D2" s="8" t="s">
        <v>288</v>
      </c>
      <c r="E2" s="15" t="n">
        <v>16.0</v>
      </c>
      <c r="F2" s="15" t="n">
        <v>22.0</v>
      </c>
      <c r="G2" s="15" t="n">
        <v>19.0</v>
      </c>
      <c r="H2" s="10" t="n">
        <v>18.0</v>
      </c>
      <c r="I2" s="10" t="n">
        <v>17.0</v>
      </c>
      <c r="J2" s="10" t="n">
        <v>15.0</v>
      </c>
      <c r="K2" s="40" t="n">
        <v>15.0</v>
      </c>
      <c r="L2" s="40" t="n">
        <v>3.0</v>
      </c>
      <c r="M2" s="40" t="n">
        <v>0.0</v>
      </c>
      <c r="N2" s="40" t="n">
        <v>0.0</v>
      </c>
      <c r="O2" s="41" t="n">
        <f>E2*17+F2*11.38+G2*9.3+H2*8.59+I2*8.43+J2*8.47+K2*8.78+L2*9.65+M2*11.73+N2*16.3+449</f>
        <v>0.0</v>
      </c>
      <c r="P2" s="42" t="n">
        <v>33.0</v>
      </c>
      <c r="Q2" s="42" t="n">
        <v>0.0</v>
      </c>
      <c r="R2" s="42" t="n">
        <v>14.0</v>
      </c>
      <c r="S2" s="40" t="n">
        <v>7.0</v>
      </c>
      <c r="T2" s="40" t="n">
        <v>8.0</v>
      </c>
      <c r="U2" s="40" t="n">
        <v>2.0</v>
      </c>
      <c r="V2" s="40" t="n">
        <v>9.0</v>
      </c>
      <c r="W2" s="40" t="n">
        <f>0.1*S2+0.2*T2+0.3*U2+0.4*V2</f>
        <v>0.0</v>
      </c>
      <c r="X2" s="11"/>
      <c r="Y2" s="11"/>
      <c r="Z2" s="11"/>
      <c r="AA2" s="11"/>
      <c r="AB2" s="11"/>
      <c r="AC2" s="11"/>
    </row>
    <row r="3">
      <c r="A3" s="27" t="s">
        <v>286</v>
      </c>
      <c r="B3" s="27" t="s">
        <v>289</v>
      </c>
      <c r="C3" s="27" t="s">
        <v>36</v>
      </c>
      <c r="D3" s="8" t="s">
        <v>290</v>
      </c>
      <c r="E3" s="15" t="n">
        <v>13.0</v>
      </c>
      <c r="F3" s="15" t="n">
        <v>21.0</v>
      </c>
      <c r="G3" s="15" t="n">
        <v>19.0</v>
      </c>
      <c r="H3" s="10" t="n">
        <v>11.0</v>
      </c>
      <c r="I3" s="10" t="n">
        <v>11.0</v>
      </c>
      <c r="J3" s="10" t="n">
        <v>10.0</v>
      </c>
      <c r="K3" s="40" t="n">
        <v>7.0</v>
      </c>
      <c r="L3" s="40" t="n">
        <v>6.0</v>
      </c>
      <c r="M3" s="40" t="n">
        <v>0.0</v>
      </c>
      <c r="N3" s="40" t="n">
        <v>0.0</v>
      </c>
      <c r="O3" s="11"/>
      <c r="P3" s="42" t="n">
        <v>24.0</v>
      </c>
      <c r="Q3" s="42" t="n">
        <v>0.0</v>
      </c>
      <c r="R3" s="42" t="n">
        <v>23.0</v>
      </c>
      <c r="S3" s="40" t="n">
        <v>8.0</v>
      </c>
      <c r="T3" s="40" t="n">
        <v>4.0</v>
      </c>
      <c r="U3" s="40" t="n">
        <v>9.0</v>
      </c>
      <c r="V3" s="40" t="n">
        <v>7.0</v>
      </c>
      <c r="W3" s="11"/>
      <c r="X3" s="11"/>
      <c r="Y3" s="11"/>
      <c r="Z3" s="11"/>
      <c r="AA3" s="11"/>
      <c r="AB3" s="11"/>
      <c r="AC3" s="11"/>
    </row>
    <row r="4">
      <c r="A4" s="27" t="s">
        <v>286</v>
      </c>
      <c r="B4" s="27" t="s">
        <v>291</v>
      </c>
      <c r="C4" s="27" t="s">
        <v>6</v>
      </c>
      <c r="D4" s="8" t="s">
        <v>292</v>
      </c>
      <c r="E4" s="15" t="n">
        <v>9.0</v>
      </c>
      <c r="F4" s="15" t="n">
        <v>19.0</v>
      </c>
      <c r="G4" s="15" t="n">
        <v>14.0</v>
      </c>
      <c r="H4" s="10" t="n">
        <v>10.0</v>
      </c>
      <c r="I4" s="10" t="n">
        <v>2.0</v>
      </c>
      <c r="J4" s="10" t="n">
        <v>0.0</v>
      </c>
      <c r="K4" s="40" t="n">
        <v>0.0</v>
      </c>
      <c r="L4" s="40" t="n">
        <v>0.0</v>
      </c>
      <c r="M4" s="40" t="n">
        <v>0.0</v>
      </c>
      <c r="N4" s="40" t="n">
        <v>0.0</v>
      </c>
      <c r="O4" s="11"/>
      <c r="P4" s="42" t="n">
        <v>17.0</v>
      </c>
      <c r="Q4" s="42" t="n">
        <v>0.0</v>
      </c>
      <c r="R4" s="42" t="n">
        <v>30.0</v>
      </c>
      <c r="S4" s="40" t="n">
        <v>5.0</v>
      </c>
      <c r="T4" s="40" t="n">
        <v>7.0</v>
      </c>
      <c r="U4" s="40" t="n">
        <v>2.0</v>
      </c>
      <c r="V4" s="40" t="n">
        <v>0.0</v>
      </c>
      <c r="W4" s="11"/>
      <c r="X4" s="40" t="n">
        <v>9.0</v>
      </c>
      <c r="Y4" s="40" t="n">
        <v>11.0</v>
      </c>
      <c r="Z4" s="40" t="n">
        <v>11.0</v>
      </c>
      <c r="AA4" s="40" t="n">
        <v>9.0</v>
      </c>
      <c r="AB4" s="40" t="n">
        <v>5.0</v>
      </c>
      <c r="AC4" s="40" t="n">
        <v>9.0</v>
      </c>
    </row>
    <row r="5">
      <c r="A5" s="27" t="s">
        <v>286</v>
      </c>
      <c r="B5" s="27" t="s">
        <v>293</v>
      </c>
      <c r="C5" s="27" t="s">
        <v>36</v>
      </c>
      <c r="D5" s="8" t="s">
        <v>294</v>
      </c>
      <c r="E5" s="15" t="n">
        <v>18.0</v>
      </c>
      <c r="F5" s="15" t="n">
        <v>21.0</v>
      </c>
      <c r="G5" s="15" t="n">
        <v>15.0</v>
      </c>
      <c r="H5" s="10" t="n">
        <v>16.0</v>
      </c>
      <c r="I5" s="10" t="n">
        <v>12.0</v>
      </c>
      <c r="J5" s="10" t="n">
        <v>13.0</v>
      </c>
      <c r="K5" s="40" t="n">
        <v>12.0</v>
      </c>
      <c r="L5" s="40" t="n">
        <v>0.0</v>
      </c>
      <c r="M5" s="40" t="n">
        <v>0.0</v>
      </c>
      <c r="N5" s="40" t="n">
        <v>0.0</v>
      </c>
      <c r="O5" s="11"/>
      <c r="P5" s="42" t="n">
        <v>25.0</v>
      </c>
      <c r="Q5" s="42" t="n">
        <v>0.0</v>
      </c>
      <c r="R5" s="42" t="n">
        <v>22.0</v>
      </c>
      <c r="S5" s="40" t="n">
        <v>10.0</v>
      </c>
      <c r="T5" s="40" t="n">
        <v>10.0</v>
      </c>
      <c r="U5" s="40" t="n">
        <v>10.0</v>
      </c>
      <c r="V5" s="40" t="n">
        <v>7.0</v>
      </c>
      <c r="W5" s="11"/>
      <c r="X5" s="40" t="n">
        <v>11.0</v>
      </c>
      <c r="Y5" s="40" t="n">
        <v>12.0</v>
      </c>
      <c r="Z5" s="40" t="n">
        <v>12.0</v>
      </c>
      <c r="AA5" s="40" t="n">
        <v>10.0</v>
      </c>
      <c r="AB5" s="40" t="n">
        <v>8.0</v>
      </c>
      <c r="AC5" s="40" t="n">
        <v>6.0</v>
      </c>
    </row>
    <row r="6">
      <c r="A6" s="27" t="s">
        <v>286</v>
      </c>
      <c r="B6" s="27" t="s">
        <v>295</v>
      </c>
      <c r="C6" s="27" t="s">
        <v>6</v>
      </c>
      <c r="D6" s="8" t="s">
        <v>296</v>
      </c>
      <c r="E6" s="15" t="n">
        <v>16.0</v>
      </c>
      <c r="F6" s="15" t="n">
        <v>23.0</v>
      </c>
      <c r="G6" s="15" t="n">
        <v>19.0</v>
      </c>
      <c r="H6" s="10" t="n">
        <v>15.0</v>
      </c>
      <c r="I6" s="10" t="n">
        <v>12.0</v>
      </c>
      <c r="J6" s="10" t="n">
        <v>5.0</v>
      </c>
      <c r="K6" s="40" t="n">
        <v>4.0</v>
      </c>
      <c r="L6" s="40" t="n">
        <v>4.0</v>
      </c>
      <c r="M6" s="40" t="n">
        <v>5.0</v>
      </c>
      <c r="N6" s="40" t="n">
        <v>1.0</v>
      </c>
      <c r="O6" s="11"/>
      <c r="P6" s="42" t="n">
        <v>30.0</v>
      </c>
      <c r="Q6" s="42" t="n">
        <v>0.0</v>
      </c>
      <c r="R6" s="42" t="n">
        <v>17.0</v>
      </c>
      <c r="S6" s="40" t="n">
        <v>6.0</v>
      </c>
      <c r="T6" s="40" t="n">
        <v>9.0</v>
      </c>
      <c r="U6" s="40" t="n">
        <v>5.0</v>
      </c>
      <c r="V6" s="40" t="n">
        <v>3.5</v>
      </c>
      <c r="W6" s="11"/>
      <c r="X6" s="11"/>
      <c r="Y6" s="11"/>
      <c r="Z6" s="11"/>
      <c r="AA6" s="11"/>
      <c r="AB6" s="11"/>
      <c r="AC6" s="11"/>
    </row>
    <row r="7">
      <c r="A7" s="27" t="s">
        <v>286</v>
      </c>
      <c r="B7" s="27" t="s">
        <v>297</v>
      </c>
      <c r="C7" s="27" t="s">
        <v>6</v>
      </c>
      <c r="D7" s="8" t="s">
        <v>298</v>
      </c>
      <c r="E7" s="15"/>
      <c r="F7" s="15"/>
      <c r="G7" s="15"/>
      <c r="H7" s="10"/>
      <c r="I7" s="10"/>
      <c r="J7" s="10"/>
      <c r="K7" s="11"/>
      <c r="L7" s="11"/>
      <c r="M7" s="11"/>
      <c r="N7" s="11"/>
      <c r="O7" s="11"/>
      <c r="P7" s="11"/>
      <c r="Q7" s="40" t="n">
        <v>0.0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27" t="s">
        <v>286</v>
      </c>
      <c r="B8" s="27" t="s">
        <v>299</v>
      </c>
      <c r="C8" s="27" t="s">
        <v>36</v>
      </c>
      <c r="D8" s="8" t="s">
        <v>300</v>
      </c>
      <c r="E8" s="15" t="n">
        <v>18.0</v>
      </c>
      <c r="F8" s="15" t="n">
        <v>25.0</v>
      </c>
      <c r="G8" s="15" t="n">
        <v>21.0</v>
      </c>
      <c r="H8" s="10" t="n">
        <v>20.0</v>
      </c>
      <c r="I8" s="10" t="n">
        <v>5.0</v>
      </c>
      <c r="J8" s="10" t="n">
        <v>0.0</v>
      </c>
      <c r="K8" s="40" t="n">
        <v>2.0</v>
      </c>
      <c r="L8" s="40" t="n">
        <v>2.0</v>
      </c>
      <c r="M8" s="40" t="n">
        <v>5.0</v>
      </c>
      <c r="N8" s="40" t="n">
        <v>0.0</v>
      </c>
      <c r="O8" s="11"/>
      <c r="P8" s="40" t="n">
        <v>27.0</v>
      </c>
      <c r="Q8" s="40" t="n">
        <v>0.0</v>
      </c>
      <c r="R8" s="40" t="n">
        <v>20.0</v>
      </c>
      <c r="S8" s="40" t="n">
        <v>6.0</v>
      </c>
      <c r="T8" s="40" t="n">
        <v>9.0</v>
      </c>
      <c r="U8" s="40" t="n">
        <v>5.0</v>
      </c>
      <c r="V8" s="40" t="n">
        <v>4.5</v>
      </c>
      <c r="W8" s="11"/>
      <c r="X8" s="11"/>
      <c r="Y8" s="11"/>
      <c r="Z8" s="11"/>
      <c r="AA8" s="11"/>
      <c r="AB8" s="11"/>
      <c r="AC8" s="11"/>
    </row>
    <row r="9">
      <c r="A9" s="27" t="s">
        <v>286</v>
      </c>
      <c r="B9" s="27" t="s">
        <v>301</v>
      </c>
      <c r="C9" s="27" t="s">
        <v>36</v>
      </c>
      <c r="D9" s="8" t="s">
        <v>302</v>
      </c>
      <c r="E9" s="15" t="n">
        <v>18.0</v>
      </c>
      <c r="F9" s="15" t="n">
        <v>22.0</v>
      </c>
      <c r="G9" s="15" t="n">
        <v>18.0</v>
      </c>
      <c r="H9" s="10" t="n">
        <v>15.0</v>
      </c>
      <c r="I9" s="10" t="n">
        <v>17.0</v>
      </c>
      <c r="J9" s="10" t="n">
        <v>15.0</v>
      </c>
      <c r="K9" s="40" t="n">
        <v>14.0</v>
      </c>
      <c r="L9" s="40" t="n">
        <v>4.0</v>
      </c>
      <c r="M9" s="40" t="n">
        <v>0.0</v>
      </c>
      <c r="N9" s="40" t="n">
        <v>0.0</v>
      </c>
      <c r="O9" s="40"/>
      <c r="P9" s="40" t="n">
        <v>28.0</v>
      </c>
      <c r="Q9" s="40" t="n">
        <v>0.0</v>
      </c>
      <c r="R9" s="40" t="n">
        <v>19.0</v>
      </c>
      <c r="S9" s="40" t="n">
        <v>5.0</v>
      </c>
      <c r="T9" s="40" t="n">
        <v>8.0</v>
      </c>
      <c r="U9" s="40" t="n">
        <v>8.0</v>
      </c>
      <c r="V9" s="40" t="n">
        <v>8.0</v>
      </c>
      <c r="W9" s="11"/>
      <c r="X9" s="11"/>
      <c r="Y9" s="11"/>
      <c r="Z9" s="11"/>
      <c r="AA9" s="11"/>
      <c r="AB9" s="11"/>
      <c r="AC9" s="11"/>
    </row>
    <row r="10">
      <c r="A10" s="27" t="s">
        <v>286</v>
      </c>
      <c r="B10" s="27" t="s">
        <v>303</v>
      </c>
      <c r="C10" s="27" t="s">
        <v>6</v>
      </c>
      <c r="D10" s="8" t="s">
        <v>304</v>
      </c>
      <c r="E10" s="15" t="n">
        <v>16.0</v>
      </c>
      <c r="F10" s="15" t="n">
        <v>23.0</v>
      </c>
      <c r="G10" s="15" t="n">
        <v>19.0</v>
      </c>
      <c r="H10" s="10" t="n">
        <v>14.0</v>
      </c>
      <c r="I10" s="10" t="n">
        <v>14.0</v>
      </c>
      <c r="J10" s="10" t="n">
        <v>12.0</v>
      </c>
      <c r="K10" s="40" t="n">
        <v>12.0</v>
      </c>
      <c r="L10" s="40" t="n">
        <v>5.0</v>
      </c>
      <c r="M10" s="40" t="n">
        <v>0.0</v>
      </c>
      <c r="N10" s="40" t="n">
        <v>0.0</v>
      </c>
      <c r="O10" s="11"/>
      <c r="P10" s="40" t="n">
        <v>36.0</v>
      </c>
      <c r="Q10" s="40" t="n">
        <v>0.0</v>
      </c>
      <c r="R10" s="40" t="n">
        <v>11.0</v>
      </c>
      <c r="S10" s="40" t="n">
        <v>6.0</v>
      </c>
      <c r="T10" s="40" t="n">
        <v>6.0</v>
      </c>
      <c r="U10" s="40" t="n">
        <v>3.0</v>
      </c>
      <c r="V10" s="40" t="n">
        <v>0.0</v>
      </c>
      <c r="W10" s="11"/>
      <c r="X10" s="11"/>
      <c r="Y10" s="11"/>
      <c r="Z10" s="11"/>
      <c r="AA10" s="11"/>
      <c r="AB10" s="11"/>
      <c r="AC10" s="11"/>
    </row>
    <row r="11">
      <c r="A11" s="27" t="s">
        <v>286</v>
      </c>
      <c r="B11" s="27" t="s">
        <v>305</v>
      </c>
      <c r="C11" s="27" t="s">
        <v>36</v>
      </c>
      <c r="D11" s="8" t="s">
        <v>306</v>
      </c>
      <c r="E11" s="15" t="n">
        <v>17.0</v>
      </c>
      <c r="F11" s="15" t="n">
        <v>21.0</v>
      </c>
      <c r="G11" s="15" t="n">
        <v>21.0</v>
      </c>
      <c r="H11" s="10" t="n">
        <v>19.0</v>
      </c>
      <c r="I11" s="10" t="n">
        <v>17.0</v>
      </c>
      <c r="J11" s="10" t="n">
        <v>10.0</v>
      </c>
      <c r="K11" s="40" t="n">
        <v>6.0</v>
      </c>
      <c r="L11" s="40" t="n">
        <v>0.0</v>
      </c>
      <c r="M11" s="40" t="n">
        <v>0.0</v>
      </c>
      <c r="N11" s="40" t="n">
        <v>0.0</v>
      </c>
      <c r="O11" s="11"/>
      <c r="P11" s="40" t="n">
        <v>31.0</v>
      </c>
      <c r="Q11" s="40" t="n">
        <v>0.0</v>
      </c>
      <c r="R11" s="40" t="n">
        <v>16.0</v>
      </c>
      <c r="S11" s="40" t="n">
        <v>9.0</v>
      </c>
      <c r="T11" s="40" t="n">
        <v>10.0</v>
      </c>
      <c r="U11" s="40" t="n">
        <v>6.0</v>
      </c>
      <c r="V11" s="40" t="n">
        <v>3.5</v>
      </c>
      <c r="W11" s="11"/>
      <c r="X11" s="11"/>
      <c r="Y11" s="11"/>
      <c r="Z11" s="11"/>
      <c r="AA11" s="11"/>
      <c r="AB11" s="11"/>
      <c r="AC11" s="11"/>
    </row>
    <row r="12">
      <c r="A12" s="27" t="s">
        <v>286</v>
      </c>
      <c r="B12" s="27" t="s">
        <v>307</v>
      </c>
      <c r="C12" s="27" t="s">
        <v>36</v>
      </c>
      <c r="D12" s="8" t="s">
        <v>308</v>
      </c>
      <c r="E12" s="15" t="n">
        <v>16.0</v>
      </c>
      <c r="F12" s="15" t="n">
        <v>24.0</v>
      </c>
      <c r="G12" s="15" t="n">
        <v>18.0</v>
      </c>
      <c r="H12" s="10" t="n">
        <v>19.0</v>
      </c>
      <c r="I12" s="10" t="n">
        <v>16.0</v>
      </c>
      <c r="J12" s="10" t="n">
        <v>8.0</v>
      </c>
      <c r="K12" s="40" t="n">
        <v>0.0</v>
      </c>
      <c r="L12" s="40" t="n">
        <v>0.0</v>
      </c>
      <c r="M12" s="40" t="n">
        <v>0.0</v>
      </c>
      <c r="N12" s="40" t="n">
        <v>0.0</v>
      </c>
      <c r="O12" s="11"/>
      <c r="P12" s="40" t="n">
        <v>24.0</v>
      </c>
      <c r="Q12" s="40" t="n">
        <v>0.0</v>
      </c>
      <c r="R12" s="40" t="n">
        <v>23.0</v>
      </c>
      <c r="S12" s="40" t="n">
        <v>6.0</v>
      </c>
      <c r="T12" s="40" t="n">
        <v>7.0</v>
      </c>
      <c r="U12" s="40" t="n">
        <v>4.0</v>
      </c>
      <c r="V12" s="40" t="n">
        <v>6.0</v>
      </c>
      <c r="W12" s="11"/>
      <c r="X12" s="11"/>
      <c r="Y12" s="11"/>
      <c r="Z12" s="11"/>
      <c r="AA12" s="11"/>
      <c r="AB12" s="11"/>
      <c r="AC12" s="11"/>
    </row>
    <row r="13">
      <c r="A13" s="76" t="s">
        <v>286</v>
      </c>
      <c r="B13" s="27" t="s">
        <v>309</v>
      </c>
      <c r="C13" s="27" t="s">
        <v>36</v>
      </c>
      <c r="D13" s="8" t="s">
        <v>310</v>
      </c>
      <c r="E13" s="15" t="n">
        <v>14.0</v>
      </c>
      <c r="F13" s="15" t="n">
        <v>22.0</v>
      </c>
      <c r="G13" s="15" t="n">
        <v>20.0</v>
      </c>
      <c r="H13" s="10" t="n">
        <v>11.0</v>
      </c>
      <c r="I13" s="10" t="n">
        <v>0.0</v>
      </c>
      <c r="J13" s="10" t="n">
        <v>0.0</v>
      </c>
      <c r="K13" s="40" t="n">
        <v>0.0</v>
      </c>
      <c r="L13" s="40" t="n">
        <v>0.0</v>
      </c>
      <c r="M13" s="40" t="n">
        <v>0.0</v>
      </c>
      <c r="N13" s="40" t="n">
        <v>0.0</v>
      </c>
      <c r="O13" s="11"/>
      <c r="P13" s="40" t="n">
        <v>26.0</v>
      </c>
      <c r="Q13" s="40" t="n">
        <v>0.0</v>
      </c>
      <c r="R13" s="40" t="n">
        <v>21.0</v>
      </c>
      <c r="S13" s="40" t="n">
        <v>10.0</v>
      </c>
      <c r="T13" s="40" t="n">
        <v>8.0</v>
      </c>
      <c r="U13" s="40" t="n">
        <v>4.0</v>
      </c>
      <c r="V13" s="40" t="n">
        <v>4.0</v>
      </c>
      <c r="W13" s="11"/>
      <c r="X13" s="11"/>
      <c r="Y13" s="11"/>
      <c r="Z13" s="11"/>
      <c r="AA13" s="11"/>
      <c r="AB13" s="11"/>
      <c r="AC13" s="11"/>
    </row>
    <row r="14">
      <c r="A14" s="27" t="s">
        <v>286</v>
      </c>
      <c r="B14" s="27" t="s">
        <v>311</v>
      </c>
      <c r="C14" s="27" t="s">
        <v>6</v>
      </c>
      <c r="D14" s="8" t="s">
        <v>312</v>
      </c>
      <c r="E14" s="15" t="n">
        <v>16.0</v>
      </c>
      <c r="F14" s="15" t="n">
        <v>21.0</v>
      </c>
      <c r="G14" s="15" t="n">
        <v>15.0</v>
      </c>
      <c r="H14" s="10" t="n">
        <v>9.0</v>
      </c>
      <c r="I14" s="10" t="n">
        <v>11.0</v>
      </c>
      <c r="J14" s="10" t="n">
        <v>11.0</v>
      </c>
      <c r="K14" s="40" t="n">
        <v>5.0</v>
      </c>
      <c r="L14" s="40" t="n">
        <v>6.0</v>
      </c>
      <c r="M14" s="40" t="n">
        <v>3.0</v>
      </c>
      <c r="N14" s="40" t="n">
        <v>4.0</v>
      </c>
      <c r="O14" s="11"/>
      <c r="P14" s="40" t="n">
        <v>33.0</v>
      </c>
      <c r="Q14" s="40" t="n">
        <v>0.0</v>
      </c>
      <c r="R14" s="40" t="n">
        <v>14.0</v>
      </c>
      <c r="S14" s="40" t="n">
        <v>5.0</v>
      </c>
      <c r="T14" s="40" t="n">
        <v>10.0</v>
      </c>
      <c r="U14" s="40" t="n">
        <v>5.0</v>
      </c>
      <c r="V14" s="40" t="n">
        <v>4.0</v>
      </c>
      <c r="W14" s="11"/>
      <c r="X14" s="11"/>
      <c r="Y14" s="11"/>
      <c r="Z14" s="11"/>
      <c r="AA14" s="11"/>
      <c r="AB14" s="11"/>
      <c r="AC14" s="11"/>
    </row>
    <row r="15">
      <c r="A15" s="27" t="s">
        <v>286</v>
      </c>
      <c r="B15" s="27" t="s">
        <v>313</v>
      </c>
      <c r="C15" s="27" t="s">
        <v>6</v>
      </c>
      <c r="D15" s="8" t="s">
        <v>314</v>
      </c>
      <c r="E15" s="15" t="n">
        <v>17.0</v>
      </c>
      <c r="F15" s="15" t="n">
        <v>24.0</v>
      </c>
      <c r="G15" s="15" t="n">
        <v>20.0</v>
      </c>
      <c r="H15" s="10" t="n">
        <v>18.0</v>
      </c>
      <c r="I15" s="10" t="n">
        <v>12.0</v>
      </c>
      <c r="J15" s="10" t="n">
        <v>11.0</v>
      </c>
      <c r="K15" s="40" t="n">
        <v>0.0</v>
      </c>
      <c r="L15" s="40" t="n">
        <v>0.0</v>
      </c>
      <c r="M15" s="40" t="n">
        <v>0.0</v>
      </c>
      <c r="N15" s="40" t="n">
        <v>0.0</v>
      </c>
      <c r="O15" s="11"/>
      <c r="P15" s="40" t="n">
        <v>28.0</v>
      </c>
      <c r="Q15" s="40" t="n">
        <v>0.0</v>
      </c>
      <c r="R15" s="40" t="n">
        <v>19.0</v>
      </c>
      <c r="S15" s="40" t="n">
        <v>8.0</v>
      </c>
      <c r="T15" s="40" t="n">
        <v>9.0</v>
      </c>
      <c r="U15" s="40" t="n">
        <v>4.0</v>
      </c>
      <c r="V15" s="40" t="n">
        <v>5.0</v>
      </c>
      <c r="W15" s="11"/>
      <c r="X15" s="11"/>
      <c r="Y15" s="11"/>
      <c r="Z15" s="11"/>
      <c r="AA15" s="11"/>
      <c r="AB15" s="11"/>
      <c r="AC15" s="11"/>
    </row>
    <row r="16">
      <c r="A16" s="27" t="s">
        <v>286</v>
      </c>
      <c r="B16" s="27" t="s">
        <v>315</v>
      </c>
      <c r="C16" s="27" t="s">
        <v>6</v>
      </c>
      <c r="D16" s="8" t="s">
        <v>316</v>
      </c>
      <c r="E16" s="15" t="n">
        <v>18.0</v>
      </c>
      <c r="F16" s="15" t="n">
        <v>24.0</v>
      </c>
      <c r="G16" s="15" t="n">
        <v>23.0</v>
      </c>
      <c r="H16" s="10" t="n">
        <v>19.0</v>
      </c>
      <c r="I16" s="10" t="n">
        <v>20.0</v>
      </c>
      <c r="J16" s="10" t="n">
        <v>17.0</v>
      </c>
      <c r="K16" s="40" t="n">
        <v>9.0</v>
      </c>
      <c r="L16" s="40" t="n">
        <v>0.0</v>
      </c>
      <c r="M16" s="40" t="n">
        <v>0.0</v>
      </c>
      <c r="N16" s="40" t="n">
        <v>0.0</v>
      </c>
      <c r="O16" s="11"/>
      <c r="P16" s="40" t="n">
        <v>20.0</v>
      </c>
      <c r="Q16" s="40" t="n">
        <v>0.0</v>
      </c>
      <c r="R16" s="40" t="n">
        <v>27.0</v>
      </c>
      <c r="S16" s="40" t="n">
        <v>8.0</v>
      </c>
      <c r="T16" s="40" t="n">
        <v>7.0</v>
      </c>
      <c r="U16" s="40" t="n">
        <v>4.0</v>
      </c>
      <c r="V16" s="40" t="n">
        <v>1.0</v>
      </c>
      <c r="W16" s="11"/>
      <c r="X16" s="40" t="n">
        <v>11.0</v>
      </c>
      <c r="Y16" s="40" t="n">
        <v>10.0</v>
      </c>
      <c r="Z16" s="40" t="n">
        <v>6.0</v>
      </c>
      <c r="AA16" s="40" t="n">
        <v>7.0</v>
      </c>
      <c r="AB16" s="40" t="n">
        <v>6.0</v>
      </c>
      <c r="AC16" s="40" t="n">
        <v>3.0</v>
      </c>
    </row>
    <row r="17">
      <c r="A17" s="27" t="s">
        <v>286</v>
      </c>
      <c r="B17" s="27" t="s">
        <v>317</v>
      </c>
      <c r="C17" s="27" t="s">
        <v>36</v>
      </c>
      <c r="D17" s="8" t="s">
        <v>318</v>
      </c>
      <c r="E17" s="15" t="n">
        <v>12.0</v>
      </c>
      <c r="F17" s="15" t="n">
        <v>14.0</v>
      </c>
      <c r="G17" s="15" t="n">
        <v>7.0</v>
      </c>
      <c r="H17" s="10" t="n">
        <v>5.0</v>
      </c>
      <c r="I17" s="10" t="n">
        <v>0.0</v>
      </c>
      <c r="J17" s="10" t="n">
        <v>2.0</v>
      </c>
      <c r="K17" s="40" t="n">
        <v>0.0</v>
      </c>
      <c r="L17" s="40" t="n">
        <v>4.0</v>
      </c>
      <c r="M17" s="40" t="n">
        <v>3.0</v>
      </c>
      <c r="N17" s="40" t="n">
        <v>1.0</v>
      </c>
      <c r="O17" s="11"/>
      <c r="P17" s="40" t="n">
        <v>23.0</v>
      </c>
      <c r="Q17" s="40" t="n">
        <v>0.0</v>
      </c>
      <c r="R17" s="40" t="n">
        <v>24.0</v>
      </c>
      <c r="S17" s="40" t="n">
        <v>6.0</v>
      </c>
      <c r="T17" s="40" t="n">
        <v>8.0</v>
      </c>
      <c r="U17" s="40" t="n">
        <v>5.0</v>
      </c>
      <c r="V17" s="40" t="n">
        <v>6.0</v>
      </c>
      <c r="W17" s="11"/>
      <c r="X17" s="40" t="n">
        <v>9.0</v>
      </c>
      <c r="Y17" s="40" t="n">
        <v>11.0</v>
      </c>
      <c r="Z17" s="40" t="n">
        <v>12.0</v>
      </c>
      <c r="AA17" s="40" t="n">
        <v>9.0</v>
      </c>
      <c r="AB17" s="40" t="n">
        <v>7.0</v>
      </c>
      <c r="AC17" s="40" t="n">
        <v>2.0</v>
      </c>
    </row>
    <row r="18">
      <c r="A18" s="27" t="s">
        <v>286</v>
      </c>
      <c r="B18" s="27" t="s">
        <v>319</v>
      </c>
      <c r="C18" s="27" t="s">
        <v>36</v>
      </c>
      <c r="D18" s="8" t="s">
        <v>320</v>
      </c>
      <c r="E18" s="15" t="n">
        <v>14.0</v>
      </c>
      <c r="F18" s="15" t="n">
        <v>23.0</v>
      </c>
      <c r="G18" s="15" t="n">
        <v>22.0</v>
      </c>
      <c r="H18" s="10" t="n">
        <v>16.0</v>
      </c>
      <c r="I18" s="10" t="n">
        <v>12.0</v>
      </c>
      <c r="J18" s="10" t="n">
        <v>9.0</v>
      </c>
      <c r="K18" s="40" t="n">
        <v>6.0</v>
      </c>
      <c r="L18" s="40" t="n">
        <v>8.0</v>
      </c>
      <c r="M18" s="40" t="n">
        <v>8.0</v>
      </c>
      <c r="N18" s="40" t="n">
        <v>4.0</v>
      </c>
      <c r="O18" s="11"/>
      <c r="P18" s="40" t="n">
        <v>34.0</v>
      </c>
      <c r="Q18" s="40" t="n">
        <v>0.0</v>
      </c>
      <c r="R18" s="40" t="n">
        <v>13.0</v>
      </c>
      <c r="S18" s="40" t="n">
        <v>7.0</v>
      </c>
      <c r="T18" s="40" t="n">
        <v>9.0</v>
      </c>
      <c r="U18" s="40" t="n">
        <v>4.0</v>
      </c>
      <c r="V18" s="40" t="n">
        <v>0.0</v>
      </c>
      <c r="W18" s="11"/>
      <c r="X18" s="11"/>
      <c r="Y18" s="11"/>
      <c r="Z18" s="11"/>
      <c r="AA18" s="11"/>
      <c r="AB18" s="11"/>
      <c r="AC18" s="11"/>
    </row>
    <row r="19">
      <c r="A19" s="27" t="s">
        <v>286</v>
      </c>
      <c r="B19" s="27" t="s">
        <v>321</v>
      </c>
      <c r="C19" s="27" t="s">
        <v>6</v>
      </c>
      <c r="D19" s="8" t="s">
        <v>322</v>
      </c>
      <c r="E19" s="15" t="n">
        <v>17.0</v>
      </c>
      <c r="F19" s="15" t="n">
        <v>36.0</v>
      </c>
      <c r="G19" s="15" t="n">
        <v>25.0</v>
      </c>
      <c r="H19" s="10" t="n">
        <v>19.0</v>
      </c>
      <c r="I19" s="10" t="n">
        <v>3.0</v>
      </c>
      <c r="J19" s="10" t="n">
        <v>0.0</v>
      </c>
      <c r="K19" s="40" t="n">
        <v>0.0</v>
      </c>
      <c r="L19" s="40" t="n">
        <v>0.0</v>
      </c>
      <c r="M19" s="40" t="n">
        <v>0.0</v>
      </c>
      <c r="N19" s="40" t="n">
        <v>0.0</v>
      </c>
      <c r="O19" s="11"/>
      <c r="P19" s="40" t="n">
        <v>27.0</v>
      </c>
      <c r="Q19" s="40" t="n">
        <v>0.0</v>
      </c>
      <c r="R19" s="40" t="n">
        <v>20.0</v>
      </c>
      <c r="S19" s="40" t="n">
        <v>9.0</v>
      </c>
      <c r="T19" s="40" t="n">
        <v>7.0</v>
      </c>
      <c r="U19" s="40" t="n">
        <v>10.0</v>
      </c>
      <c r="V19" s="40" t="n">
        <v>8.0</v>
      </c>
      <c r="W19" s="11"/>
      <c r="X19" s="11"/>
      <c r="Y19" s="11"/>
      <c r="Z19" s="11"/>
      <c r="AA19" s="11"/>
      <c r="AB19" s="11"/>
      <c r="AC19" s="11"/>
    </row>
    <row r="20" ht="21.75" customHeight="true">
      <c r="A20" s="27" t="s">
        <v>286</v>
      </c>
      <c r="B20" s="27" t="s">
        <v>323</v>
      </c>
      <c r="C20" s="27" t="s">
        <v>36</v>
      </c>
      <c r="D20" s="8" t="s">
        <v>324</v>
      </c>
      <c r="E20" s="15" t="n">
        <v>18.0</v>
      </c>
      <c r="F20" s="15" t="n">
        <v>23.0</v>
      </c>
      <c r="G20" s="15" t="n">
        <v>22.0</v>
      </c>
      <c r="H20" s="10" t="n">
        <v>19.0</v>
      </c>
      <c r="I20" s="10" t="n">
        <v>22.0</v>
      </c>
      <c r="J20" s="10" t="n">
        <v>17.0</v>
      </c>
      <c r="K20" s="40" t="n">
        <v>9.0</v>
      </c>
      <c r="L20" s="40" t="n">
        <v>0.0</v>
      </c>
      <c r="M20" s="40" t="n">
        <v>0.0</v>
      </c>
      <c r="N20" s="40" t="n">
        <v>0.0</v>
      </c>
      <c r="O20" s="11"/>
      <c r="P20" s="40" t="n">
        <v>33.0</v>
      </c>
      <c r="Q20" s="40" t="n">
        <v>0.0</v>
      </c>
      <c r="R20" s="40" t="n">
        <v>14.0</v>
      </c>
      <c r="S20" s="40" t="n">
        <v>5.0</v>
      </c>
      <c r="T20" s="40" t="n">
        <v>8.0</v>
      </c>
      <c r="U20" s="40" t="n">
        <v>9.0</v>
      </c>
      <c r="V20" s="40" t="n">
        <v>3.5</v>
      </c>
      <c r="W20" s="11"/>
      <c r="X20" s="11"/>
      <c r="Y20" s="11"/>
      <c r="Z20" s="11"/>
      <c r="AA20" s="11"/>
      <c r="AB20" s="11"/>
      <c r="AC20" s="11"/>
    </row>
    <row r="21">
      <c r="A21" s="27" t="s">
        <v>286</v>
      </c>
      <c r="B21" s="27" t="s">
        <v>325</v>
      </c>
      <c r="C21" s="27" t="s">
        <v>36</v>
      </c>
      <c r="D21" s="8" t="s">
        <v>253</v>
      </c>
      <c r="E21" s="15" t="n">
        <v>12.0</v>
      </c>
      <c r="F21" s="15" t="n">
        <v>18.0</v>
      </c>
      <c r="G21" s="15" t="n">
        <v>16.0</v>
      </c>
      <c r="H21" s="10" t="n">
        <v>12.0</v>
      </c>
      <c r="I21" s="10" t="n">
        <v>12.0</v>
      </c>
      <c r="J21" s="10" t="n">
        <v>5.0</v>
      </c>
      <c r="K21" s="40" t="n">
        <v>5.0</v>
      </c>
      <c r="L21" s="40" t="n">
        <v>2.0</v>
      </c>
      <c r="M21" s="40" t="n">
        <v>0.0</v>
      </c>
      <c r="N21" s="40" t="n">
        <v>0.0</v>
      </c>
      <c r="O21" s="11"/>
      <c r="P21" s="40" t="n">
        <v>24.0</v>
      </c>
      <c r="Q21" s="40" t="n">
        <v>0.0</v>
      </c>
      <c r="R21" s="40" t="n">
        <v>23.0</v>
      </c>
      <c r="S21" s="40" t="n">
        <v>9.0</v>
      </c>
      <c r="T21" s="40" t="n">
        <v>10.0</v>
      </c>
      <c r="U21" s="40" t="n">
        <v>3.0</v>
      </c>
      <c r="V21" s="40" t="n">
        <v>7.0</v>
      </c>
      <c r="W21" s="11"/>
      <c r="X21" s="11"/>
      <c r="Y21" s="11"/>
      <c r="Z21" s="11"/>
      <c r="AA21" s="11"/>
      <c r="AB21" s="11"/>
      <c r="AC21" s="11"/>
    </row>
    <row r="22">
      <c r="A22" s="27" t="s">
        <v>286</v>
      </c>
      <c r="B22" s="27" t="s">
        <v>326</v>
      </c>
      <c r="C22" s="27" t="s">
        <v>6</v>
      </c>
      <c r="D22" s="8" t="s">
        <v>327</v>
      </c>
      <c r="E22" s="15" t="n">
        <v>14.0</v>
      </c>
      <c r="F22" s="15" t="n">
        <v>18.0</v>
      </c>
      <c r="G22" s="15" t="n">
        <v>18.0</v>
      </c>
      <c r="H22" s="10" t="n">
        <v>11.0</v>
      </c>
      <c r="I22" s="10" t="n">
        <v>9.0</v>
      </c>
      <c r="J22" s="10" t="n">
        <v>8.0</v>
      </c>
      <c r="K22" s="40" t="n">
        <v>6.0</v>
      </c>
      <c r="L22" s="40" t="n">
        <v>4.0</v>
      </c>
      <c r="M22" s="40" t="n">
        <v>0.0</v>
      </c>
      <c r="N22" s="40" t="n">
        <v>0.0</v>
      </c>
      <c r="O22" s="11"/>
      <c r="P22" s="40" t="n">
        <v>32.0</v>
      </c>
      <c r="Q22" s="40" t="n">
        <v>0.0</v>
      </c>
      <c r="R22" s="40" t="n">
        <v>15.0</v>
      </c>
      <c r="S22" s="40" t="n">
        <v>8.0</v>
      </c>
      <c r="T22" s="40" t="n">
        <v>7.0</v>
      </c>
      <c r="U22" s="40" t="n">
        <v>4.0</v>
      </c>
      <c r="V22" s="40" t="n">
        <v>8.0</v>
      </c>
      <c r="W22" s="11"/>
      <c r="X22" s="11"/>
      <c r="Y22" s="11"/>
      <c r="Z22" s="11"/>
      <c r="AA22" s="11"/>
      <c r="AB22" s="11"/>
      <c r="AC22" s="11"/>
    </row>
    <row r="23">
      <c r="A23" s="27" t="s">
        <v>286</v>
      </c>
      <c r="B23" s="27" t="s">
        <v>328</v>
      </c>
      <c r="C23" s="27" t="s">
        <v>36</v>
      </c>
      <c r="D23" s="8" t="s">
        <v>302</v>
      </c>
      <c r="E23" s="15" t="n">
        <v>16.0</v>
      </c>
      <c r="F23" s="15" t="n">
        <v>25.0</v>
      </c>
      <c r="G23" s="15" t="n">
        <v>21.0</v>
      </c>
      <c r="H23" s="10" t="n">
        <v>18.0</v>
      </c>
      <c r="I23" s="10" t="n">
        <v>18.0</v>
      </c>
      <c r="J23" s="10" t="n">
        <v>1.0</v>
      </c>
      <c r="K23" s="40" t="n">
        <v>0.0</v>
      </c>
      <c r="L23" s="40" t="n">
        <v>0.0</v>
      </c>
      <c r="M23" s="40" t="n">
        <v>0.0</v>
      </c>
      <c r="N23" s="40" t="n">
        <v>0.0</v>
      </c>
      <c r="O23" s="11"/>
      <c r="P23" s="40" t="n">
        <v>23.0</v>
      </c>
      <c r="Q23" s="40" t="n">
        <v>0.0</v>
      </c>
      <c r="R23" s="40" t="n">
        <v>24.0</v>
      </c>
      <c r="S23" s="40" t="n">
        <v>10.0</v>
      </c>
      <c r="T23" s="40" t="n">
        <v>9.0</v>
      </c>
      <c r="U23" s="40" t="n">
        <v>3.0</v>
      </c>
      <c r="V23" s="40" t="n">
        <v>5.0</v>
      </c>
      <c r="W23" s="11"/>
      <c r="X23" s="11"/>
      <c r="Y23" s="11"/>
      <c r="Z23" s="11"/>
      <c r="AA23" s="11"/>
      <c r="AB23" s="11"/>
      <c r="AC23" s="11"/>
    </row>
    <row r="24">
      <c r="A24" s="27" t="s">
        <v>286</v>
      </c>
      <c r="B24" s="27" t="s">
        <v>329</v>
      </c>
      <c r="C24" s="27" t="s">
        <v>36</v>
      </c>
      <c r="D24" s="8" t="s">
        <v>330</v>
      </c>
      <c r="E24" s="15" t="n">
        <v>17.0</v>
      </c>
      <c r="F24" s="15" t="n">
        <v>25.0</v>
      </c>
      <c r="G24" s="15" t="n">
        <v>22.0</v>
      </c>
      <c r="H24" s="10" t="n">
        <v>21.0</v>
      </c>
      <c r="I24" s="10" t="n">
        <v>22.0</v>
      </c>
      <c r="J24" s="10" t="n">
        <v>18.0</v>
      </c>
      <c r="K24" s="40" t="n">
        <v>7.0</v>
      </c>
      <c r="L24" s="40" t="n">
        <v>0.0</v>
      </c>
      <c r="M24" s="40" t="n">
        <v>0.0</v>
      </c>
      <c r="N24" s="40" t="n">
        <v>0.0</v>
      </c>
      <c r="O24" s="11"/>
      <c r="P24" s="40" t="n">
        <v>20.0</v>
      </c>
      <c r="Q24" s="40" t="n">
        <v>0.0</v>
      </c>
      <c r="R24" s="40" t="n">
        <v>27.0</v>
      </c>
      <c r="S24" s="40" t="n">
        <v>9.0</v>
      </c>
      <c r="T24" s="40" t="n">
        <v>8.0</v>
      </c>
      <c r="U24" s="40" t="n">
        <v>5.0</v>
      </c>
      <c r="V24" s="40" t="n">
        <v>8.0</v>
      </c>
      <c r="W24" s="11"/>
      <c r="X24" s="11"/>
      <c r="Y24" s="11"/>
      <c r="Z24" s="11"/>
      <c r="AA24" s="11"/>
      <c r="AB24" s="11"/>
      <c r="AC24" s="11"/>
    </row>
    <row r="25" ht="29.25" customHeight="true">
      <c r="A25" s="27" t="s">
        <v>286</v>
      </c>
      <c r="B25" s="27" t="s">
        <v>331</v>
      </c>
      <c r="C25" s="27" t="s">
        <v>6</v>
      </c>
      <c r="D25" s="8" t="s">
        <v>332</v>
      </c>
      <c r="E25" s="15" t="n">
        <v>3.0</v>
      </c>
      <c r="F25" s="15" t="n">
        <v>6.0</v>
      </c>
      <c r="G25" s="15" t="n">
        <v>4.0</v>
      </c>
      <c r="H25" s="10" t="n">
        <v>2.0</v>
      </c>
      <c r="I25" s="10" t="n">
        <v>0.0</v>
      </c>
      <c r="J25" s="10" t="n">
        <v>1.0</v>
      </c>
      <c r="K25" s="40" t="n">
        <v>0.0</v>
      </c>
      <c r="L25" s="40" t="n">
        <v>0.0</v>
      </c>
      <c r="M25" s="40" t="n">
        <v>0.0</v>
      </c>
      <c r="N25" s="40" t="n">
        <v>0.0</v>
      </c>
      <c r="O25" s="11"/>
      <c r="P25" s="40" t="n">
        <v>27.0</v>
      </c>
      <c r="Q25" s="40" t="n">
        <v>0.0</v>
      </c>
      <c r="R25" s="40" t="n">
        <v>20.0</v>
      </c>
      <c r="S25" s="40" t="n">
        <v>1.0</v>
      </c>
      <c r="T25" s="40" t="n">
        <v>5.0</v>
      </c>
      <c r="U25" s="40" t="n">
        <v>2.0</v>
      </c>
      <c r="V25" s="40" t="n">
        <v>0.0</v>
      </c>
      <c r="W25" s="11"/>
      <c r="X25" s="11"/>
      <c r="Y25" s="11"/>
      <c r="Z25" s="11"/>
      <c r="AA25" s="11"/>
      <c r="AB25" s="11"/>
      <c r="AC25" s="11"/>
    </row>
    <row r="26">
      <c r="A26" s="27" t="s">
        <v>286</v>
      </c>
      <c r="B26" s="27" t="s">
        <v>334</v>
      </c>
      <c r="C26" s="27" t="s">
        <v>36</v>
      </c>
      <c r="D26" s="77" t="n">
        <v>41711.0</v>
      </c>
      <c r="E26" s="15" t="n">
        <v>16.0</v>
      </c>
      <c r="F26" s="15" t="n">
        <v>20.0</v>
      </c>
      <c r="G26" s="15" t="n">
        <v>13.0</v>
      </c>
      <c r="H26" s="10" t="n">
        <v>13.0</v>
      </c>
      <c r="I26" s="10" t="n">
        <v>7.0</v>
      </c>
      <c r="J26" s="10" t="n">
        <v>3.0</v>
      </c>
      <c r="K26" s="40" t="n">
        <v>0.0</v>
      </c>
      <c r="L26" s="40" t="n">
        <v>0.0</v>
      </c>
      <c r="M26" s="40" t="n">
        <v>0.0</v>
      </c>
      <c r="N26" s="40" t="n">
        <v>0.0</v>
      </c>
      <c r="O26" s="11"/>
      <c r="P26" s="40" t="n">
        <v>30.0</v>
      </c>
      <c r="Q26" s="40" t="n">
        <v>0.0</v>
      </c>
      <c r="R26" s="40" t="n">
        <v>17.0</v>
      </c>
      <c r="S26" s="40" t="n">
        <v>5.0</v>
      </c>
      <c r="T26" s="40" t="n">
        <v>10.0</v>
      </c>
      <c r="U26" s="40" t="n">
        <v>2.0</v>
      </c>
      <c r="V26" s="40" t="n">
        <v>4.0</v>
      </c>
      <c r="W26" s="11"/>
      <c r="X26" s="40" t="n">
        <v>11.0</v>
      </c>
      <c r="Y26" s="40" t="n">
        <v>9.0</v>
      </c>
      <c r="Z26" s="40" t="n">
        <v>6.0</v>
      </c>
      <c r="AA26" s="40" t="n">
        <v>7.0</v>
      </c>
      <c r="AB26" s="40" t="n">
        <v>8.0</v>
      </c>
      <c r="AC26" s="40" t="n">
        <v>3.0</v>
      </c>
    </row>
    <row r="27">
      <c r="A27" s="27" t="s">
        <v>286</v>
      </c>
      <c r="B27" s="27" t="s">
        <v>337</v>
      </c>
      <c r="C27" s="27" t="s">
        <v>6</v>
      </c>
      <c r="D27" s="77" t="n">
        <v>41694.0</v>
      </c>
      <c r="E27" s="15" t="n">
        <v>17.0</v>
      </c>
      <c r="F27" s="15" t="n">
        <v>24.0</v>
      </c>
      <c r="G27" s="15" t="n">
        <v>22.0</v>
      </c>
      <c r="H27" s="10" t="n">
        <v>16.0</v>
      </c>
      <c r="I27" s="10" t="n">
        <v>19.0</v>
      </c>
      <c r="J27" s="10" t="n">
        <v>13.0</v>
      </c>
      <c r="K27" s="40" t="n">
        <v>14.0</v>
      </c>
      <c r="L27" s="40" t="n">
        <v>7.0</v>
      </c>
      <c r="M27" s="40" t="n">
        <v>0.0</v>
      </c>
      <c r="N27" s="40" t="n">
        <v>0.0</v>
      </c>
      <c r="O27" s="11"/>
      <c r="P27" s="40" t="n">
        <v>19.0</v>
      </c>
      <c r="Q27" s="40" t="n">
        <v>0.0</v>
      </c>
      <c r="R27" s="40" t="n">
        <v>28.0</v>
      </c>
      <c r="S27" s="40" t="n">
        <v>8.0</v>
      </c>
      <c r="T27" s="40" t="n">
        <v>7.0</v>
      </c>
      <c r="U27" s="40" t="n">
        <v>4.0</v>
      </c>
      <c r="V27" s="40" t="n">
        <v>4.5</v>
      </c>
      <c r="W27" s="11"/>
      <c r="X27" s="11"/>
      <c r="Y27" s="11"/>
      <c r="Z27" s="11"/>
      <c r="AA27" s="11"/>
      <c r="AB27" s="11"/>
      <c r="AC27" s="11"/>
    </row>
    <row r="28">
      <c r="A28" s="27" t="s">
        <v>286</v>
      </c>
      <c r="B28" s="27" t="s">
        <v>338</v>
      </c>
      <c r="C28" s="27" t="s">
        <v>6</v>
      </c>
      <c r="D28" s="77" t="n">
        <v>41661.0</v>
      </c>
      <c r="E28" s="15" t="n">
        <v>17.0</v>
      </c>
      <c r="F28" s="15" t="n">
        <v>21.0</v>
      </c>
      <c r="G28" s="15" t="n">
        <v>19.0</v>
      </c>
      <c r="H28" s="10" t="n">
        <v>14.0</v>
      </c>
      <c r="I28" s="10" t="n">
        <v>10.0</v>
      </c>
      <c r="J28" s="10" t="n">
        <v>7.0</v>
      </c>
      <c r="K28" s="40" t="n">
        <v>6.0</v>
      </c>
      <c r="L28" s="40" t="n">
        <v>11.0</v>
      </c>
      <c r="M28" s="40" t="n">
        <v>8.0</v>
      </c>
      <c r="N28" s="40" t="n">
        <v>5.0</v>
      </c>
      <c r="O28" s="11"/>
      <c r="P28" s="40" t="n">
        <v>36.0</v>
      </c>
      <c r="Q28" s="40" t="n">
        <v>0.0</v>
      </c>
      <c r="R28" s="40" t="n">
        <v>11.0</v>
      </c>
      <c r="S28" s="40" t="n">
        <v>4.0</v>
      </c>
      <c r="T28" s="40" t="n">
        <v>7.0</v>
      </c>
      <c r="U28" s="40" t="n">
        <v>9.0</v>
      </c>
      <c r="V28" s="40" t="n">
        <v>9.0</v>
      </c>
      <c r="W28" s="11"/>
      <c r="X28" s="11"/>
      <c r="Y28" s="11"/>
      <c r="Z28" s="11"/>
      <c r="AA28" s="11"/>
      <c r="AB28" s="11"/>
      <c r="AC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3.0" hidden="false" customWidth="true"/>
    <col min="9" max="9" width="13.0" hidden="false" customWidth="true"/>
    <col min="10" max="10" width="13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8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1475</v>
      </c>
      <c r="F1" s="2" t="s">
        <v>1476</v>
      </c>
      <c r="G1" s="2" t="s">
        <v>1477</v>
      </c>
      <c r="H1" s="2" t="s">
        <v>1478</v>
      </c>
      <c r="I1" s="2" t="s">
        <v>1479</v>
      </c>
      <c r="J1" s="2" t="s">
        <v>1480</v>
      </c>
      <c r="K1" s="2" t="s">
        <v>1481</v>
      </c>
      <c r="L1" s="2" t="s">
        <v>1482</v>
      </c>
      <c r="M1" s="2" t="s">
        <v>1483</v>
      </c>
      <c r="N1" s="2" t="s">
        <v>1484</v>
      </c>
      <c r="O1" s="2"/>
      <c r="P1" s="2" t="s">
        <v>1485</v>
      </c>
      <c r="Q1" s="2" t="s">
        <v>1486</v>
      </c>
      <c r="R1" s="2" t="s">
        <v>1487</v>
      </c>
      <c r="S1" s="2" t="s">
        <v>1488</v>
      </c>
      <c r="T1" s="2" t="s">
        <v>1489</v>
      </c>
      <c r="U1" s="2" t="s">
        <v>1490</v>
      </c>
      <c r="V1" s="2" t="s">
        <v>1491</v>
      </c>
      <c r="W1" s="3"/>
      <c r="X1" s="4" t="s">
        <v>1492</v>
      </c>
      <c r="Y1" s="4" t="s">
        <v>1493</v>
      </c>
      <c r="Z1" s="4" t="s">
        <v>1494</v>
      </c>
      <c r="AA1" s="4" t="s">
        <v>1495</v>
      </c>
      <c r="AB1" s="4" t="s">
        <v>1496</v>
      </c>
      <c r="AC1" s="4" t="s">
        <v>1497</v>
      </c>
    </row>
    <row r="2">
      <c r="A2" s="27" t="s">
        <v>339</v>
      </c>
      <c r="B2" s="27" t="s">
        <v>340</v>
      </c>
      <c r="C2" s="27" t="s">
        <v>36</v>
      </c>
      <c r="D2" s="8" t="s">
        <v>777</v>
      </c>
      <c r="E2" s="15" t="n">
        <v>18.0</v>
      </c>
      <c r="F2" s="15" t="n">
        <v>25.0</v>
      </c>
      <c r="G2" s="15" t="n">
        <v>23.0</v>
      </c>
      <c r="H2" s="10" t="n">
        <v>20.0</v>
      </c>
      <c r="I2" s="10" t="n">
        <v>21.0</v>
      </c>
      <c r="J2" s="10" t="n">
        <v>16.0</v>
      </c>
      <c r="K2" s="40" t="n">
        <v>18.0</v>
      </c>
      <c r="L2" s="40" t="n">
        <v>9.0</v>
      </c>
      <c r="M2" s="40" t="n">
        <v>0.0</v>
      </c>
      <c r="N2" s="40" t="n">
        <v>0.0</v>
      </c>
      <c r="O2" s="11"/>
      <c r="P2" s="42" t="n">
        <v>34.0</v>
      </c>
      <c r="Q2" s="40" t="n">
        <v>0.0</v>
      </c>
      <c r="R2" s="11" t="n">
        <f>47-P2</f>
        <v>0.0</v>
      </c>
      <c r="S2" s="40" t="n">
        <v>8.0</v>
      </c>
      <c r="T2" s="40" t="n">
        <v>9.0</v>
      </c>
      <c r="U2" s="40" t="n">
        <v>3.0</v>
      </c>
      <c r="V2" s="40" t="n">
        <v>9.0</v>
      </c>
      <c r="W2" s="11"/>
      <c r="X2" s="11"/>
      <c r="Y2" s="11"/>
      <c r="Z2" s="11"/>
      <c r="AA2" s="11"/>
      <c r="AB2" s="11"/>
      <c r="AC2" s="11"/>
    </row>
    <row r="3">
      <c r="A3" s="27" t="s">
        <v>339</v>
      </c>
      <c r="B3" s="27" t="s">
        <v>341</v>
      </c>
      <c r="C3" s="27" t="s">
        <v>6</v>
      </c>
      <c r="D3" s="8" t="s">
        <v>778</v>
      </c>
      <c r="E3" s="15" t="n">
        <v>18.0</v>
      </c>
      <c r="F3" s="15" t="n">
        <v>23.0</v>
      </c>
      <c r="G3" s="15" t="n">
        <v>22.0</v>
      </c>
      <c r="H3" s="10" t="n">
        <v>17.0</v>
      </c>
      <c r="I3" s="10" t="n">
        <v>9.0</v>
      </c>
      <c r="J3" s="10" t="n">
        <v>10.0</v>
      </c>
      <c r="K3" s="40" t="n">
        <v>0.0</v>
      </c>
      <c r="L3" s="40" t="n">
        <v>0.0</v>
      </c>
      <c r="M3" s="40" t="n">
        <v>0.0</v>
      </c>
      <c r="N3" s="40" t="n">
        <v>0.0</v>
      </c>
      <c r="O3" s="11"/>
      <c r="P3" s="42" t="n">
        <v>27.0</v>
      </c>
      <c r="Q3" s="40" t="n">
        <v>0.0</v>
      </c>
      <c r="R3" s="40" t="n">
        <f>47-P3</f>
        <v>0.0</v>
      </c>
      <c r="S3" s="40" t="n">
        <v>7.0</v>
      </c>
      <c r="T3" s="40" t="n">
        <v>10.0</v>
      </c>
      <c r="U3" s="40" t="n">
        <v>4.0</v>
      </c>
      <c r="V3" s="40" t="n">
        <v>10.0</v>
      </c>
      <c r="W3" s="11"/>
      <c r="X3" s="11"/>
      <c r="Y3" s="11"/>
      <c r="Z3" s="11"/>
      <c r="AA3" s="11"/>
      <c r="AB3" s="11"/>
      <c r="AC3" s="11"/>
    </row>
    <row r="4">
      <c r="A4" s="27" t="s">
        <v>339</v>
      </c>
      <c r="B4" s="27" t="s">
        <v>342</v>
      </c>
      <c r="C4" s="27" t="s">
        <v>36</v>
      </c>
      <c r="D4" s="8" t="s">
        <v>277</v>
      </c>
      <c r="E4" s="15" t="n">
        <v>16.0</v>
      </c>
      <c r="F4" s="15" t="n">
        <v>21.0</v>
      </c>
      <c r="G4" s="15" t="n">
        <v>18.0</v>
      </c>
      <c r="H4" s="10" t="n">
        <v>17.0</v>
      </c>
      <c r="I4" s="10" t="n">
        <v>7.0</v>
      </c>
      <c r="J4" s="10" t="n">
        <v>4.0</v>
      </c>
      <c r="K4" s="40" t="n">
        <v>4.0</v>
      </c>
      <c r="L4" s="40" t="n">
        <v>4.0</v>
      </c>
      <c r="M4" s="40" t="n">
        <v>3.0</v>
      </c>
      <c r="N4" s="40" t="n">
        <v>1.0</v>
      </c>
      <c r="O4" s="11"/>
      <c r="P4" s="42" t="n">
        <v>33.0</v>
      </c>
      <c r="Q4" s="40" t="n">
        <v>0.0</v>
      </c>
      <c r="R4" s="40" t="n">
        <f>47-P4</f>
        <v>0.0</v>
      </c>
      <c r="S4" s="40" t="n">
        <v>6.0</v>
      </c>
      <c r="T4" s="40" t="n">
        <v>8.0</v>
      </c>
      <c r="U4" s="40" t="n">
        <v>4.0</v>
      </c>
      <c r="V4" s="40" t="n">
        <v>7.0</v>
      </c>
      <c r="W4" s="11"/>
      <c r="X4" s="11"/>
      <c r="Y4" s="11"/>
      <c r="Z4" s="11"/>
      <c r="AA4" s="11"/>
      <c r="AB4" s="11"/>
      <c r="AC4" s="11"/>
    </row>
    <row r="5">
      <c r="A5" s="27" t="s">
        <v>339</v>
      </c>
      <c r="B5" s="27" t="s">
        <v>343</v>
      </c>
      <c r="C5" s="27" t="s">
        <v>36</v>
      </c>
      <c r="D5" s="8" t="s">
        <v>779</v>
      </c>
      <c r="E5" s="15" t="n">
        <v>15.0</v>
      </c>
      <c r="F5" s="15" t="n">
        <v>17.0</v>
      </c>
      <c r="G5" s="15" t="n">
        <v>8.0</v>
      </c>
      <c r="H5" s="10" t="n">
        <v>9.0</v>
      </c>
      <c r="I5" s="10" t="n">
        <v>6.0</v>
      </c>
      <c r="J5" s="10" t="n">
        <v>3.0</v>
      </c>
      <c r="K5" s="40" t="n">
        <v>4.0</v>
      </c>
      <c r="L5" s="40" t="n">
        <v>5.0</v>
      </c>
      <c r="M5" s="40" t="n">
        <v>5.0</v>
      </c>
      <c r="N5" s="40" t="n">
        <v>2.0</v>
      </c>
      <c r="O5" s="11"/>
      <c r="P5" s="42" t="n">
        <v>26.0</v>
      </c>
      <c r="Q5" s="40" t="n">
        <v>0.0</v>
      </c>
      <c r="R5" s="40" t="n">
        <f>47-P5</f>
        <v>0.0</v>
      </c>
      <c r="S5" s="40" t="n">
        <v>9.0</v>
      </c>
      <c r="T5" s="40" t="n">
        <v>10.0</v>
      </c>
      <c r="U5" s="40" t="n">
        <v>4.0</v>
      </c>
      <c r="V5" s="40" t="n">
        <v>10.0</v>
      </c>
      <c r="W5" s="11"/>
      <c r="X5" s="11"/>
      <c r="Y5" s="11"/>
      <c r="Z5" s="11"/>
      <c r="AA5" s="11"/>
      <c r="AB5" s="11"/>
      <c r="AC5" s="11"/>
    </row>
    <row r="6">
      <c r="A6" s="27" t="s">
        <v>339</v>
      </c>
      <c r="B6" s="27" t="s">
        <v>344</v>
      </c>
      <c r="C6" s="27" t="s">
        <v>6</v>
      </c>
      <c r="D6" s="8" t="s">
        <v>780</v>
      </c>
      <c r="E6" s="15" t="n">
        <v>12.0</v>
      </c>
      <c r="F6" s="15" t="n">
        <v>12.0</v>
      </c>
      <c r="G6" s="15" t="n">
        <v>14.0</v>
      </c>
      <c r="H6" s="10" t="n">
        <v>10.0</v>
      </c>
      <c r="I6" s="10" t="n">
        <v>4.0</v>
      </c>
      <c r="J6" s="10" t="n">
        <v>3.0</v>
      </c>
      <c r="K6" s="40" t="n">
        <v>1.0</v>
      </c>
      <c r="L6" s="40" t="n">
        <v>5.0</v>
      </c>
      <c r="M6" s="40" t="n">
        <v>3.0</v>
      </c>
      <c r="N6" s="40" t="n">
        <v>0.0</v>
      </c>
      <c r="O6" s="11"/>
      <c r="P6" s="42" t="n">
        <v>18.0</v>
      </c>
      <c r="Q6" s="40" t="n">
        <v>0.0</v>
      </c>
      <c r="R6" s="40" t="n">
        <f>47-P6</f>
        <v>0.0</v>
      </c>
      <c r="S6" s="40" t="n">
        <v>7.0</v>
      </c>
      <c r="T6" s="40" t="n">
        <v>8.0</v>
      </c>
      <c r="U6" s="40" t="n">
        <v>2.0</v>
      </c>
      <c r="V6" s="40" t="n">
        <v>0.0</v>
      </c>
      <c r="W6" s="11"/>
      <c r="X6" s="11"/>
      <c r="Y6" s="11"/>
      <c r="Z6" s="11"/>
      <c r="AA6" s="11"/>
      <c r="AB6" s="11"/>
      <c r="AC6" s="11"/>
    </row>
    <row r="7">
      <c r="A7" s="27" t="s">
        <v>339</v>
      </c>
      <c r="B7" s="27" t="s">
        <v>345</v>
      </c>
      <c r="C7" s="27" t="s">
        <v>36</v>
      </c>
      <c r="D7" s="8" t="s">
        <v>781</v>
      </c>
      <c r="E7" s="15" t="n">
        <v>17.0</v>
      </c>
      <c r="F7" s="15" t="n">
        <v>24.0</v>
      </c>
      <c r="G7" s="15" t="n">
        <v>21.0</v>
      </c>
      <c r="H7" s="10" t="n">
        <v>18.0</v>
      </c>
      <c r="I7" s="10" t="n">
        <v>5.0</v>
      </c>
      <c r="J7" s="10" t="n">
        <v>5.0</v>
      </c>
      <c r="K7" s="40" t="n">
        <v>1.0</v>
      </c>
      <c r="L7" s="40" t="n">
        <v>0.0</v>
      </c>
      <c r="M7" s="40" t="n">
        <v>0.0</v>
      </c>
      <c r="N7" s="40" t="n">
        <v>0.0</v>
      </c>
      <c r="O7" s="11"/>
      <c r="P7" s="42" t="n">
        <v>32.0</v>
      </c>
      <c r="Q7" s="40" t="n">
        <v>0.0</v>
      </c>
      <c r="R7" s="40" t="n">
        <f>47-P7</f>
        <v>0.0</v>
      </c>
      <c r="S7" s="40" t="n">
        <v>8.0</v>
      </c>
      <c r="T7" s="40" t="n">
        <v>9.0</v>
      </c>
      <c r="U7" s="40" t="n">
        <v>3.0</v>
      </c>
      <c r="V7" s="40" t="n">
        <v>7.0</v>
      </c>
      <c r="W7" s="11"/>
      <c r="X7" s="11"/>
      <c r="Y7" s="11"/>
      <c r="Z7" s="11"/>
      <c r="AA7" s="11"/>
      <c r="AB7" s="11"/>
      <c r="AC7" s="11"/>
    </row>
    <row r="8">
      <c r="A8" s="27" t="s">
        <v>339</v>
      </c>
      <c r="B8" s="27" t="s">
        <v>346</v>
      </c>
      <c r="C8" s="27" t="s">
        <v>6</v>
      </c>
      <c r="D8" s="8" t="s">
        <v>310</v>
      </c>
      <c r="E8" s="15" t="n">
        <v>18.0</v>
      </c>
      <c r="F8" s="15" t="n">
        <v>27.0</v>
      </c>
      <c r="G8" s="15" t="n">
        <v>21.0</v>
      </c>
      <c r="H8" s="10" t="n">
        <v>19.0</v>
      </c>
      <c r="I8" s="10" t="n">
        <v>21.0</v>
      </c>
      <c r="J8" s="10" t="n">
        <v>0.0</v>
      </c>
      <c r="K8" s="40" t="n">
        <v>0.0</v>
      </c>
      <c r="L8" s="40" t="n">
        <v>0.0</v>
      </c>
      <c r="M8" s="40" t="n">
        <v>0.0</v>
      </c>
      <c r="N8" s="40" t="n">
        <v>0.0</v>
      </c>
      <c r="O8" s="11"/>
      <c r="P8" s="42" t="n">
        <v>37.0</v>
      </c>
      <c r="Q8" s="40" t="n">
        <v>0.0</v>
      </c>
      <c r="R8" s="40" t="n">
        <f>47-P8</f>
        <v>0.0</v>
      </c>
      <c r="S8" s="40" t="n">
        <v>10.0</v>
      </c>
      <c r="T8" s="40" t="n">
        <v>10.0</v>
      </c>
      <c r="U8" s="40" t="n">
        <v>3.0</v>
      </c>
      <c r="V8" s="40" t="n">
        <v>9.0</v>
      </c>
      <c r="W8" s="11"/>
      <c r="X8" s="11"/>
      <c r="Y8" s="11"/>
      <c r="Z8" s="11"/>
      <c r="AA8" s="11"/>
      <c r="AB8" s="11"/>
      <c r="AC8" s="11"/>
    </row>
    <row r="9">
      <c r="A9" s="27" t="s">
        <v>339</v>
      </c>
      <c r="B9" s="27" t="s">
        <v>347</v>
      </c>
      <c r="C9" s="27" t="s">
        <v>6</v>
      </c>
      <c r="D9" s="8" t="s">
        <v>782</v>
      </c>
      <c r="E9" s="15" t="n">
        <v>9.0</v>
      </c>
      <c r="F9" s="15" t="n">
        <v>8.0</v>
      </c>
      <c r="G9" s="15" t="n">
        <v>5.0</v>
      </c>
      <c r="H9" s="10" t="n">
        <v>7.0</v>
      </c>
      <c r="I9" s="10" t="n">
        <v>5.0</v>
      </c>
      <c r="J9" s="10" t="n">
        <v>4.0</v>
      </c>
      <c r="K9" s="40" t="n">
        <v>1.0</v>
      </c>
      <c r="L9" s="40" t="n">
        <v>2.0</v>
      </c>
      <c r="M9" s="40" t="n">
        <v>2.0</v>
      </c>
      <c r="N9" s="40" t="n">
        <v>1.0</v>
      </c>
      <c r="O9" s="11"/>
      <c r="P9" s="42" t="n">
        <v>44.0</v>
      </c>
      <c r="Q9" s="40" t="n">
        <v>0.0</v>
      </c>
      <c r="R9" s="40" t="n">
        <f>47-P9</f>
        <v>0.0</v>
      </c>
      <c r="S9" s="40" t="n">
        <v>3.0</v>
      </c>
      <c r="T9" s="40" t="n">
        <v>7.0</v>
      </c>
      <c r="U9" s="40" t="n">
        <v>2.0</v>
      </c>
      <c r="V9" s="40" t="n">
        <v>0.0</v>
      </c>
      <c r="W9" s="11"/>
      <c r="X9" s="11"/>
      <c r="Y9" s="11"/>
      <c r="Z9" s="11"/>
      <c r="AA9" s="11"/>
      <c r="AB9" s="11"/>
      <c r="AC9" s="11"/>
    </row>
    <row r="10">
      <c r="A10" s="27" t="s">
        <v>339</v>
      </c>
      <c r="B10" s="27" t="s">
        <v>349</v>
      </c>
      <c r="C10" s="27" t="s">
        <v>6</v>
      </c>
      <c r="D10" s="8" t="s">
        <v>783</v>
      </c>
      <c r="E10" s="15" t="n">
        <v>18.0</v>
      </c>
      <c r="F10" s="15" t="n">
        <v>23.0</v>
      </c>
      <c r="G10" s="15" t="n">
        <v>21.0</v>
      </c>
      <c r="H10" s="10" t="n">
        <v>18.0</v>
      </c>
      <c r="I10" s="10" t="n">
        <v>8.0</v>
      </c>
      <c r="J10" s="10" t="n">
        <v>0.0</v>
      </c>
      <c r="K10" s="40" t="n">
        <v>5.0</v>
      </c>
      <c r="L10" s="40" t="n">
        <v>6.0</v>
      </c>
      <c r="M10" s="40" t="n">
        <v>5.0</v>
      </c>
      <c r="N10" s="40" t="n">
        <v>5.0</v>
      </c>
      <c r="O10" s="11"/>
      <c r="P10" s="42" t="n">
        <v>33.0</v>
      </c>
      <c r="Q10" s="40" t="n">
        <v>0.0</v>
      </c>
      <c r="R10" s="40" t="n">
        <f>47-P10</f>
        <v>0.0</v>
      </c>
      <c r="S10" s="40" t="n">
        <v>4.0</v>
      </c>
      <c r="T10" s="40" t="n">
        <v>8.0</v>
      </c>
      <c r="U10" s="40" t="n">
        <v>5.0</v>
      </c>
      <c r="V10" s="40" t="n">
        <v>2.5</v>
      </c>
      <c r="W10" s="11"/>
      <c r="X10" s="11"/>
      <c r="Y10" s="11"/>
      <c r="Z10" s="11"/>
      <c r="AA10" s="11"/>
      <c r="AB10" s="11"/>
      <c r="AC10" s="11"/>
    </row>
    <row r="11">
      <c r="A11" s="27" t="s">
        <v>339</v>
      </c>
      <c r="B11" s="27" t="s">
        <v>350</v>
      </c>
      <c r="C11" s="27" t="s">
        <v>6</v>
      </c>
      <c r="D11" s="8" t="s">
        <v>784</v>
      </c>
      <c r="E11" s="15"/>
      <c r="F11" s="15"/>
      <c r="G11" s="15"/>
      <c r="H11" s="10"/>
      <c r="I11" s="10"/>
      <c r="J11" s="10"/>
      <c r="K11" s="11"/>
      <c r="L11" s="11"/>
      <c r="M11" s="11"/>
      <c r="N11" s="11"/>
      <c r="O11" s="11"/>
      <c r="P11" s="42" t="n">
        <v>24.0</v>
      </c>
      <c r="Q11" s="40" t="n">
        <v>0.0</v>
      </c>
      <c r="R11" s="40" t="n">
        <f>47-P11</f>
        <v>0.0</v>
      </c>
      <c r="S11" s="40" t="n">
        <v>3.0</v>
      </c>
      <c r="T11" s="40" t="n">
        <v>9.0</v>
      </c>
      <c r="U11" s="40" t="n">
        <v>4.0</v>
      </c>
      <c r="V11" s="40" t="n">
        <v>0.0</v>
      </c>
      <c r="W11" s="11"/>
      <c r="X11" s="11"/>
      <c r="Y11" s="11"/>
      <c r="Z11" s="11"/>
      <c r="AA11" s="11"/>
      <c r="AB11" s="11"/>
      <c r="AC11" s="11"/>
    </row>
    <row r="12">
      <c r="A12" s="27" t="s">
        <v>339</v>
      </c>
      <c r="B12" s="27" t="s">
        <v>351</v>
      </c>
      <c r="C12" s="27" t="s">
        <v>6</v>
      </c>
      <c r="D12" s="8" t="s">
        <v>785</v>
      </c>
      <c r="E12" s="15"/>
      <c r="F12" s="15"/>
      <c r="G12" s="15"/>
      <c r="H12" s="10"/>
      <c r="I12" s="10"/>
      <c r="J12" s="10"/>
      <c r="K12" s="11"/>
      <c r="L12" s="11"/>
      <c r="M12" s="11"/>
      <c r="N12" s="11"/>
      <c r="O12" s="11"/>
      <c r="P12" s="42" t="n">
        <v>41.0</v>
      </c>
      <c r="Q12" s="40" t="n">
        <v>0.0</v>
      </c>
      <c r="R12" s="40" t="n">
        <f>47-P12</f>
        <v>0.0</v>
      </c>
      <c r="S12" s="40" t="n">
        <v>4.0</v>
      </c>
      <c r="T12" s="40" t="n">
        <v>9.0</v>
      </c>
      <c r="U12" s="40" t="n">
        <v>4.0</v>
      </c>
      <c r="V12" s="40" t="n">
        <v>6.0</v>
      </c>
      <c r="W12" s="11"/>
      <c r="X12" s="11"/>
      <c r="Y12" s="11"/>
      <c r="Z12" s="11"/>
      <c r="AA12" s="11"/>
      <c r="AB12" s="11"/>
      <c r="AC12" s="11"/>
    </row>
    <row r="13">
      <c r="A13" s="27" t="s">
        <v>339</v>
      </c>
      <c r="B13" s="27" t="s">
        <v>352</v>
      </c>
      <c r="C13" s="27" t="s">
        <v>6</v>
      </c>
      <c r="D13" s="8" t="s">
        <v>786</v>
      </c>
      <c r="E13" s="15" t="n">
        <v>18.0</v>
      </c>
      <c r="F13" s="15" t="n">
        <v>26.0</v>
      </c>
      <c r="G13" s="15" t="n">
        <v>20.0</v>
      </c>
      <c r="H13" s="10" t="n">
        <v>17.0</v>
      </c>
      <c r="I13" s="10" t="n">
        <v>17.0</v>
      </c>
      <c r="J13" s="10" t="n">
        <v>7.0</v>
      </c>
      <c r="K13" s="40" t="n">
        <v>0.0</v>
      </c>
      <c r="L13" s="40" t="n">
        <v>0.0</v>
      </c>
      <c r="M13" s="40" t="n">
        <v>0.0</v>
      </c>
      <c r="N13" s="40" t="n">
        <v>0.0</v>
      </c>
      <c r="O13" s="11"/>
      <c r="P13" s="42" t="n">
        <v>32.0</v>
      </c>
      <c r="Q13" s="40" t="n">
        <v>0.0</v>
      </c>
      <c r="R13" s="40" t="n">
        <f>47-P13</f>
        <v>0.0</v>
      </c>
      <c r="S13" s="40" t="n">
        <v>8.0</v>
      </c>
      <c r="T13" s="40" t="n">
        <v>10.0</v>
      </c>
      <c r="U13" s="40" t="n">
        <v>3.0</v>
      </c>
      <c r="V13" s="40" t="n">
        <v>0.0</v>
      </c>
      <c r="W13" s="11"/>
      <c r="X13" s="11"/>
      <c r="Y13" s="11"/>
      <c r="Z13" s="11"/>
      <c r="AA13" s="11"/>
      <c r="AB13" s="11"/>
      <c r="AC13" s="11"/>
    </row>
    <row r="14">
      <c r="A14" s="27" t="s">
        <v>339</v>
      </c>
      <c r="B14" s="27" t="s">
        <v>353</v>
      </c>
      <c r="C14" s="27" t="s">
        <v>36</v>
      </c>
      <c r="D14" s="8" t="s">
        <v>787</v>
      </c>
      <c r="E14" s="15" t="n">
        <v>17.0</v>
      </c>
      <c r="F14" s="15" t="n">
        <v>24.0</v>
      </c>
      <c r="G14" s="15" t="n">
        <v>20.0</v>
      </c>
      <c r="H14" s="10" t="n">
        <v>18.0</v>
      </c>
      <c r="I14" s="10" t="n">
        <v>6.0</v>
      </c>
      <c r="J14" s="10" t="n">
        <v>0.0</v>
      </c>
      <c r="K14" s="40" t="n">
        <v>0.0</v>
      </c>
      <c r="L14" s="40" t="n">
        <v>0.0</v>
      </c>
      <c r="M14" s="40" t="n">
        <v>0.0</v>
      </c>
      <c r="N14" s="40" t="n">
        <v>0.0</v>
      </c>
      <c r="O14" s="11"/>
      <c r="P14" s="42" t="n">
        <v>31.0</v>
      </c>
      <c r="Q14" s="40" t="n">
        <v>0.0</v>
      </c>
      <c r="R14" s="40" t="n">
        <f>47-P14</f>
        <v>0.0</v>
      </c>
      <c r="S14" s="40" t="n">
        <v>6.0</v>
      </c>
      <c r="T14" s="40" t="n">
        <v>8.0</v>
      </c>
      <c r="U14" s="40" t="n">
        <v>8.0</v>
      </c>
      <c r="V14" s="40" t="n">
        <v>10.0</v>
      </c>
      <c r="W14" s="11"/>
      <c r="X14" s="11"/>
      <c r="Y14" s="11"/>
      <c r="Z14" s="11"/>
      <c r="AA14" s="11"/>
      <c r="AB14" s="11"/>
      <c r="AC14" s="11"/>
    </row>
    <row r="15">
      <c r="A15" s="27" t="s">
        <v>339</v>
      </c>
      <c r="B15" s="27" t="s">
        <v>354</v>
      </c>
      <c r="C15" s="27" t="s">
        <v>6</v>
      </c>
      <c r="D15" s="8" t="s">
        <v>788</v>
      </c>
      <c r="E15" s="15" t="n">
        <v>18.0</v>
      </c>
      <c r="F15" s="15" t="n">
        <v>23.0</v>
      </c>
      <c r="G15" s="15" t="n">
        <v>17.0</v>
      </c>
      <c r="H15" s="10" t="n">
        <v>17.0</v>
      </c>
      <c r="I15" s="10" t="n">
        <v>15.0</v>
      </c>
      <c r="J15" s="10" t="n">
        <v>0.0</v>
      </c>
      <c r="K15" s="40" t="n">
        <v>0.0</v>
      </c>
      <c r="L15" s="40" t="n">
        <v>0.0</v>
      </c>
      <c r="M15" s="40" t="n">
        <v>0.0</v>
      </c>
      <c r="N15" s="40" t="n">
        <v>0.0</v>
      </c>
      <c r="O15" s="11"/>
      <c r="P15" s="42" t="n">
        <v>28.0</v>
      </c>
      <c r="Q15" s="40" t="n">
        <v>0.0</v>
      </c>
      <c r="R15" s="40" t="n">
        <f>47-P15</f>
        <v>0.0</v>
      </c>
      <c r="S15" s="40" t="n">
        <v>8.0</v>
      </c>
      <c r="T15" s="40" t="n">
        <v>10.0</v>
      </c>
      <c r="U15" s="40" t="n">
        <v>5.0</v>
      </c>
      <c r="V15" s="40" t="n">
        <v>8.0</v>
      </c>
      <c r="W15" s="11"/>
      <c r="X15" s="11"/>
      <c r="Y15" s="11"/>
      <c r="Z15" s="11"/>
      <c r="AA15" s="11"/>
      <c r="AB15" s="11"/>
      <c r="AC15" s="11"/>
    </row>
    <row r="16">
      <c r="A16" s="27" t="s">
        <v>339</v>
      </c>
      <c r="B16" s="27" t="s">
        <v>355</v>
      </c>
      <c r="C16" s="27" t="s">
        <v>36</v>
      </c>
      <c r="D16" s="8" t="s">
        <v>789</v>
      </c>
      <c r="E16" s="15" t="n">
        <v>17.0</v>
      </c>
      <c r="F16" s="15" t="n">
        <v>24.0</v>
      </c>
      <c r="G16" s="15" t="n">
        <v>21.0</v>
      </c>
      <c r="H16" s="10" t="n">
        <v>17.0</v>
      </c>
      <c r="I16" s="10" t="n">
        <v>17.0</v>
      </c>
      <c r="J16" s="10" t="n">
        <v>8.0</v>
      </c>
      <c r="K16" s="40" t="n">
        <v>0.0</v>
      </c>
      <c r="L16" s="40" t="n">
        <v>0.0</v>
      </c>
      <c r="M16" s="40" t="n">
        <v>0.0</v>
      </c>
      <c r="N16" s="40" t="n">
        <v>0.0</v>
      </c>
      <c r="O16" s="11"/>
      <c r="P16" s="42" t="n">
        <v>31.0</v>
      </c>
      <c r="Q16" s="40" t="n">
        <v>0.0</v>
      </c>
      <c r="R16" s="40" t="n">
        <f>47-P16</f>
        <v>0.0</v>
      </c>
      <c r="S16" s="40" t="n">
        <v>9.0</v>
      </c>
      <c r="T16" s="40" t="n">
        <v>9.0</v>
      </c>
      <c r="U16" s="40" t="n">
        <v>4.0</v>
      </c>
      <c r="V16" s="40" t="n">
        <v>7.0</v>
      </c>
      <c r="W16" s="11"/>
      <c r="X16" s="11"/>
      <c r="Y16" s="11"/>
      <c r="Z16" s="11"/>
      <c r="AA16" s="11"/>
      <c r="AB16" s="11"/>
      <c r="AC16" s="11"/>
    </row>
    <row r="17">
      <c r="A17" s="27" t="s">
        <v>339</v>
      </c>
      <c r="B17" s="27" t="s">
        <v>356</v>
      </c>
      <c r="C17" s="27" t="s">
        <v>6</v>
      </c>
      <c r="D17" s="8" t="s">
        <v>790</v>
      </c>
      <c r="E17" s="15" t="n">
        <v>18.0</v>
      </c>
      <c r="F17" s="15" t="n">
        <v>21.0</v>
      </c>
      <c r="G17" s="15" t="n">
        <v>19.0</v>
      </c>
      <c r="H17" s="10" t="n">
        <v>17.0</v>
      </c>
      <c r="I17" s="10" t="n">
        <v>14.0</v>
      </c>
      <c r="J17" s="10" t="n">
        <v>4.0</v>
      </c>
      <c r="K17" s="40" t="n">
        <v>0.0</v>
      </c>
      <c r="L17" s="40" t="n">
        <v>0.0</v>
      </c>
      <c r="M17" s="40" t="n">
        <v>0.0</v>
      </c>
      <c r="N17" s="40" t="n">
        <v>0.0</v>
      </c>
      <c r="O17" s="11"/>
      <c r="P17" s="42" t="n">
        <v>29.0</v>
      </c>
      <c r="Q17" s="40" t="n">
        <v>0.0</v>
      </c>
      <c r="R17" s="40" t="n">
        <f>47-P17</f>
        <v>0.0</v>
      </c>
      <c r="S17" s="40" t="n">
        <v>5.0</v>
      </c>
      <c r="T17" s="40" t="n">
        <v>10.0</v>
      </c>
      <c r="U17" s="40" t="n">
        <v>4.0</v>
      </c>
      <c r="V17" s="40" t="n">
        <v>7.0</v>
      </c>
      <c r="W17" s="11"/>
      <c r="X17" s="11"/>
      <c r="Y17" s="11"/>
      <c r="Z17" s="11"/>
      <c r="AA17" s="11"/>
      <c r="AB17" s="11"/>
      <c r="AC17" s="11"/>
    </row>
    <row r="18">
      <c r="A18" s="27" t="s">
        <v>339</v>
      </c>
      <c r="B18" s="27" t="s">
        <v>357</v>
      </c>
      <c r="C18" s="27" t="s">
        <v>36</v>
      </c>
      <c r="D18" s="8" t="s">
        <v>791</v>
      </c>
      <c r="E18" s="15" t="n">
        <v>17.0</v>
      </c>
      <c r="F18" s="15" t="n">
        <v>21.0</v>
      </c>
      <c r="G18" s="15" t="n">
        <v>15.0</v>
      </c>
      <c r="H18" s="10" t="n">
        <v>13.0</v>
      </c>
      <c r="I18" s="10" t="n">
        <v>13.0</v>
      </c>
      <c r="J18" s="10" t="n">
        <v>7.0</v>
      </c>
      <c r="K18" s="40" t="n">
        <v>5.0</v>
      </c>
      <c r="L18" s="40" t="n">
        <v>3.0</v>
      </c>
      <c r="M18" s="40" t="n">
        <v>0.0</v>
      </c>
      <c r="N18" s="40" t="n">
        <v>0.0</v>
      </c>
      <c r="O18" s="11"/>
      <c r="P18" s="42" t="n">
        <v>28.0</v>
      </c>
      <c r="Q18" s="40" t="n">
        <v>0.0</v>
      </c>
      <c r="R18" s="40" t="n">
        <f>47-P18</f>
        <v>0.0</v>
      </c>
      <c r="S18" s="40" t="n">
        <v>5.0</v>
      </c>
      <c r="T18" s="40" t="n">
        <v>8.0</v>
      </c>
      <c r="U18" s="40" t="n">
        <v>4.0</v>
      </c>
      <c r="V18" s="40" t="n">
        <v>8.0</v>
      </c>
      <c r="W18" s="11"/>
      <c r="X18" s="11"/>
      <c r="Y18" s="11"/>
      <c r="Z18" s="11"/>
      <c r="AA18" s="11"/>
      <c r="AB18" s="11"/>
      <c r="AC18" s="11"/>
    </row>
    <row r="19">
      <c r="A19" s="27" t="s">
        <v>339</v>
      </c>
      <c r="B19" s="27" t="s">
        <v>358</v>
      </c>
      <c r="C19" s="27" t="s">
        <v>36</v>
      </c>
      <c r="D19" s="8" t="s">
        <v>786</v>
      </c>
      <c r="E19" s="15" t="n">
        <v>13.0</v>
      </c>
      <c r="F19" s="15" t="n">
        <v>24.0</v>
      </c>
      <c r="G19" s="15" t="n">
        <v>19.0</v>
      </c>
      <c r="H19" s="10" t="n">
        <v>16.0</v>
      </c>
      <c r="I19" s="10" t="n">
        <v>18.0</v>
      </c>
      <c r="J19" s="10" t="n">
        <v>7.0</v>
      </c>
      <c r="K19" s="40" t="n">
        <v>0.0</v>
      </c>
      <c r="L19" s="40" t="n">
        <v>0.0</v>
      </c>
      <c r="M19" s="40" t="n">
        <v>0.0</v>
      </c>
      <c r="N19" s="40" t="n">
        <v>0.0</v>
      </c>
      <c r="O19" s="11"/>
      <c r="P19" s="42" t="n">
        <v>19.0</v>
      </c>
      <c r="Q19" s="40" t="n">
        <v>0.0</v>
      </c>
      <c r="R19" s="40" t="n">
        <f>47-P19</f>
        <v>0.0</v>
      </c>
      <c r="S19" s="40" t="n">
        <v>5.0</v>
      </c>
      <c r="T19" s="40" t="n">
        <v>9.0</v>
      </c>
      <c r="U19" s="40" t="n">
        <v>4.0</v>
      </c>
      <c r="V19" s="40" t="n">
        <v>6.0</v>
      </c>
      <c r="W19" s="11"/>
      <c r="X19" s="11"/>
      <c r="Y19" s="11"/>
      <c r="Z19" s="11"/>
      <c r="AA19" s="11"/>
      <c r="AB19" s="11"/>
      <c r="AC19" s="11"/>
    </row>
    <row r="20">
      <c r="A20" s="27" t="s">
        <v>339</v>
      </c>
      <c r="B20" s="27" t="s">
        <v>359</v>
      </c>
      <c r="C20" s="27" t="s">
        <v>36</v>
      </c>
      <c r="D20" s="8" t="s">
        <v>239</v>
      </c>
      <c r="E20" s="15" t="n">
        <v>16.0</v>
      </c>
      <c r="F20" s="15" t="n">
        <v>21.0</v>
      </c>
      <c r="G20" s="15" t="n">
        <v>19.0</v>
      </c>
      <c r="H20" s="10" t="n">
        <v>19.0</v>
      </c>
      <c r="I20" s="10" t="n">
        <v>19.0</v>
      </c>
      <c r="J20" s="10" t="n">
        <v>12.0</v>
      </c>
      <c r="K20" s="40" t="n">
        <v>4.0</v>
      </c>
      <c r="L20" s="40" t="n">
        <v>0.0</v>
      </c>
      <c r="M20" s="40" t="n">
        <v>0.0</v>
      </c>
      <c r="N20" s="40" t="n">
        <v>0.0</v>
      </c>
      <c r="O20" s="11"/>
      <c r="P20" s="42" t="n">
        <v>32.0</v>
      </c>
      <c r="Q20" s="40" t="n">
        <v>0.0</v>
      </c>
      <c r="R20" s="40" t="n">
        <f>47-P20</f>
        <v>0.0</v>
      </c>
      <c r="S20" s="40" t="n">
        <v>9.0</v>
      </c>
      <c r="T20" s="40" t="n">
        <v>9.0</v>
      </c>
      <c r="U20" s="40" t="n">
        <v>3.0</v>
      </c>
      <c r="V20" s="40" t="n">
        <v>2.5</v>
      </c>
      <c r="W20" s="11"/>
      <c r="X20" s="11"/>
      <c r="Y20" s="11"/>
      <c r="Z20" s="11"/>
      <c r="AA20" s="11"/>
      <c r="AB20" s="11"/>
      <c r="AC20" s="11"/>
    </row>
    <row r="21">
      <c r="A21" s="27" t="s">
        <v>339</v>
      </c>
      <c r="B21" s="27" t="s">
        <v>360</v>
      </c>
      <c r="C21" s="27" t="s">
        <v>36</v>
      </c>
      <c r="D21" s="8" t="s">
        <v>241</v>
      </c>
      <c r="E21" s="15" t="n">
        <v>16.0</v>
      </c>
      <c r="F21" s="15" t="n">
        <v>22.0</v>
      </c>
      <c r="G21" s="15" t="n">
        <v>15.0</v>
      </c>
      <c r="H21" s="10" t="n">
        <v>12.0</v>
      </c>
      <c r="I21" s="10" t="n">
        <v>0.0</v>
      </c>
      <c r="J21" s="10" t="n">
        <v>0.0</v>
      </c>
      <c r="K21" s="40" t="n">
        <v>0.0</v>
      </c>
      <c r="L21" s="40" t="n">
        <v>0.0</v>
      </c>
      <c r="M21" s="40" t="n">
        <v>0.0</v>
      </c>
      <c r="N21" s="40" t="n">
        <v>0.0</v>
      </c>
      <c r="O21" s="11"/>
      <c r="P21" s="42" t="n">
        <v>21.0</v>
      </c>
      <c r="Q21" s="40" t="n">
        <v>0.0</v>
      </c>
      <c r="R21" s="40" t="n">
        <f>47-P21</f>
        <v>0.0</v>
      </c>
      <c r="S21" s="40" t="n">
        <v>8.0</v>
      </c>
      <c r="T21" s="40" t="n">
        <v>8.0</v>
      </c>
      <c r="U21" s="40" t="n">
        <v>6.0</v>
      </c>
      <c r="V21" s="40" t="n">
        <v>8.0</v>
      </c>
      <c r="W21" s="11"/>
      <c r="X21" s="11"/>
      <c r="Y21" s="11"/>
      <c r="Z21" s="11"/>
      <c r="AA21" s="11"/>
      <c r="AB21" s="11"/>
      <c r="AC21" s="11"/>
    </row>
    <row r="22">
      <c r="A22" s="27" t="s">
        <v>339</v>
      </c>
      <c r="B22" s="27" t="s">
        <v>361</v>
      </c>
      <c r="C22" s="27" t="s">
        <v>36</v>
      </c>
      <c r="D22" s="8" t="s">
        <v>786</v>
      </c>
      <c r="E22" s="15" t="n">
        <v>18.0</v>
      </c>
      <c r="F22" s="15" t="n">
        <v>23.0</v>
      </c>
      <c r="G22" s="15" t="n">
        <v>20.0</v>
      </c>
      <c r="H22" s="10" t="n">
        <v>18.0</v>
      </c>
      <c r="I22" s="10" t="n">
        <v>18.0</v>
      </c>
      <c r="J22" s="10" t="n">
        <v>2.0</v>
      </c>
      <c r="K22" s="40" t="n">
        <v>6.0</v>
      </c>
      <c r="L22" s="40" t="n">
        <v>8.0</v>
      </c>
      <c r="M22" s="40" t="n">
        <v>9.0</v>
      </c>
      <c r="N22" s="40" t="n">
        <v>7.0</v>
      </c>
      <c r="O22" s="11"/>
      <c r="P22" s="42" t="n">
        <v>26.0</v>
      </c>
      <c r="Q22" s="40" t="n">
        <v>0.0</v>
      </c>
      <c r="R22" s="40" t="n">
        <f>47-P22</f>
        <v>0.0</v>
      </c>
      <c r="S22" s="40" t="n">
        <v>8.0</v>
      </c>
      <c r="T22" s="40" t="n">
        <v>10.0</v>
      </c>
      <c r="U22" s="40" t="n">
        <v>3.0</v>
      </c>
      <c r="V22" s="40" t="n">
        <v>8.0</v>
      </c>
      <c r="W22" s="11"/>
      <c r="X22" s="11"/>
      <c r="Y22" s="11"/>
      <c r="Z22" s="11"/>
      <c r="AA22" s="11"/>
      <c r="AB22" s="11"/>
      <c r="AC22" s="11"/>
    </row>
    <row r="23">
      <c r="A23" s="27" t="s">
        <v>339</v>
      </c>
      <c r="B23" s="27" t="s">
        <v>362</v>
      </c>
      <c r="C23" s="27" t="s">
        <v>36</v>
      </c>
      <c r="D23" s="8" t="s">
        <v>792</v>
      </c>
      <c r="E23" s="15" t="n">
        <v>16.0</v>
      </c>
      <c r="F23" s="15" t="n">
        <v>23.0</v>
      </c>
      <c r="G23" s="15" t="n">
        <v>21.0</v>
      </c>
      <c r="H23" s="10" t="n">
        <v>18.0</v>
      </c>
      <c r="I23" s="10" t="n">
        <v>18.0</v>
      </c>
      <c r="J23" s="10" t="n">
        <v>6.0</v>
      </c>
      <c r="K23" s="40" t="n">
        <v>0.0</v>
      </c>
      <c r="L23" s="40" t="n">
        <v>0.0</v>
      </c>
      <c r="M23" s="40" t="n">
        <v>0.0</v>
      </c>
      <c r="N23" s="40" t="n">
        <v>0.0</v>
      </c>
      <c r="O23" s="11"/>
      <c r="P23" s="42" t="n">
        <v>32.0</v>
      </c>
      <c r="Q23" s="40" t="n">
        <v>0.0</v>
      </c>
      <c r="R23" s="40" t="n">
        <f>47-P23</f>
        <v>0.0</v>
      </c>
      <c r="S23" s="40" t="n">
        <v>8.0</v>
      </c>
      <c r="T23" s="40" t="n">
        <v>9.0</v>
      </c>
      <c r="U23" s="40" t="n">
        <v>1.0</v>
      </c>
      <c r="V23" s="40" t="n">
        <v>2.5</v>
      </c>
      <c r="W23" s="11"/>
      <c r="X23" s="11"/>
      <c r="Y23" s="11"/>
      <c r="Z23" s="11"/>
      <c r="AA23" s="11"/>
      <c r="AB23" s="11"/>
      <c r="AC23" s="11"/>
    </row>
    <row r="24">
      <c r="A24" s="27" t="s">
        <v>339</v>
      </c>
      <c r="B24" s="27" t="s">
        <v>363</v>
      </c>
      <c r="C24" s="27" t="s">
        <v>6</v>
      </c>
      <c r="D24" s="8" t="s">
        <v>793</v>
      </c>
      <c r="E24" s="15"/>
      <c r="F24" s="15"/>
      <c r="G24" s="15"/>
      <c r="H24" s="10"/>
      <c r="I24" s="10"/>
      <c r="J24" s="10"/>
      <c r="K24" s="11"/>
      <c r="L24" s="11"/>
      <c r="M24" s="11"/>
      <c r="N24" s="11"/>
      <c r="O24" s="11"/>
      <c r="P24" s="42" t="n">
        <v>41.0</v>
      </c>
      <c r="Q24" s="40" t="n">
        <v>0.0</v>
      </c>
      <c r="R24" s="40" t="n">
        <f>47-P24</f>
        <v>0.0</v>
      </c>
      <c r="S24" s="40" t="n">
        <v>9.0</v>
      </c>
      <c r="T24" s="40" t="n">
        <v>9.0</v>
      </c>
      <c r="U24" s="40" t="n">
        <v>4.0</v>
      </c>
      <c r="V24" s="40" t="n">
        <v>7.0</v>
      </c>
      <c r="W24" s="11"/>
      <c r="X24" s="11"/>
      <c r="Y24" s="11"/>
      <c r="Z24" s="11"/>
      <c r="AA24" s="11"/>
      <c r="AB24" s="11"/>
      <c r="AC24" s="11"/>
    </row>
    <row r="25">
      <c r="A25" s="27" t="s">
        <v>339</v>
      </c>
      <c r="B25" s="27" t="s">
        <v>364</v>
      </c>
      <c r="C25" s="27" t="s">
        <v>6</v>
      </c>
      <c r="D25" s="8" t="s">
        <v>794</v>
      </c>
      <c r="E25" s="15"/>
      <c r="F25" s="15"/>
      <c r="G25" s="15"/>
      <c r="H25" s="10"/>
      <c r="I25" s="10"/>
      <c r="J25" s="10"/>
      <c r="K25" s="11"/>
      <c r="L25" s="11"/>
      <c r="M25" s="11"/>
      <c r="N25" s="11"/>
      <c r="O25" s="11"/>
      <c r="P25" s="42" t="n">
        <v>44.0</v>
      </c>
      <c r="Q25" s="40" t="n">
        <v>0.0</v>
      </c>
      <c r="R25" s="40" t="n">
        <f>47-P25</f>
        <v>0.0</v>
      </c>
      <c r="S25" s="40" t="n">
        <v>10.0</v>
      </c>
      <c r="T25" s="40" t="n">
        <v>8.0</v>
      </c>
      <c r="U25" s="40" t="n">
        <v>4.0</v>
      </c>
      <c r="V25" s="40" t="n">
        <v>7.0</v>
      </c>
      <c r="W25" s="11"/>
      <c r="X25" s="11"/>
      <c r="Y25" s="11"/>
      <c r="Z25" s="11"/>
      <c r="AA25" s="11"/>
      <c r="AB25" s="11"/>
      <c r="AC25" s="11"/>
    </row>
    <row r="26">
      <c r="A26" s="27" t="s">
        <v>339</v>
      </c>
      <c r="B26" s="27" t="s">
        <v>365</v>
      </c>
      <c r="C26" s="27" t="s">
        <v>6</v>
      </c>
      <c r="D26" s="8" t="s">
        <v>795</v>
      </c>
      <c r="E26" s="15" t="n">
        <v>11.0</v>
      </c>
      <c r="F26" s="15" t="n">
        <v>13.0</v>
      </c>
      <c r="G26" s="15" t="n">
        <v>5.0</v>
      </c>
      <c r="H26" s="10" t="n">
        <v>7.0</v>
      </c>
      <c r="I26" s="10" t="n">
        <v>3.0</v>
      </c>
      <c r="J26" s="10" t="n">
        <v>1.0</v>
      </c>
      <c r="K26" s="40" t="n">
        <v>1.0</v>
      </c>
      <c r="L26" s="40" t="n">
        <v>3.0</v>
      </c>
      <c r="M26" s="40" t="n">
        <v>1.0</v>
      </c>
      <c r="N26" s="40" t="n">
        <v>0.0</v>
      </c>
      <c r="O26" s="11"/>
      <c r="P26" s="42" t="n">
        <v>38.0</v>
      </c>
      <c r="Q26" s="40" t="n">
        <v>0.0</v>
      </c>
      <c r="R26" s="40" t="n">
        <f>47-P26</f>
        <v>0.0</v>
      </c>
      <c r="S26" s="40" t="n">
        <v>7.0</v>
      </c>
      <c r="T26" s="40" t="n">
        <v>7.0</v>
      </c>
      <c r="U26" s="40" t="n">
        <v>4.0</v>
      </c>
      <c r="V26" s="40" t="n">
        <v>0.0</v>
      </c>
      <c r="W26" s="11"/>
      <c r="X26" s="11"/>
      <c r="Y26" s="11"/>
      <c r="Z26" s="11"/>
      <c r="AA26" s="11"/>
      <c r="AB26" s="11"/>
      <c r="AC26" s="11"/>
    </row>
    <row r="27">
      <c r="A27" s="27" t="s">
        <v>339</v>
      </c>
      <c r="B27" s="27" t="s">
        <v>366</v>
      </c>
      <c r="C27" s="27" t="s">
        <v>36</v>
      </c>
      <c r="D27" s="44" t="n">
        <v>41674.0</v>
      </c>
      <c r="E27" s="15" t="n">
        <v>16.0</v>
      </c>
      <c r="F27" s="15" t="n">
        <v>23.0</v>
      </c>
      <c r="G27" s="15" t="n">
        <v>18.0</v>
      </c>
      <c r="H27" s="10" t="n">
        <v>17.0</v>
      </c>
      <c r="I27" s="10" t="n">
        <v>9.0</v>
      </c>
      <c r="J27" s="10" t="n">
        <v>0.0</v>
      </c>
      <c r="K27" s="40" t="n">
        <v>0.0</v>
      </c>
      <c r="L27" s="40" t="n">
        <v>0.0</v>
      </c>
      <c r="M27" s="40" t="n">
        <v>0.0</v>
      </c>
      <c r="N27" s="40" t="n">
        <v>0.0</v>
      </c>
      <c r="O27" s="11"/>
      <c r="P27" s="42" t="n">
        <v>39.0</v>
      </c>
      <c r="Q27" s="40" t="n">
        <v>0.0</v>
      </c>
      <c r="R27" s="40" t="n">
        <f>47-P27</f>
        <v>0.0</v>
      </c>
      <c r="S27" s="40" t="n">
        <v>7.0</v>
      </c>
      <c r="T27" s="40" t="n">
        <v>7.0</v>
      </c>
      <c r="U27" s="40" t="n">
        <v>9.0</v>
      </c>
      <c r="V27" s="40" t="n">
        <v>6.0</v>
      </c>
      <c r="W27" s="11"/>
      <c r="X27" s="11"/>
      <c r="Y27" s="11"/>
      <c r="Z27" s="11"/>
      <c r="AA27" s="11"/>
      <c r="AB27" s="11"/>
      <c r="AC27" s="11"/>
    </row>
    <row r="28">
      <c r="A28" s="27" t="s">
        <v>339</v>
      </c>
      <c r="B28" s="27" t="s">
        <v>367</v>
      </c>
      <c r="C28" s="58" t="s">
        <v>6</v>
      </c>
      <c r="D28" s="85" t="n">
        <v>41328.0</v>
      </c>
      <c r="E28" s="15" t="n">
        <v>16.0</v>
      </c>
      <c r="F28" s="15" t="n">
        <v>21.0</v>
      </c>
      <c r="G28" s="15" t="n">
        <v>17.0</v>
      </c>
      <c r="H28" s="10" t="n">
        <v>15.0</v>
      </c>
      <c r="I28" s="10" t="n">
        <v>5.0</v>
      </c>
      <c r="J28" s="10" t="n">
        <v>0.0</v>
      </c>
      <c r="K28" s="40" t="n">
        <v>0.0</v>
      </c>
      <c r="L28" s="40" t="n">
        <v>0.0</v>
      </c>
      <c r="M28" s="40" t="n">
        <v>0.0</v>
      </c>
      <c r="N28" s="40" t="n">
        <v>0.0</v>
      </c>
      <c r="O28" s="11"/>
      <c r="P28" s="42" t="n">
        <v>32.0</v>
      </c>
      <c r="Q28" s="40" t="n">
        <v>0.0</v>
      </c>
      <c r="R28" s="40" t="n">
        <f>47-P28</f>
        <v>0.0</v>
      </c>
      <c r="S28" s="40" t="n">
        <v>4.0</v>
      </c>
      <c r="T28" s="40" t="n">
        <v>8.0</v>
      </c>
      <c r="U28" s="40" t="n">
        <v>2.0</v>
      </c>
      <c r="V28" s="40" t="n">
        <v>0.0</v>
      </c>
      <c r="W28" s="11"/>
      <c r="X28" s="11"/>
      <c r="Y28" s="11"/>
      <c r="Z28" s="11"/>
      <c r="AA28" s="11"/>
      <c r="AB28" s="11"/>
      <c r="AC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</sheetData>
  <sheetCalcPr fullCalcOnLoad="true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1.0" hidden="true" customWidth="true"/>
    <col min="6" max="6" width="11.0" hidden="true" customWidth="true"/>
    <col min="7" max="7" width="11.0" hidden="true" customWidth="true"/>
    <col min="8" max="8" width="13.0" hidden="true" customWidth="true"/>
    <col min="9" max="9" width="13.0" hidden="true" customWidth="true"/>
    <col min="10" max="10" width="13.0" hidden="true" customWidth="true"/>
    <col min="11" max="11" width="14.0" hidden="true" customWidth="true"/>
    <col min="12" max="12" width="14.0" hidden="true" customWidth="true"/>
    <col min="13" max="13" width="14.0" hidden="true" customWidth="true"/>
    <col min="14" max="14" width="14.0" hidden="true" customWidth="true"/>
    <col min="15" max="15" width="14.0" hidden="true" customWidth="true"/>
    <col min="16" max="16" width="14.0" hidden="true" customWidth="true"/>
    <col min="17" max="17" width="14.0" hidden="true" customWidth="true"/>
    <col min="18" max="18" width="14.0" hidden="true" customWidth="true"/>
    <col min="19" max="19" width="14.0" hidden="true" customWidth="true"/>
    <col min="20" max="20" width="14.0" hidden="true" customWidth="true"/>
    <col min="21" max="21" width="14.0" hidden="true" customWidth="true"/>
    <col min="22" max="22" width="14.0" hidden="tru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1498</v>
      </c>
      <c r="F1" s="2" t="s">
        <v>1499</v>
      </c>
      <c r="G1" s="2" t="s">
        <v>1500</v>
      </c>
      <c r="H1" s="2" t="s">
        <v>1501</v>
      </c>
      <c r="I1" s="2" t="s">
        <v>1502</v>
      </c>
      <c r="J1" s="2" t="s">
        <v>1503</v>
      </c>
      <c r="K1" s="2" t="s">
        <v>1504</v>
      </c>
      <c r="L1" s="2" t="s">
        <v>1505</v>
      </c>
      <c r="M1" s="2" t="s">
        <v>1506</v>
      </c>
      <c r="N1" s="2" t="s">
        <v>1507</v>
      </c>
      <c r="O1" s="2"/>
      <c r="P1" s="2" t="s">
        <v>1508</v>
      </c>
      <c r="Q1" s="2" t="s">
        <v>1509</v>
      </c>
      <c r="R1" s="2" t="s">
        <v>1510</v>
      </c>
      <c r="S1" s="2" t="s">
        <v>1511</v>
      </c>
      <c r="T1" s="2" t="s">
        <v>1512</v>
      </c>
      <c r="U1" s="2" t="s">
        <v>1513</v>
      </c>
      <c r="V1" s="2" t="s">
        <v>1514</v>
      </c>
      <c r="W1" s="3"/>
      <c r="X1" s="4" t="s">
        <v>1515</v>
      </c>
      <c r="Y1" s="4" t="s">
        <v>1516</v>
      </c>
      <c r="Z1" s="4" t="s">
        <v>1517</v>
      </c>
      <c r="AA1" s="4" t="s">
        <v>1518</v>
      </c>
      <c r="AB1" s="4" t="s">
        <v>1519</v>
      </c>
      <c r="AC1" s="4" t="s">
        <v>1520</v>
      </c>
    </row>
    <row r="2">
      <c r="A2" s="27" t="s">
        <v>231</v>
      </c>
      <c r="B2" s="27" t="s">
        <v>232</v>
      </c>
      <c r="C2" s="27" t="s">
        <v>36</v>
      </c>
      <c r="D2" s="8" t="s">
        <v>233</v>
      </c>
      <c r="E2" s="15" t="n">
        <v>17.0</v>
      </c>
      <c r="F2" s="15" t="n">
        <v>21.0</v>
      </c>
      <c r="G2" s="15" t="n">
        <v>21.0</v>
      </c>
      <c r="H2" s="10" t="n">
        <v>14.0</v>
      </c>
      <c r="I2" s="10" t="n">
        <v>7.0</v>
      </c>
      <c r="J2" s="10" t="n">
        <v>0.0</v>
      </c>
      <c r="K2" s="40" t="n">
        <v>0.0</v>
      </c>
      <c r="L2" s="40" t="n">
        <v>0.0</v>
      </c>
      <c r="M2" s="40" t="n">
        <v>0.0</v>
      </c>
      <c r="N2" s="40" t="n">
        <v>0.0</v>
      </c>
      <c r="O2" s="11"/>
      <c r="P2" s="40" t="n">
        <v>46.0</v>
      </c>
      <c r="Q2" s="40" t="n">
        <v>0.0</v>
      </c>
      <c r="R2" s="40" t="n">
        <v>1.0</v>
      </c>
      <c r="S2" s="40" t="n">
        <v>7.0</v>
      </c>
      <c r="T2" s="40" t="n">
        <v>8.0</v>
      </c>
      <c r="U2" s="40" t="n">
        <v>7.0</v>
      </c>
      <c r="V2" s="40" t="n">
        <v>7.0</v>
      </c>
      <c r="W2" s="11"/>
      <c r="X2" s="11"/>
      <c r="Y2" s="11"/>
      <c r="Z2" s="11"/>
      <c r="AA2" s="11"/>
      <c r="AB2" s="11"/>
      <c r="AC2" s="11"/>
    </row>
    <row r="3">
      <c r="A3" s="27" t="s">
        <v>231</v>
      </c>
      <c r="B3" s="27" t="s">
        <v>234</v>
      </c>
      <c r="C3" s="27" t="s">
        <v>36</v>
      </c>
      <c r="D3" s="8" t="s">
        <v>235</v>
      </c>
      <c r="E3" s="15" t="n">
        <v>17.0</v>
      </c>
      <c r="F3" s="15" t="n">
        <v>26.0</v>
      </c>
      <c r="G3" s="15" t="n">
        <v>20.0</v>
      </c>
      <c r="H3" s="10" t="n">
        <v>19.0</v>
      </c>
      <c r="I3" s="10" t="n">
        <v>9.0</v>
      </c>
      <c r="J3" s="10" t="n">
        <v>0.0</v>
      </c>
      <c r="K3" s="40" t="n">
        <v>0.0</v>
      </c>
      <c r="L3" s="40" t="n">
        <v>0.0</v>
      </c>
      <c r="M3" s="40" t="n">
        <v>0.0</v>
      </c>
      <c r="N3" s="40" t="n">
        <v>0.0</v>
      </c>
      <c r="O3" s="11"/>
      <c r="P3" s="40" t="n">
        <v>36.0</v>
      </c>
      <c r="Q3" s="40" t="n">
        <v>0.0</v>
      </c>
      <c r="R3" s="40" t="n">
        <v>11.0</v>
      </c>
      <c r="S3" s="40" t="n">
        <v>8.0</v>
      </c>
      <c r="T3" s="40" t="n">
        <v>9.0</v>
      </c>
      <c r="U3" s="40" t="n">
        <v>3.0</v>
      </c>
      <c r="V3" s="40" t="n">
        <v>7.0</v>
      </c>
      <c r="W3" s="11"/>
      <c r="X3" s="11"/>
      <c r="Y3" s="11"/>
      <c r="Z3" s="11"/>
      <c r="AA3" s="11"/>
      <c r="AB3" s="11"/>
      <c r="AC3" s="11"/>
    </row>
    <row r="4">
      <c r="A4" s="27" t="s">
        <v>231</v>
      </c>
      <c r="B4" s="27" t="s">
        <v>236</v>
      </c>
      <c r="C4" s="27" t="s">
        <v>36</v>
      </c>
      <c r="D4" s="8" t="s">
        <v>237</v>
      </c>
      <c r="E4" s="15" t="n">
        <v>11.0</v>
      </c>
      <c r="F4" s="15" t="n">
        <v>10.0</v>
      </c>
      <c r="G4" s="15" t="n">
        <v>9.0</v>
      </c>
      <c r="H4" s="10" t="n">
        <v>3.0</v>
      </c>
      <c r="I4" s="10" t="n">
        <v>1.0</v>
      </c>
      <c r="J4" s="10" t="n">
        <v>0.0</v>
      </c>
      <c r="K4" s="40" t="n">
        <v>1.0</v>
      </c>
      <c r="L4" s="40" t="n">
        <v>1.0</v>
      </c>
      <c r="M4" s="40" t="n">
        <v>0.0</v>
      </c>
      <c r="N4" s="40" t="n">
        <v>0.0</v>
      </c>
      <c r="O4" s="11"/>
      <c r="P4" s="40" t="n">
        <v>45.0</v>
      </c>
      <c r="Q4" s="40" t="n">
        <v>0.0</v>
      </c>
      <c r="R4" s="40" t="n">
        <v>2.0</v>
      </c>
      <c r="S4" s="40" t="n">
        <v>4.0</v>
      </c>
      <c r="T4" s="40" t="n">
        <v>7.0</v>
      </c>
      <c r="U4" s="40" t="n">
        <v>8.0</v>
      </c>
      <c r="V4" s="40" t="n">
        <v>0.0</v>
      </c>
      <c r="W4" s="11"/>
      <c r="X4" s="40" t="n">
        <v>10.0</v>
      </c>
      <c r="Y4" s="40" t="n">
        <v>11.0</v>
      </c>
      <c r="Z4" s="40" t="n">
        <v>7.0</v>
      </c>
      <c r="AA4" s="40" t="n">
        <v>7.0</v>
      </c>
      <c r="AB4" s="40" t="n">
        <v>2.0</v>
      </c>
      <c r="AC4" s="40" t="n">
        <v>2.0</v>
      </c>
    </row>
    <row r="5">
      <c r="A5" s="27" t="s">
        <v>231</v>
      </c>
      <c r="B5" s="27" t="s">
        <v>238</v>
      </c>
      <c r="C5" s="27" t="s">
        <v>36</v>
      </c>
      <c r="D5" s="8" t="s">
        <v>239</v>
      </c>
      <c r="E5" s="15" t="n">
        <v>15.0</v>
      </c>
      <c r="F5" s="15" t="n">
        <v>23.0</v>
      </c>
      <c r="G5" s="15" t="n">
        <v>20.0</v>
      </c>
      <c r="H5" s="10" t="n">
        <v>20.0</v>
      </c>
      <c r="I5" s="10" t="n">
        <v>1.0</v>
      </c>
      <c r="J5" s="10" t="n">
        <v>0.0</v>
      </c>
      <c r="K5" s="40" t="n">
        <v>0.0</v>
      </c>
      <c r="L5" s="40" t="n">
        <v>0.0</v>
      </c>
      <c r="M5" s="40" t="n">
        <v>0.0</v>
      </c>
      <c r="N5" s="40" t="n">
        <v>0.0</v>
      </c>
      <c r="O5" s="11"/>
      <c r="P5" s="40" t="n">
        <v>28.0</v>
      </c>
      <c r="Q5" s="40" t="n">
        <v>0.0</v>
      </c>
      <c r="R5" s="40" t="n">
        <v>19.0</v>
      </c>
      <c r="S5" s="40" t="n">
        <v>5.0</v>
      </c>
      <c r="T5" s="40" t="n">
        <v>0.0</v>
      </c>
      <c r="U5" s="40" t="n">
        <v>0.0</v>
      </c>
      <c r="V5" s="40" t="n">
        <v>0.0</v>
      </c>
      <c r="W5" s="11"/>
      <c r="X5" s="40" t="n">
        <v>11.0</v>
      </c>
      <c r="Y5" s="40" t="n">
        <v>12.0</v>
      </c>
      <c r="Z5" s="40" t="n">
        <v>11.0</v>
      </c>
      <c r="AA5" s="40" t="n">
        <v>6.0</v>
      </c>
      <c r="AB5" s="40" t="n">
        <v>3.0</v>
      </c>
      <c r="AC5" s="40" t="n">
        <v>1.0</v>
      </c>
    </row>
    <row r="6">
      <c r="A6" s="27" t="s">
        <v>231</v>
      </c>
      <c r="B6" s="27" t="s">
        <v>240</v>
      </c>
      <c r="C6" s="27" t="s">
        <v>6</v>
      </c>
      <c r="D6" s="8" t="s">
        <v>241</v>
      </c>
      <c r="E6" s="15" t="n">
        <v>17.0</v>
      </c>
      <c r="F6" s="15" t="n">
        <v>24.0</v>
      </c>
      <c r="G6" s="15" t="n">
        <v>22.0</v>
      </c>
      <c r="H6" s="10" t="n">
        <v>16.0</v>
      </c>
      <c r="I6" s="10" t="n">
        <v>17.0</v>
      </c>
      <c r="J6" s="10" t="n">
        <v>14.0</v>
      </c>
      <c r="K6" s="40" t="n">
        <v>0.0</v>
      </c>
      <c r="L6" s="40" t="n">
        <v>0.0</v>
      </c>
      <c r="M6" s="40" t="n">
        <v>0.0</v>
      </c>
      <c r="N6" s="40" t="n">
        <v>0.0</v>
      </c>
      <c r="O6" s="11"/>
      <c r="P6" s="40" t="n">
        <v>47.0</v>
      </c>
      <c r="Q6" s="40" t="n">
        <v>0.0</v>
      </c>
      <c r="R6" s="40" t="n">
        <v>0.0</v>
      </c>
      <c r="S6" s="40" t="n">
        <v>9.0</v>
      </c>
      <c r="T6" s="40" t="n">
        <v>9.0</v>
      </c>
      <c r="U6" s="40" t="n">
        <v>7.0</v>
      </c>
      <c r="V6" s="40" t="n">
        <v>9.0</v>
      </c>
      <c r="W6" s="11"/>
      <c r="X6" s="11"/>
      <c r="Y6" s="11"/>
      <c r="Z6" s="11"/>
      <c r="AA6" s="11"/>
      <c r="AB6" s="11"/>
      <c r="AC6" s="11"/>
    </row>
    <row r="7">
      <c r="A7" s="27" t="s">
        <v>231</v>
      </c>
      <c r="B7" s="27" t="s">
        <v>242</v>
      </c>
      <c r="C7" s="27" t="s">
        <v>36</v>
      </c>
      <c r="D7" s="8" t="s">
        <v>243</v>
      </c>
      <c r="E7" s="15" t="n">
        <v>16.0</v>
      </c>
      <c r="F7" s="15" t="n">
        <v>21.0</v>
      </c>
      <c r="G7" s="15" t="n">
        <v>16.0</v>
      </c>
      <c r="H7" s="10" t="n">
        <v>13.0</v>
      </c>
      <c r="I7" s="10" t="n">
        <v>10.0</v>
      </c>
      <c r="J7" s="10" t="n">
        <v>10.0</v>
      </c>
      <c r="K7" s="40" t="n">
        <v>6.0</v>
      </c>
      <c r="L7" s="40" t="n">
        <v>8.0</v>
      </c>
      <c r="M7" s="40" t="n">
        <v>0.0</v>
      </c>
      <c r="N7" s="40" t="n">
        <v>0.0</v>
      </c>
      <c r="O7" s="11"/>
      <c r="P7" s="40" t="n">
        <v>47.0</v>
      </c>
      <c r="Q7" s="40" t="n">
        <v>0.0</v>
      </c>
      <c r="R7" s="40" t="n">
        <v>0.0</v>
      </c>
      <c r="S7" s="40" t="n">
        <v>7.0</v>
      </c>
      <c r="T7" s="40" t="n">
        <v>8.0</v>
      </c>
      <c r="U7" s="40" t="n">
        <v>6.0</v>
      </c>
      <c r="V7" s="40" t="n">
        <v>6.0</v>
      </c>
      <c r="W7" s="11"/>
      <c r="X7" s="11"/>
      <c r="Y7" s="11"/>
      <c r="Z7" s="11"/>
      <c r="AA7" s="11"/>
      <c r="AB7" s="11"/>
      <c r="AC7" s="11"/>
    </row>
    <row r="8">
      <c r="A8" s="27" t="s">
        <v>231</v>
      </c>
      <c r="B8" s="27" t="s">
        <v>244</v>
      </c>
      <c r="C8" s="27" t="s">
        <v>6</v>
      </c>
      <c r="D8" s="8" t="s">
        <v>245</v>
      </c>
      <c r="E8" s="15" t="n">
        <v>17.0</v>
      </c>
      <c r="F8" s="15" t="n">
        <v>20.0</v>
      </c>
      <c r="G8" s="15" t="n">
        <v>18.0</v>
      </c>
      <c r="H8" s="10" t="n">
        <v>14.0</v>
      </c>
      <c r="I8" s="10" t="n">
        <v>11.0</v>
      </c>
      <c r="J8" s="10" t="n">
        <v>0.0</v>
      </c>
      <c r="K8" s="40" t="n">
        <v>0.0</v>
      </c>
      <c r="L8" s="40" t="n">
        <v>0.0</v>
      </c>
      <c r="M8" s="40" t="n">
        <v>0.0</v>
      </c>
      <c r="N8" s="40" t="n">
        <v>0.0</v>
      </c>
      <c r="O8" s="11"/>
      <c r="P8" s="40" t="n">
        <v>46.0</v>
      </c>
      <c r="Q8" s="40" t="n">
        <v>0.0</v>
      </c>
      <c r="R8" s="40" t="n">
        <v>1.0</v>
      </c>
      <c r="S8" s="40" t="n">
        <v>6.0</v>
      </c>
      <c r="T8" s="40" t="n">
        <v>9.0</v>
      </c>
      <c r="U8" s="40" t="n">
        <v>0.0</v>
      </c>
      <c r="V8" s="40" t="n">
        <v>5.0</v>
      </c>
      <c r="W8" s="11"/>
      <c r="X8" s="40" t="n">
        <v>11.0</v>
      </c>
      <c r="Y8" s="40" t="n">
        <v>12.0</v>
      </c>
      <c r="Z8" s="40" t="n">
        <v>12.0</v>
      </c>
      <c r="AA8" s="40" t="n">
        <v>10.0</v>
      </c>
      <c r="AB8" s="40" t="n">
        <v>10.0</v>
      </c>
      <c r="AC8" s="40" t="n">
        <v>6.0</v>
      </c>
    </row>
    <row r="9">
      <c r="A9" s="27" t="s">
        <v>231</v>
      </c>
      <c r="B9" s="27" t="s">
        <v>246</v>
      </c>
      <c r="C9" s="27" t="s">
        <v>6</v>
      </c>
      <c r="D9" s="8" t="s">
        <v>247</v>
      </c>
      <c r="E9" s="15" t="n">
        <v>16.0</v>
      </c>
      <c r="F9" s="15" t="n">
        <v>24.0</v>
      </c>
      <c r="G9" s="15" t="n">
        <v>20.0</v>
      </c>
      <c r="H9" s="10" t="n">
        <v>14.0</v>
      </c>
      <c r="I9" s="10" t="n">
        <v>0.0</v>
      </c>
      <c r="J9" s="10" t="n">
        <v>0.0</v>
      </c>
      <c r="K9" s="40" t="n">
        <v>0.0</v>
      </c>
      <c r="L9" s="40" t="n">
        <v>0.0</v>
      </c>
      <c r="M9" s="40" t="n">
        <v>0.0</v>
      </c>
      <c r="N9" s="40" t="n">
        <v>0.0</v>
      </c>
      <c r="O9" s="11"/>
      <c r="P9" s="40" t="n">
        <v>43.0</v>
      </c>
      <c r="Q9" s="40" t="n">
        <v>0.0</v>
      </c>
      <c r="R9" s="40" t="n">
        <v>4.0</v>
      </c>
      <c r="S9" s="40" t="n">
        <v>6.0</v>
      </c>
      <c r="T9" s="40" t="n">
        <v>8.0</v>
      </c>
      <c r="U9" s="40" t="n">
        <v>4.0</v>
      </c>
      <c r="V9" s="40" t="n">
        <v>2.5</v>
      </c>
      <c r="W9" s="11"/>
      <c r="X9" s="40" t="n">
        <v>11.0</v>
      </c>
      <c r="Y9" s="40" t="n">
        <v>11.0</v>
      </c>
      <c r="Z9" s="40" t="n">
        <v>9.0</v>
      </c>
      <c r="AA9" s="40" t="n">
        <v>2.0</v>
      </c>
      <c r="AB9" s="40" t="n">
        <v>3.0</v>
      </c>
      <c r="AC9" s="40" t="n">
        <v>1.0</v>
      </c>
    </row>
    <row r="10">
      <c r="A10" s="27" t="s">
        <v>231</v>
      </c>
      <c r="B10" s="27" t="s">
        <v>248</v>
      </c>
      <c r="C10" s="27" t="s">
        <v>6</v>
      </c>
      <c r="D10" s="8" t="s">
        <v>249</v>
      </c>
      <c r="E10" s="15" t="n">
        <v>17.0</v>
      </c>
      <c r="F10" s="15" t="n">
        <v>25.0</v>
      </c>
      <c r="G10" s="15" t="n">
        <v>19.0</v>
      </c>
      <c r="H10" s="10" t="n">
        <v>18.0</v>
      </c>
      <c r="I10" s="10" t="n">
        <v>15.0</v>
      </c>
      <c r="J10" s="10" t="n">
        <v>7.0</v>
      </c>
      <c r="K10" s="40" t="n">
        <v>0.0</v>
      </c>
      <c r="L10" s="40" t="n">
        <v>0.0</v>
      </c>
      <c r="M10" s="40" t="n">
        <v>0.0</v>
      </c>
      <c r="N10" s="40" t="n">
        <v>0.0</v>
      </c>
      <c r="O10" s="11"/>
      <c r="P10" s="40" t="n">
        <v>40.0</v>
      </c>
      <c r="Q10" s="40" t="n">
        <v>0.0</v>
      </c>
      <c r="R10" s="40" t="n">
        <v>7.0</v>
      </c>
      <c r="S10" s="40" t="n">
        <v>7.0</v>
      </c>
      <c r="T10" s="40" t="n">
        <v>8.0</v>
      </c>
      <c r="U10" s="40" t="n">
        <v>4.0</v>
      </c>
      <c r="V10" s="40" t="n">
        <v>4.0</v>
      </c>
      <c r="W10" s="11"/>
      <c r="X10" s="11"/>
      <c r="Y10" s="11"/>
      <c r="Z10" s="11"/>
      <c r="AA10" s="11"/>
      <c r="AB10" s="11"/>
      <c r="AC10" s="11"/>
    </row>
    <row r="11">
      <c r="A11" s="27" t="s">
        <v>231</v>
      </c>
      <c r="B11" s="27" t="s">
        <v>250</v>
      </c>
      <c r="C11" s="27" t="s">
        <v>36</v>
      </c>
      <c r="D11" s="8" t="s">
        <v>251</v>
      </c>
      <c r="E11" s="15" t="n">
        <v>18.0</v>
      </c>
      <c r="F11" s="15" t="n">
        <v>21.0</v>
      </c>
      <c r="G11" s="15" t="n">
        <v>19.0</v>
      </c>
      <c r="H11" s="10" t="n">
        <v>18.0</v>
      </c>
      <c r="I11" s="10" t="n">
        <v>7.0</v>
      </c>
      <c r="J11" s="10" t="n">
        <v>0.0</v>
      </c>
      <c r="K11" s="40" t="n">
        <v>0.0</v>
      </c>
      <c r="L11" s="40" t="n">
        <v>0.0</v>
      </c>
      <c r="M11" s="40" t="n">
        <v>0.0</v>
      </c>
      <c r="N11" s="40" t="n">
        <v>0.0</v>
      </c>
      <c r="O11" s="11"/>
      <c r="P11" s="40" t="n">
        <v>43.0</v>
      </c>
      <c r="Q11" s="40" t="n">
        <v>0.0</v>
      </c>
      <c r="R11" s="40" t="n">
        <v>4.0</v>
      </c>
      <c r="S11" s="40" t="n">
        <v>6.0</v>
      </c>
      <c r="T11" s="40" t="n">
        <v>10.0</v>
      </c>
      <c r="U11" s="40" t="n">
        <v>4.0</v>
      </c>
      <c r="V11" s="40" t="n">
        <v>8.0</v>
      </c>
      <c r="W11" s="11"/>
      <c r="X11" s="11"/>
      <c r="Y11" s="11"/>
      <c r="Z11" s="11"/>
      <c r="AA11" s="11"/>
      <c r="AB11" s="11"/>
      <c r="AC11" s="11"/>
    </row>
    <row r="12">
      <c r="A12" s="27" t="s">
        <v>231</v>
      </c>
      <c r="B12" s="27" t="s">
        <v>252</v>
      </c>
      <c r="C12" s="27" t="s">
        <v>36</v>
      </c>
      <c r="D12" s="8" t="s">
        <v>253</v>
      </c>
      <c r="E12" s="15" t="n">
        <v>17.0</v>
      </c>
      <c r="F12" s="15" t="n">
        <v>24.0</v>
      </c>
      <c r="G12" s="15" t="n">
        <v>17.0</v>
      </c>
      <c r="H12" s="10" t="n">
        <v>16.0</v>
      </c>
      <c r="I12" s="10" t="n">
        <v>16.0</v>
      </c>
      <c r="J12" s="10" t="n">
        <v>0.0</v>
      </c>
      <c r="K12" s="40" t="n">
        <v>0.0</v>
      </c>
      <c r="L12" s="40" t="n">
        <v>0.0</v>
      </c>
      <c r="M12" s="40" t="n">
        <v>0.0</v>
      </c>
      <c r="N12" s="40" t="n">
        <v>0.0</v>
      </c>
      <c r="O12" s="11"/>
      <c r="P12" s="40" t="n">
        <v>42.0</v>
      </c>
      <c r="Q12" s="40" t="n">
        <v>0.0</v>
      </c>
      <c r="R12" s="40" t="n">
        <v>5.0</v>
      </c>
      <c r="S12" s="40" t="n">
        <v>5.0</v>
      </c>
      <c r="T12" s="40" t="n">
        <v>8.0</v>
      </c>
      <c r="U12" s="40" t="n">
        <v>3.0</v>
      </c>
      <c r="V12" s="40" t="n">
        <v>1.0</v>
      </c>
      <c r="W12" s="11"/>
      <c r="X12" s="11"/>
      <c r="Y12" s="11"/>
      <c r="Z12" s="11"/>
      <c r="AA12" s="11"/>
      <c r="AB12" s="11"/>
      <c r="AC12" s="11"/>
    </row>
    <row r="13">
      <c r="A13" s="27" t="s">
        <v>231</v>
      </c>
      <c r="B13" s="27" t="s">
        <v>254</v>
      </c>
      <c r="C13" s="27" t="s">
        <v>36</v>
      </c>
      <c r="D13" s="8" t="s">
        <v>255</v>
      </c>
      <c r="E13" s="15" t="n">
        <v>16.0</v>
      </c>
      <c r="F13" s="15" t="n">
        <v>22.0</v>
      </c>
      <c r="G13" s="15" t="n">
        <v>18.0</v>
      </c>
      <c r="H13" s="10" t="n">
        <v>12.0</v>
      </c>
      <c r="I13" s="10" t="n">
        <v>0.0</v>
      </c>
      <c r="J13" s="10" t="n">
        <v>0.0</v>
      </c>
      <c r="K13" s="40" t="n">
        <v>0.0</v>
      </c>
      <c r="L13" s="40" t="n">
        <v>0.0</v>
      </c>
      <c r="M13" s="40" t="n">
        <v>0.0</v>
      </c>
      <c r="N13" s="40" t="n">
        <v>0.0</v>
      </c>
      <c r="O13" s="11"/>
      <c r="P13" s="40" t="n">
        <v>45.0</v>
      </c>
      <c r="Q13" s="40" t="n">
        <v>0.0</v>
      </c>
      <c r="R13" s="40" t="n">
        <v>2.0</v>
      </c>
      <c r="S13" s="40" t="n">
        <v>7.0</v>
      </c>
      <c r="T13" s="40" t="n">
        <v>9.0</v>
      </c>
      <c r="U13" s="40" t="n">
        <v>3.0</v>
      </c>
      <c r="V13" s="40" t="n">
        <v>3.0</v>
      </c>
      <c r="W13" s="11"/>
      <c r="X13" s="11"/>
      <c r="Y13" s="11"/>
      <c r="Z13" s="11"/>
      <c r="AA13" s="11"/>
      <c r="AB13" s="11"/>
      <c r="AC13" s="11"/>
    </row>
    <row r="14">
      <c r="A14" s="27" t="s">
        <v>231</v>
      </c>
      <c r="B14" s="27" t="s">
        <v>256</v>
      </c>
      <c r="C14" s="27" t="s">
        <v>6</v>
      </c>
      <c r="D14" s="8" t="s">
        <v>257</v>
      </c>
      <c r="E14" s="15" t="n">
        <v>18.0</v>
      </c>
      <c r="F14" s="15" t="n">
        <v>20.0</v>
      </c>
      <c r="G14" s="15" t="n">
        <v>20.0</v>
      </c>
      <c r="H14" s="10" t="n">
        <v>17.0</v>
      </c>
      <c r="I14" s="10" t="n">
        <v>14.0</v>
      </c>
      <c r="J14" s="10" t="n">
        <v>12.0</v>
      </c>
      <c r="K14" s="40" t="n">
        <v>0.0</v>
      </c>
      <c r="L14" s="40" t="n">
        <v>0.0</v>
      </c>
      <c r="M14" s="40" t="n">
        <v>0.0</v>
      </c>
      <c r="N14" s="40" t="n">
        <v>0.0</v>
      </c>
      <c r="O14" s="11"/>
      <c r="P14" s="40" t="n">
        <v>47.0</v>
      </c>
      <c r="Q14" s="40" t="n">
        <v>0.0</v>
      </c>
      <c r="R14" s="40" t="n">
        <v>0.0</v>
      </c>
      <c r="S14" s="40" t="n">
        <v>7.0</v>
      </c>
      <c r="T14" s="40" t="n">
        <v>8.0</v>
      </c>
      <c r="U14" s="40" t="n">
        <v>4.0</v>
      </c>
      <c r="V14" s="40" t="n">
        <v>0.0</v>
      </c>
      <c r="W14" s="11"/>
      <c r="X14" s="11"/>
      <c r="Y14" s="11"/>
      <c r="Z14" s="11"/>
      <c r="AA14" s="11"/>
      <c r="AB14" s="11"/>
      <c r="AC14" s="11"/>
    </row>
    <row r="15">
      <c r="A15" s="27" t="s">
        <v>231</v>
      </c>
      <c r="B15" s="27" t="s">
        <v>258</v>
      </c>
      <c r="C15" s="27" t="s">
        <v>36</v>
      </c>
      <c r="D15" s="8" t="s">
        <v>259</v>
      </c>
      <c r="E15" s="15" t="n">
        <v>17.0</v>
      </c>
      <c r="F15" s="15" t="n">
        <v>26.0</v>
      </c>
      <c r="G15" s="15" t="n">
        <v>21.0</v>
      </c>
      <c r="H15" s="10" t="n">
        <v>20.0</v>
      </c>
      <c r="I15" s="10" t="n">
        <v>22.0</v>
      </c>
      <c r="J15" s="10" t="n">
        <v>18.0</v>
      </c>
      <c r="K15" s="40" t="n">
        <v>16.0</v>
      </c>
      <c r="L15" s="40" t="n">
        <v>15.0</v>
      </c>
      <c r="M15" s="40" t="n">
        <v>0.0</v>
      </c>
      <c r="N15" s="40" t="n">
        <v>0.0</v>
      </c>
      <c r="O15" s="11"/>
      <c r="P15" s="40" t="n">
        <v>46.0</v>
      </c>
      <c r="Q15" s="40" t="n">
        <v>0.0</v>
      </c>
      <c r="R15" s="40" t="n">
        <v>1.0</v>
      </c>
      <c r="S15" s="40" t="n">
        <v>9.0</v>
      </c>
      <c r="T15" s="40" t="n">
        <v>10.0</v>
      </c>
      <c r="U15" s="40" t="n">
        <v>3.0</v>
      </c>
      <c r="V15" s="40" t="n">
        <v>8.0</v>
      </c>
      <c r="W15" s="11"/>
      <c r="X15" s="11"/>
      <c r="Y15" s="11"/>
      <c r="Z15" s="11"/>
      <c r="AA15" s="11"/>
      <c r="AB15" s="11"/>
      <c r="AC15" s="11"/>
    </row>
    <row r="16">
      <c r="A16" s="27" t="s">
        <v>231</v>
      </c>
      <c r="B16" s="27" t="s">
        <v>260</v>
      </c>
      <c r="C16" s="27" t="s">
        <v>36</v>
      </c>
      <c r="D16" s="8" t="s">
        <v>261</v>
      </c>
      <c r="E16" s="15" t="n">
        <v>14.0</v>
      </c>
      <c r="F16" s="15" t="n">
        <v>19.0</v>
      </c>
      <c r="G16" s="15" t="n">
        <v>16.0</v>
      </c>
      <c r="H16" s="10" t="n">
        <v>14.0</v>
      </c>
      <c r="I16" s="10" t="n">
        <v>13.0</v>
      </c>
      <c r="J16" s="10" t="n">
        <v>8.0</v>
      </c>
      <c r="K16" s="40" t="n">
        <v>1.0</v>
      </c>
      <c r="L16" s="40" t="n">
        <v>0.0</v>
      </c>
      <c r="M16" s="40" t="n">
        <v>0.0</v>
      </c>
      <c r="N16" s="40" t="n">
        <v>0.0</v>
      </c>
      <c r="O16" s="11"/>
      <c r="P16" s="40" t="n">
        <v>44.0</v>
      </c>
      <c r="Q16" s="40" t="n">
        <v>0.0</v>
      </c>
      <c r="R16" s="40" t="n">
        <v>3.0</v>
      </c>
      <c r="S16" s="40" t="n">
        <v>4.0</v>
      </c>
      <c r="T16" s="40" t="n">
        <v>5.0</v>
      </c>
      <c r="U16" s="40" t="n">
        <v>3.0</v>
      </c>
      <c r="V16" s="40" t="n">
        <v>3.0</v>
      </c>
      <c r="W16" s="11"/>
      <c r="X16" s="11"/>
      <c r="Y16" s="11"/>
      <c r="Z16" s="11"/>
      <c r="AA16" s="11"/>
      <c r="AB16" s="11"/>
      <c r="AC16" s="11"/>
    </row>
    <row r="17">
      <c r="A17" s="27" t="s">
        <v>231</v>
      </c>
      <c r="B17" s="27" t="s">
        <v>262</v>
      </c>
      <c r="C17" s="27" t="s">
        <v>6</v>
      </c>
      <c r="D17" s="8" t="s">
        <v>263</v>
      </c>
      <c r="E17" s="15" t="n">
        <v>16.0</v>
      </c>
      <c r="F17" s="15" t="n">
        <v>23.0</v>
      </c>
      <c r="G17" s="15" t="n">
        <v>21.0</v>
      </c>
      <c r="H17" s="10" t="n">
        <v>16.0</v>
      </c>
      <c r="I17" s="10" t="n">
        <v>16.0</v>
      </c>
      <c r="J17" s="10" t="n">
        <v>0.0</v>
      </c>
      <c r="K17" s="40" t="n">
        <v>0.0</v>
      </c>
      <c r="L17" s="40" t="n">
        <v>0.0</v>
      </c>
      <c r="M17" s="40" t="n">
        <v>0.0</v>
      </c>
      <c r="N17" s="40" t="n">
        <v>0.0</v>
      </c>
      <c r="O17" s="11"/>
      <c r="P17" s="40" t="n">
        <v>44.0</v>
      </c>
      <c r="Q17" s="40" t="n">
        <v>0.0</v>
      </c>
      <c r="R17" s="40" t="n">
        <v>3.0</v>
      </c>
      <c r="S17" s="40" t="n">
        <v>8.0</v>
      </c>
      <c r="T17" s="40" t="n">
        <v>9.0</v>
      </c>
      <c r="U17" s="40" t="n">
        <v>4.0</v>
      </c>
      <c r="V17" s="40" t="n">
        <v>8.0</v>
      </c>
      <c r="W17" s="11"/>
      <c r="X17" s="11"/>
      <c r="Y17" s="11"/>
      <c r="Z17" s="11"/>
      <c r="AA17" s="11"/>
      <c r="AB17" s="11"/>
      <c r="AC17" s="11"/>
    </row>
    <row r="18">
      <c r="A18" s="27" t="s">
        <v>231</v>
      </c>
      <c r="B18" s="27" t="s">
        <v>264</v>
      </c>
      <c r="C18" s="27" t="s">
        <v>36</v>
      </c>
      <c r="D18" s="8" t="s">
        <v>265</v>
      </c>
      <c r="E18" s="15" t="n">
        <v>15.0</v>
      </c>
      <c r="F18" s="15" t="n">
        <v>24.0</v>
      </c>
      <c r="G18" s="15" t="n">
        <v>21.0</v>
      </c>
      <c r="H18" s="10" t="n">
        <v>16.0</v>
      </c>
      <c r="I18" s="10" t="n">
        <v>14.0</v>
      </c>
      <c r="J18" s="10" t="n">
        <v>7.0</v>
      </c>
      <c r="K18" s="40" t="n">
        <v>0.0</v>
      </c>
      <c r="L18" s="40" t="n">
        <v>0.0</v>
      </c>
      <c r="M18" s="40" t="n">
        <v>0.0</v>
      </c>
      <c r="N18" s="40" t="n">
        <v>0.0</v>
      </c>
      <c r="O18" s="11"/>
      <c r="P18" s="40" t="n">
        <v>35.0</v>
      </c>
      <c r="Q18" s="40" t="n">
        <v>0.0</v>
      </c>
      <c r="R18" s="40" t="n">
        <v>12.0</v>
      </c>
      <c r="S18" s="40" t="n">
        <v>8.0</v>
      </c>
      <c r="T18" s="40" t="n">
        <v>8.0</v>
      </c>
      <c r="U18" s="40" t="n">
        <v>0.0</v>
      </c>
      <c r="V18" s="40" t="n">
        <v>5.0</v>
      </c>
      <c r="W18" s="11"/>
      <c r="X18" s="11"/>
      <c r="Y18" s="11"/>
      <c r="Z18" s="11"/>
      <c r="AA18" s="11"/>
      <c r="AB18" s="11"/>
      <c r="AC18" s="11"/>
    </row>
    <row r="19">
      <c r="A19" s="27" t="s">
        <v>231</v>
      </c>
      <c r="B19" s="27" t="s">
        <v>266</v>
      </c>
      <c r="C19" s="27" t="s">
        <v>6</v>
      </c>
      <c r="D19" s="8" t="s">
        <v>267</v>
      </c>
      <c r="E19" s="15" t="n">
        <v>8.0</v>
      </c>
      <c r="F19" s="15" t="n">
        <v>8.0</v>
      </c>
      <c r="G19" s="15" t="n">
        <v>2.0</v>
      </c>
      <c r="H19" s="10" t="n">
        <v>0.0</v>
      </c>
      <c r="I19" s="10" t="n">
        <v>0.0</v>
      </c>
      <c r="J19" s="10" t="n">
        <v>0.0</v>
      </c>
      <c r="K19" s="40" t="n">
        <v>0.0</v>
      </c>
      <c r="L19" s="40" t="n">
        <v>0.0</v>
      </c>
      <c r="M19" s="40" t="n">
        <v>0.0</v>
      </c>
      <c r="N19" s="40" t="n">
        <v>0.0</v>
      </c>
      <c r="O19" s="11"/>
      <c r="P19" s="40" t="n">
        <v>43.0</v>
      </c>
      <c r="Q19" s="40" t="n">
        <v>0.0</v>
      </c>
      <c r="R19" s="40" t="n">
        <v>4.0</v>
      </c>
      <c r="S19" s="40" t="n">
        <v>5.0</v>
      </c>
      <c r="T19" s="40" t="n">
        <v>9.0</v>
      </c>
      <c r="U19" s="40" t="n">
        <v>3.0</v>
      </c>
      <c r="V19" s="40" t="n">
        <v>0.0</v>
      </c>
      <c r="W19" s="11"/>
      <c r="X19" s="40" t="n">
        <v>11.0</v>
      </c>
      <c r="Y19" s="40" t="n">
        <v>12.0</v>
      </c>
      <c r="Z19" s="40" t="n">
        <v>12.0</v>
      </c>
      <c r="AA19" s="40" t="n">
        <v>7.0</v>
      </c>
      <c r="AB19" s="40" t="n">
        <v>9.0</v>
      </c>
      <c r="AC19" s="40" t="n">
        <v>1.0</v>
      </c>
    </row>
    <row r="20">
      <c r="A20" s="27" t="s">
        <v>231</v>
      </c>
      <c r="B20" s="27" t="s">
        <v>268</v>
      </c>
      <c r="C20" s="27" t="s">
        <v>6</v>
      </c>
      <c r="D20" s="8" t="s">
        <v>269</v>
      </c>
      <c r="E20" s="15" t="n">
        <v>17.0</v>
      </c>
      <c r="F20" s="15" t="n">
        <v>25.0</v>
      </c>
      <c r="G20" s="15" t="n">
        <v>21.0</v>
      </c>
      <c r="H20" s="10" t="n">
        <v>17.0</v>
      </c>
      <c r="I20" s="10" t="n">
        <v>15.0</v>
      </c>
      <c r="J20" s="10" t="n">
        <v>8.0</v>
      </c>
      <c r="K20" s="40" t="n">
        <v>0.0</v>
      </c>
      <c r="L20" s="40" t="n">
        <v>0.0</v>
      </c>
      <c r="M20" s="40" t="n">
        <v>0.0</v>
      </c>
      <c r="N20" s="40" t="n">
        <v>0.0</v>
      </c>
      <c r="O20" s="11"/>
      <c r="P20" s="40" t="n">
        <v>47.0</v>
      </c>
      <c r="Q20" s="40" t="n">
        <v>0.0</v>
      </c>
      <c r="R20" s="40" t="n">
        <v>0.0</v>
      </c>
      <c r="S20" s="40" t="n">
        <v>9.0</v>
      </c>
      <c r="T20" s="40" t="n">
        <v>10.0</v>
      </c>
      <c r="U20" s="40" t="n">
        <v>4.0</v>
      </c>
      <c r="V20" s="40" t="n">
        <v>6.0</v>
      </c>
      <c r="W20" s="11"/>
      <c r="X20" s="11"/>
      <c r="Y20" s="11"/>
      <c r="Z20" s="11"/>
      <c r="AA20" s="11"/>
      <c r="AB20" s="11"/>
      <c r="AC20" s="11"/>
    </row>
    <row r="21">
      <c r="A21" s="27" t="s">
        <v>231</v>
      </c>
      <c r="B21" s="27" t="s">
        <v>270</v>
      </c>
      <c r="C21" s="27" t="s">
        <v>6</v>
      </c>
      <c r="D21" s="8" t="s">
        <v>271</v>
      </c>
      <c r="E21" s="15" t="n">
        <v>17.0</v>
      </c>
      <c r="F21" s="15" t="n">
        <v>26.0</v>
      </c>
      <c r="G21" s="15" t="n">
        <v>22.0</v>
      </c>
      <c r="H21" s="10" t="n">
        <v>18.0</v>
      </c>
      <c r="I21" s="10" t="n">
        <v>16.0</v>
      </c>
      <c r="J21" s="10" t="n">
        <v>8.0</v>
      </c>
      <c r="K21" s="40" t="n">
        <v>0.0</v>
      </c>
      <c r="L21" s="40" t="n">
        <v>0.0</v>
      </c>
      <c r="M21" s="40" t="n">
        <v>0.0</v>
      </c>
      <c r="N21" s="40" t="n">
        <v>0.0</v>
      </c>
      <c r="O21" s="11"/>
      <c r="P21" s="40" t="n">
        <v>41.0</v>
      </c>
      <c r="Q21" s="40" t="n">
        <v>0.0</v>
      </c>
      <c r="R21" s="40" t="n">
        <v>6.0</v>
      </c>
      <c r="S21" s="40" t="n">
        <v>7.0</v>
      </c>
      <c r="T21" s="40" t="n">
        <v>9.0</v>
      </c>
      <c r="U21" s="40" t="n">
        <v>3.0</v>
      </c>
      <c r="V21" s="40" t="n">
        <v>6.0</v>
      </c>
      <c r="W21" s="11"/>
      <c r="X21" s="11"/>
      <c r="Y21" s="11"/>
      <c r="Z21" s="11"/>
      <c r="AA21" s="11"/>
      <c r="AB21" s="11"/>
      <c r="AC21" s="11"/>
    </row>
    <row r="22">
      <c r="A22" s="27" t="s">
        <v>231</v>
      </c>
      <c r="B22" s="27" t="s">
        <v>272</v>
      </c>
      <c r="C22" s="27" t="s">
        <v>36</v>
      </c>
      <c r="D22" s="8" t="s">
        <v>273</v>
      </c>
      <c r="E22" s="15" t="n">
        <v>13.0</v>
      </c>
      <c r="F22" s="15" t="n">
        <v>16.0</v>
      </c>
      <c r="G22" s="15" t="n">
        <v>13.0</v>
      </c>
      <c r="H22" s="10" t="n">
        <v>8.0</v>
      </c>
      <c r="I22" s="10" t="n">
        <v>3.0</v>
      </c>
      <c r="J22" s="10" t="n">
        <v>0.0</v>
      </c>
      <c r="K22" s="40" t="n">
        <v>0.0</v>
      </c>
      <c r="L22" s="40" t="n">
        <v>0.0</v>
      </c>
      <c r="M22" s="40" t="n">
        <v>0.0</v>
      </c>
      <c r="N22" s="40" t="n">
        <v>0.0</v>
      </c>
      <c r="O22" s="11"/>
      <c r="P22" s="40" t="n">
        <v>47.0</v>
      </c>
      <c r="Q22" s="40" t="n">
        <v>0.0</v>
      </c>
      <c r="R22" s="40" t="n">
        <v>0.0</v>
      </c>
      <c r="S22" s="40" t="n">
        <v>0.0</v>
      </c>
      <c r="T22" s="40" t="n">
        <v>4.0</v>
      </c>
      <c r="U22" s="40" t="n">
        <v>0.0</v>
      </c>
      <c r="V22" s="40" t="n">
        <v>1.0</v>
      </c>
      <c r="W22" s="11"/>
      <c r="X22" s="40" t="n">
        <v>12.0</v>
      </c>
      <c r="Y22" s="40" t="n">
        <v>12.0</v>
      </c>
      <c r="Z22" s="40" t="n">
        <v>12.0</v>
      </c>
      <c r="AA22" s="40" t="n">
        <v>11.0</v>
      </c>
      <c r="AB22" s="40" t="n">
        <v>6.0</v>
      </c>
      <c r="AC22" s="40" t="n">
        <v>2.0</v>
      </c>
    </row>
    <row r="23">
      <c r="A23" s="27" t="s">
        <v>231</v>
      </c>
      <c r="B23" s="27" t="s">
        <v>274</v>
      </c>
      <c r="C23" s="27" t="s">
        <v>6</v>
      </c>
      <c r="D23" s="8" t="s">
        <v>275</v>
      </c>
      <c r="E23" s="15" t="n">
        <v>18.0</v>
      </c>
      <c r="F23" s="15" t="n">
        <v>23.0</v>
      </c>
      <c r="G23" s="15" t="n">
        <v>19.0</v>
      </c>
      <c r="H23" s="10" t="n">
        <v>13.0</v>
      </c>
      <c r="I23" s="10" t="n">
        <v>0.0</v>
      </c>
      <c r="J23" s="10" t="n">
        <v>0.0</v>
      </c>
      <c r="K23" s="40" t="n">
        <v>0.0</v>
      </c>
      <c r="L23" s="40" t="n">
        <v>0.0</v>
      </c>
      <c r="M23" s="40" t="n">
        <v>0.0</v>
      </c>
      <c r="N23" s="40" t="n">
        <v>0.0</v>
      </c>
      <c r="O23" s="11"/>
      <c r="P23" s="40" t="n">
        <v>42.0</v>
      </c>
      <c r="Q23" s="40" t="n">
        <v>0.0</v>
      </c>
      <c r="R23" s="40" t="n">
        <v>5.0</v>
      </c>
      <c r="S23" s="40" t="n">
        <v>6.0</v>
      </c>
      <c r="T23" s="40" t="n">
        <v>9.0</v>
      </c>
      <c r="U23" s="40" t="n">
        <v>3.0</v>
      </c>
      <c r="V23" s="40" t="n">
        <v>5.0</v>
      </c>
      <c r="W23" s="11"/>
      <c r="X23" s="11"/>
      <c r="Y23" s="11"/>
      <c r="Z23" s="11"/>
      <c r="AA23" s="11"/>
      <c r="AB23" s="11"/>
      <c r="AC23" s="11"/>
    </row>
    <row r="24">
      <c r="A24" s="27" t="s">
        <v>231</v>
      </c>
      <c r="B24" s="27" t="s">
        <v>276</v>
      </c>
      <c r="C24" s="27" t="s">
        <v>36</v>
      </c>
      <c r="D24" s="8" t="s">
        <v>277</v>
      </c>
      <c r="E24" s="15" t="n">
        <v>13.0</v>
      </c>
      <c r="F24" s="15" t="n">
        <v>13.0</v>
      </c>
      <c r="G24" s="15" t="n">
        <v>9.0</v>
      </c>
      <c r="H24" s="10" t="n">
        <v>7.0</v>
      </c>
      <c r="I24" s="10" t="n">
        <v>4.0</v>
      </c>
      <c r="J24" s="10" t="n">
        <v>3.0</v>
      </c>
      <c r="K24" s="40" t="n">
        <v>2.0</v>
      </c>
      <c r="L24" s="40" t="n">
        <v>2.0</v>
      </c>
      <c r="M24" s="40" t="n">
        <v>3.0</v>
      </c>
      <c r="N24" s="40" t="n">
        <v>2.0</v>
      </c>
      <c r="O24" s="11"/>
      <c r="P24" s="40" t="n">
        <v>42.0</v>
      </c>
      <c r="Q24" s="40" t="n">
        <v>0.0</v>
      </c>
      <c r="R24" s="40" t="n">
        <v>5.0</v>
      </c>
      <c r="S24" s="40" t="n">
        <v>4.0</v>
      </c>
      <c r="T24" s="40" t="n">
        <v>3.0</v>
      </c>
      <c r="U24" s="40" t="n">
        <v>0.0</v>
      </c>
      <c r="V24" s="40" t="n">
        <v>1.0</v>
      </c>
      <c r="W24" s="11"/>
      <c r="X24" s="40" t="n">
        <v>9.0</v>
      </c>
      <c r="Y24" s="40" t="n">
        <v>10.0</v>
      </c>
      <c r="Z24" s="40" t="n">
        <v>10.0</v>
      </c>
      <c r="AA24" s="40" t="n">
        <v>8.0</v>
      </c>
      <c r="AB24" s="40" t="n">
        <v>6.0</v>
      </c>
      <c r="AC24" s="40" t="n">
        <v>6.0</v>
      </c>
    </row>
    <row r="25">
      <c r="A25" s="27" t="s">
        <v>231</v>
      </c>
      <c r="B25" s="27" t="s">
        <v>278</v>
      </c>
      <c r="C25" s="27" t="s">
        <v>6</v>
      </c>
      <c r="D25" s="8" t="s">
        <v>279</v>
      </c>
      <c r="E25" s="15" t="n">
        <v>13.0</v>
      </c>
      <c r="F25" s="15" t="n">
        <v>9.0</v>
      </c>
      <c r="G25" s="15" t="n">
        <v>6.0</v>
      </c>
      <c r="H25" s="10" t="n">
        <v>7.0</v>
      </c>
      <c r="I25" s="10" t="n">
        <v>2.0</v>
      </c>
      <c r="J25" s="10" t="n">
        <v>2.0</v>
      </c>
      <c r="K25" s="40" t="n">
        <v>1.0</v>
      </c>
      <c r="L25" s="40" t="n">
        <v>1.0</v>
      </c>
      <c r="M25" s="40" t="n">
        <v>1.0</v>
      </c>
      <c r="N25" s="40" t="n">
        <v>0.0</v>
      </c>
      <c r="O25" s="11"/>
      <c r="P25" s="40" t="n">
        <v>47.0</v>
      </c>
      <c r="Q25" s="40" t="n">
        <v>0.0</v>
      </c>
      <c r="R25" s="40" t="n">
        <v>0.0</v>
      </c>
      <c r="S25" s="40" t="n">
        <v>6.0</v>
      </c>
      <c r="T25" s="40" t="n">
        <v>6.0</v>
      </c>
      <c r="U25" s="40" t="n">
        <v>0.0</v>
      </c>
      <c r="V25" s="40" t="n">
        <v>0.0</v>
      </c>
      <c r="W25" s="11"/>
      <c r="X25" s="40" t="n">
        <v>11.0</v>
      </c>
      <c r="Y25" s="40" t="n">
        <v>12.0</v>
      </c>
      <c r="Z25" s="40" t="n">
        <v>10.0</v>
      </c>
      <c r="AA25" s="40" t="n">
        <v>10.0</v>
      </c>
      <c r="AB25" s="40" t="n">
        <v>9.0</v>
      </c>
      <c r="AC25" s="40" t="n">
        <v>2.0</v>
      </c>
    </row>
    <row r="26">
      <c r="A26" s="27" t="s">
        <v>231</v>
      </c>
      <c r="B26" s="27" t="s">
        <v>280</v>
      </c>
      <c r="C26" s="27" t="s">
        <v>36</v>
      </c>
      <c r="D26" s="8" t="s">
        <v>281</v>
      </c>
      <c r="E26" s="15" t="n">
        <v>17.0</v>
      </c>
      <c r="F26" s="15" t="n">
        <v>25.0</v>
      </c>
      <c r="G26" s="15" t="n">
        <v>23.0</v>
      </c>
      <c r="H26" s="10" t="n">
        <v>20.0</v>
      </c>
      <c r="I26" s="10" t="n">
        <v>20.0</v>
      </c>
      <c r="J26" s="10" t="n">
        <v>0.0</v>
      </c>
      <c r="K26" s="40" t="n">
        <v>0.0</v>
      </c>
      <c r="L26" s="40" t="n">
        <v>0.0</v>
      </c>
      <c r="M26" s="40" t="n">
        <v>0.0</v>
      </c>
      <c r="N26" s="40" t="n">
        <v>0.0</v>
      </c>
      <c r="O26" s="11"/>
      <c r="P26" s="40" t="n">
        <v>45.0</v>
      </c>
      <c r="Q26" s="40" t="n">
        <v>0.0</v>
      </c>
      <c r="R26" s="40" t="n">
        <v>2.0</v>
      </c>
      <c r="S26" s="40" t="n">
        <v>4.0</v>
      </c>
      <c r="T26" s="40" t="n">
        <v>8.0</v>
      </c>
      <c r="U26" s="40" t="n">
        <v>3.0</v>
      </c>
      <c r="V26" s="40" t="n">
        <v>7.0</v>
      </c>
      <c r="W26" s="11"/>
      <c r="X26" s="11"/>
      <c r="Y26" s="11"/>
      <c r="Z26" s="11"/>
      <c r="AA26" s="11"/>
      <c r="AB26" s="11"/>
      <c r="AC26" s="11"/>
    </row>
    <row r="27">
      <c r="A27" s="27" t="s">
        <v>231</v>
      </c>
      <c r="B27" s="27" t="s">
        <v>282</v>
      </c>
      <c r="C27" s="27" t="s">
        <v>36</v>
      </c>
      <c r="D27" s="8" t="s">
        <v>283</v>
      </c>
      <c r="E27" s="15" t="n">
        <v>17.0</v>
      </c>
      <c r="F27" s="15" t="n">
        <v>24.0</v>
      </c>
      <c r="G27" s="15" t="n">
        <v>19.0</v>
      </c>
      <c r="H27" s="10" t="n">
        <v>14.0</v>
      </c>
      <c r="I27" s="10" t="n">
        <v>4.0</v>
      </c>
      <c r="J27" s="10" t="n">
        <v>0.0</v>
      </c>
      <c r="K27" s="40" t="n">
        <v>0.0</v>
      </c>
      <c r="L27" s="40" t="n">
        <v>0.0</v>
      </c>
      <c r="M27" s="40" t="n">
        <v>0.0</v>
      </c>
      <c r="N27" s="40" t="n">
        <v>0.0</v>
      </c>
      <c r="O27" s="11"/>
      <c r="P27" s="40" t="n">
        <v>31.0</v>
      </c>
      <c r="Q27" s="40" t="n">
        <v>0.0</v>
      </c>
      <c r="R27" s="40" t="n">
        <v>16.0</v>
      </c>
      <c r="S27" s="40" t="n">
        <v>6.0</v>
      </c>
      <c r="T27" s="40" t="n">
        <v>8.0</v>
      </c>
      <c r="U27" s="40" t="n">
        <v>0.0</v>
      </c>
      <c r="V27" s="40" t="n">
        <v>0.0</v>
      </c>
      <c r="W27" s="11"/>
      <c r="X27" s="40" t="n">
        <v>11.0</v>
      </c>
      <c r="Y27" s="40" t="n">
        <v>11.0</v>
      </c>
      <c r="Z27" s="40" t="n">
        <v>8.0</v>
      </c>
      <c r="AA27" s="40" t="n">
        <v>7.0</v>
      </c>
      <c r="AB27" s="40" t="n">
        <v>4.0</v>
      </c>
      <c r="AC27" s="40" t="n">
        <v>1.0</v>
      </c>
    </row>
    <row r="28">
      <c r="A28" s="27" t="s">
        <v>231</v>
      </c>
      <c r="B28" s="58" t="s">
        <v>284</v>
      </c>
      <c r="C28" s="58" t="s">
        <v>6</v>
      </c>
      <c r="D28" s="77" t="n">
        <v>41853.0</v>
      </c>
      <c r="E28" s="15" t="n">
        <v>16.0</v>
      </c>
      <c r="F28" s="15" t="n">
        <v>23.0</v>
      </c>
      <c r="G28" s="15" t="n">
        <v>19.0</v>
      </c>
      <c r="H28" s="10" t="n">
        <v>19.0</v>
      </c>
      <c r="I28" s="10" t="n">
        <v>17.0</v>
      </c>
      <c r="J28" s="10" t="n">
        <v>5.0</v>
      </c>
      <c r="K28" s="40" t="n">
        <v>0.0</v>
      </c>
      <c r="L28" s="40" t="n">
        <v>0.0</v>
      </c>
      <c r="M28" s="40" t="n">
        <v>0.0</v>
      </c>
      <c r="N28" s="40" t="n">
        <v>0.0</v>
      </c>
      <c r="O28" s="11"/>
      <c r="P28" s="40" t="n">
        <v>46.0</v>
      </c>
      <c r="Q28" s="40" t="n">
        <v>0.0</v>
      </c>
      <c r="R28" s="40" t="n">
        <v>1.0</v>
      </c>
      <c r="S28" s="40" t="n">
        <v>6.0</v>
      </c>
      <c r="T28" s="40" t="n">
        <v>9.0</v>
      </c>
      <c r="U28" s="40" t="n">
        <v>3.0</v>
      </c>
      <c r="V28" s="40" t="n">
        <v>0.0</v>
      </c>
      <c r="W28" s="11"/>
      <c r="X28" s="11"/>
      <c r="Y28" s="11"/>
      <c r="Z28" s="11"/>
      <c r="AA28" s="11"/>
      <c r="AB28" s="11"/>
      <c r="AC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</sheetData>
  <sheetCalcPr fullCalcOnLoad="true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  <col min="12" max="12" width="12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2.0" hidden="false" customWidth="true"/>
    <col min="33" max="33" width="12.0" hidden="false" customWidth="true"/>
    <col min="34" max="34" width="14.0" hidden="false" customWidth="true"/>
    <col min="35" max="35" width="14.0" hidden="false" customWidth="true"/>
    <col min="36" max="36" width="14.0" hidden="false" customWidth="true"/>
    <col min="37" max="37" width="14.0" hidden="false" customWidth="true"/>
    <col min="38" max="38" width="14.0" hidden="false" customWidth="true"/>
    <col min="39" max="39" width="14.0" hidden="false" customWidth="true"/>
    <col min="40" max="40" width="14.0" hidden="false" customWidth="true"/>
    <col min="41" max="41" width="14.0" hidden="false" customWidth="true"/>
    <col min="42" max="42" width="14.0" hidden="false" customWidth="true"/>
    <col min="43" max="43" width="14.0" hidden="false" customWidth="true"/>
    <col min="44" max="44" width="14.0" hidden="false" customWidth="true"/>
    <col min="45" max="45" width="14.0" hidden="false" customWidth="true"/>
    <col min="46" max="46" width="14.0" hidden="false" customWidth="true"/>
    <col min="47" max="47" width="14.0" hidden="false" customWidth="true"/>
    <col min="48" max="48" width="14.0" hidden="false" customWidth="true"/>
    <col min="49" max="49" width="14.0" hidden="false" customWidth="true"/>
    <col min="50" max="50" width="14.0" hidden="false" customWidth="true"/>
    <col min="51" max="51" width="14.0" hidden="false" customWidth="true"/>
    <col min="52" max="52" width="14.0" hidden="false" customWidth="true"/>
    <col min="53" max="53" width="14.0" hidden="false" customWidth="true"/>
    <col min="54" max="54" width="14.0" hidden="false" customWidth="true"/>
    <col min="55" max="55" width="14.0" hidden="false" customWidth="true"/>
    <col min="56" max="56" width="14.0" hidden="false" customWidth="true"/>
    <col min="57" max="57" width="14.0" hidden="false" customWidth="true"/>
    <col min="58" max="58" width="14.0" hidden="false" customWidth="true"/>
    <col min="59" max="59" width="14.0" hidden="false" customWidth="true"/>
    <col min="60" max="60" width="14.0" hidden="false" customWidth="true"/>
    <col min="61" max="61" width="14.0" hidden="false" customWidth="true"/>
    <col min="62" max="62" width="14.0" hidden="false" customWidth="true"/>
    <col min="63" max="63" width="14.0" hidden="false" customWidth="true"/>
    <col min="64" max="64" width="14.0" hidden="false" customWidth="true"/>
    <col min="65" max="65" width="14.0" hidden="false" customWidth="true"/>
    <col min="66" max="66" width="14.0" hidden="false" customWidth="true"/>
    <col min="67" max="67" width="14.0" hidden="false" customWidth="true"/>
    <col min="68" max="68" width="14.0" hidden="false" customWidth="true"/>
    <col min="69" max="69" width="14.0" hidden="false" customWidth="true"/>
    <col min="70" max="70" width="14.0" hidden="false" customWidth="true"/>
    <col min="71" max="71" width="14.0" hidden="false" customWidth="true"/>
    <col min="72" max="72" width="14.0" hidden="false" customWidth="true"/>
    <col min="73" max="73" width="14.0" hidden="false" customWidth="true"/>
    <col min="74" max="74" width="14.0" hidden="false" customWidth="true"/>
    <col min="75" max="75" width="14.0" hidden="false" customWidth="true"/>
    <col min="76" max="76" width="14.0" hidden="false" customWidth="true"/>
    <col min="77" max="77" width="14.0" hidden="false" customWidth="true"/>
    <col min="78" max="78" width="14.0" hidden="false" customWidth="true"/>
    <col min="79" max="79" width="14.0" hidden="false" customWidth="true"/>
    <col min="80" max="80" width="14.0" hidden="false" customWidth="true"/>
    <col min="81" max="81" width="14.0" hidden="false" customWidth="true"/>
    <col min="82" max="82" width="14.0" hidden="false" customWidth="true"/>
    <col min="83" max="83" width="14.0" hidden="false" customWidth="true"/>
    <col min="84" max="84" width="14.0" hidden="false" customWidth="true"/>
    <col min="85" max="85" width="14.0" hidden="false" customWidth="true"/>
    <col min="86" max="86" width="14.0" hidden="false" customWidth="true"/>
    <col min="87" max="87" width="14.0" hidden="false" customWidth="true"/>
    <col min="88" max="88" width="14.0" hidden="false" customWidth="true"/>
    <col min="89" max="89" width="14.0" hidden="false" customWidth="true"/>
    <col min="90" max="90" width="14.0" hidden="false" customWidth="true"/>
    <col min="91" max="91" width="14.0" hidden="false" customWidth="true"/>
    <col min="92" max="92" width="14.0" hidden="false" customWidth="true"/>
    <col min="93" max="93" width="14.0" hidden="false" customWidth="true"/>
    <col min="94" max="94" width="14.0" hidden="false" customWidth="true"/>
    <col min="95" max="95" width="14.0" hidden="false" customWidth="true"/>
    <col min="96" max="96" width="14.0" hidden="false" customWidth="true"/>
    <col min="97" max="97" width="14.0" hidden="false" customWidth="true"/>
    <col min="98" max="98" width="14.0" hidden="false" customWidth="true"/>
    <col min="99" max="99" width="14.0" hidden="false" customWidth="true"/>
    <col min="100" max="100" width="14.0" hidden="false" customWidth="true"/>
    <col min="101" max="101" width="14.0" hidden="false" customWidth="true"/>
    <col min="102" max="102" width="14.0" hidden="false" customWidth="true"/>
    <col min="103" max="103" width="14.0" hidden="false" customWidth="true"/>
    <col min="104" max="104" width="14.0" hidden="false" customWidth="true"/>
    <col min="105" max="105" width="14.0" hidden="false" customWidth="true"/>
    <col min="106" max="106" width="14.0" hidden="false" customWidth="true"/>
    <col min="107" max="107" width="14.0" hidden="false" customWidth="true"/>
    <col min="108" max="108" width="14.0" hidden="false" customWidth="true"/>
    <col min="109" max="109" width="14.0" hidden="false" customWidth="true"/>
    <col min="110" max="110" width="14.0" hidden="false" customWidth="true"/>
    <col min="111" max="111" width="14.0" hidden="false" customWidth="true"/>
    <col min="112" max="112" width="14.0" hidden="false" customWidth="true"/>
    <col min="113" max="113" width="14.0" hidden="false" customWidth="true"/>
    <col min="114" max="114" width="14.0" hidden="false" customWidth="true"/>
    <col min="115" max="115" width="14.0" hidden="false" customWidth="true"/>
    <col min="116" max="116" width="14.0" hidden="false" customWidth="true"/>
    <col min="117" max="117" width="14.0" hidden="false" customWidth="true"/>
    <col min="118" max="118" width="14.0" hidden="false" customWidth="true"/>
    <col min="119" max="119" width="14.0" hidden="false" customWidth="true"/>
    <col min="120" max="120" width="14.0" hidden="false" customWidth="true"/>
    <col min="121" max="121" width="14.0" hidden="false" customWidth="true"/>
    <col min="122" max="122" width="14.0" hidden="false" customWidth="true"/>
    <col min="123" max="123" width="14.0" hidden="false" customWidth="true"/>
    <col min="124" max="124" width="14.0" hidden="false" customWidth="true"/>
    <col min="125" max="125" width="14.0" hidden="false" customWidth="true"/>
    <col min="126" max="126" width="14.0" hidden="false" customWidth="true"/>
    <col min="127" max="127" width="14.0" hidden="false" customWidth="true"/>
    <col min="128" max="128" width="14.0" hidden="false" customWidth="true"/>
    <col min="129" max="129" width="14.0" hidden="false" customWidth="true"/>
    <col min="130" max="130" width="14.0" hidden="false" customWidth="true"/>
    <col min="131" max="131" width="14.0" hidden="false" customWidth="true"/>
    <col min="132" max="132" width="14.0" hidden="false" customWidth="true"/>
    <col min="133" max="133" width="14.0" hidden="false" customWidth="true"/>
    <col min="134" max="134" width="14.0" hidden="false" customWidth="true"/>
    <col min="135" max="135" width="14.0" hidden="false" customWidth="true"/>
    <col min="136" max="136" width="14.0" hidden="false" customWidth="true"/>
    <col min="137" max="137" width="14.0" hidden="false" customWidth="true"/>
    <col min="138" max="138" width="14.0" hidden="false" customWidth="true"/>
    <col min="139" max="139" width="14.0" hidden="false" customWidth="true"/>
    <col min="140" max="140" width="14.0" hidden="false" customWidth="true"/>
    <col min="141" max="141" width="14.0" hidden="false" customWidth="true"/>
    <col min="142" max="142" width="14.0" hidden="false" customWidth="true"/>
    <col min="143" max="143" width="14.0" hidden="false" customWidth="true"/>
    <col min="144" max="144" width="14.0" hidden="false" customWidth="true"/>
    <col min="145" max="145" width="14.0" hidden="false" customWidth="true"/>
    <col min="146" max="146" width="14.0" hidden="false" customWidth="true"/>
    <col min="147" max="147" width="14.0" hidden="false" customWidth="true"/>
    <col min="148" max="148" width="14.0" hidden="false" customWidth="true"/>
    <col min="149" max="149" width="14.0" hidden="false" customWidth="true"/>
    <col min="150" max="150" width="14.0" hidden="false" customWidth="true"/>
    <col min="151" max="151" width="14.0" hidden="false" customWidth="true"/>
    <col min="152" max="152" width="14.0" hidden="false" customWidth="true"/>
    <col min="153" max="153" width="14.0" hidden="false" customWidth="true"/>
    <col min="154" max="154" width="14.0" hidden="false" customWidth="true"/>
    <col min="155" max="155" width="14.0" hidden="false" customWidth="true"/>
    <col min="156" max="156" width="14.0" hidden="false" customWidth="true"/>
    <col min="157" max="157" width="14.0" hidden="false" customWidth="true"/>
    <col min="158" max="158" width="14.0" hidden="false" customWidth="true"/>
    <col min="159" max="159" width="14.0" hidden="false" customWidth="true"/>
    <col min="160" max="160" width="14.0" hidden="false" customWidth="true"/>
    <col min="161" max="161" width="14.0" hidden="false" customWidth="true"/>
    <col min="162" max="162" width="14.0" hidden="false" customWidth="true"/>
    <col min="163" max="163" width="14.0" hidden="false" customWidth="true"/>
    <col min="164" max="164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1521</v>
      </c>
      <c r="H1" s="2" t="s">
        <v>1522</v>
      </c>
      <c r="I1" s="2" t="s">
        <v>1523</v>
      </c>
      <c r="J1" s="2" t="s">
        <v>1524</v>
      </c>
      <c r="K1" s="2" t="s">
        <v>1525</v>
      </c>
      <c r="L1" s="2" t="s">
        <v>1526</v>
      </c>
      <c r="M1" s="2" t="s">
        <v>1527</v>
      </c>
      <c r="N1" s="2" t="s">
        <v>1528</v>
      </c>
      <c r="O1" s="2" t="s">
        <v>1529</v>
      </c>
      <c r="P1" s="2" t="s">
        <v>1530</v>
      </c>
      <c r="Q1" s="2"/>
      <c r="R1" s="2" t="s">
        <v>1531</v>
      </c>
      <c r="S1" s="2" t="s">
        <v>1532</v>
      </c>
      <c r="T1" s="2" t="s">
        <v>1533</v>
      </c>
      <c r="U1" s="2" t="s">
        <v>1534</v>
      </c>
      <c r="V1" s="2" t="s">
        <v>1535</v>
      </c>
      <c r="W1" s="2" t="s">
        <v>1536</v>
      </c>
      <c r="X1" s="2" t="s">
        <v>1537</v>
      </c>
      <c r="Y1" s="3"/>
      <c r="Z1" s="4" t="s">
        <v>1538</v>
      </c>
      <c r="AA1" s="4" t="s">
        <v>1539</v>
      </c>
      <c r="AB1" s="4" t="s">
        <v>1540</v>
      </c>
      <c r="AC1" s="4" t="s">
        <v>1541</v>
      </c>
      <c r="AD1" s="4" t="s">
        <v>1542</v>
      </c>
      <c r="AE1" s="4" t="s">
        <v>1543</v>
      </c>
      <c r="AF1" s="1" t="s">
        <v>285</v>
      </c>
      <c r="AG1" s="4" t="s">
        <v>1544</v>
      </c>
      <c r="AH1" s="4" t="s">
        <v>1545</v>
      </c>
      <c r="AI1" s="4" t="s">
        <v>1546</v>
      </c>
      <c r="AJ1" s="4" t="s">
        <v>1547</v>
      </c>
      <c r="AK1" s="4" t="s">
        <v>1548</v>
      </c>
      <c r="AL1" s="4" t="s">
        <v>1549</v>
      </c>
      <c r="AM1" s="4" t="s">
        <v>1550</v>
      </c>
      <c r="AN1" s="4" t="s">
        <v>1551</v>
      </c>
      <c r="AO1" s="4" t="s">
        <v>1552</v>
      </c>
      <c r="AP1" s="4" t="s">
        <v>1553</v>
      </c>
      <c r="AQ1" s="4" t="s">
        <v>1554</v>
      </c>
      <c r="AR1" s="4" t="s">
        <v>1555</v>
      </c>
      <c r="AS1" s="4" t="s">
        <v>1556</v>
      </c>
      <c r="AT1" s="22" t="s">
        <v>1557</v>
      </c>
      <c r="AU1" s="4" t="s">
        <v>1558</v>
      </c>
      <c r="AV1" s="4" t="s">
        <v>1559</v>
      </c>
      <c r="AW1" s="4" t="s">
        <v>1560</v>
      </c>
      <c r="AX1" s="4" t="s">
        <v>1561</v>
      </c>
      <c r="AY1" s="4" t="s">
        <v>1562</v>
      </c>
      <c r="AZ1" s="4" t="s">
        <v>1563</v>
      </c>
      <c r="BA1" s="4" t="s">
        <v>1564</v>
      </c>
      <c r="BB1" s="4" t="s">
        <v>1565</v>
      </c>
      <c r="BC1" s="4" t="s">
        <v>1566</v>
      </c>
      <c r="BD1" s="4" t="s">
        <v>1567</v>
      </c>
      <c r="BE1" s="4" t="s">
        <v>1568</v>
      </c>
      <c r="BF1" s="4" t="s">
        <v>1569</v>
      </c>
      <c r="BG1" s="4" t="s">
        <v>1570</v>
      </c>
      <c r="BH1" s="22" t="s">
        <v>1571</v>
      </c>
      <c r="BI1" s="4" t="s">
        <v>1572</v>
      </c>
      <c r="BJ1" s="4" t="s">
        <v>1573</v>
      </c>
      <c r="BK1" s="4" t="s">
        <v>1574</v>
      </c>
      <c r="BL1" s="4" t="s">
        <v>1575</v>
      </c>
      <c r="BM1" s="4" t="s">
        <v>1576</v>
      </c>
      <c r="BN1" s="4" t="s">
        <v>1577</v>
      </c>
      <c r="BO1" s="4" t="s">
        <v>1578</v>
      </c>
      <c r="BP1" s="4" t="s">
        <v>1579</v>
      </c>
      <c r="BQ1" s="4" t="s">
        <v>1580</v>
      </c>
      <c r="BR1" s="4" t="s">
        <v>1581</v>
      </c>
      <c r="BS1" s="4" t="s">
        <v>1582</v>
      </c>
      <c r="BT1" s="4" t="s">
        <v>1583</v>
      </c>
      <c r="BU1" s="4" t="s">
        <v>1584</v>
      </c>
      <c r="BV1" s="22" t="s">
        <v>1585</v>
      </c>
      <c r="BW1" s="4" t="s">
        <v>1586</v>
      </c>
      <c r="BX1" s="4" t="s">
        <v>1587</v>
      </c>
      <c r="BY1" s="4" t="s">
        <v>1588</v>
      </c>
      <c r="BZ1" s="4" t="s">
        <v>1589</v>
      </c>
      <c r="CA1" s="4" t="s">
        <v>1590</v>
      </c>
      <c r="CB1" s="4" t="s">
        <v>1591</v>
      </c>
      <c r="CC1" s="4" t="s">
        <v>1592</v>
      </c>
      <c r="CD1" s="4" t="s">
        <v>1593</v>
      </c>
      <c r="CE1" s="4" t="s">
        <v>1594</v>
      </c>
      <c r="CF1" s="4" t="s">
        <v>1595</v>
      </c>
      <c r="CG1" s="4" t="s">
        <v>1596</v>
      </c>
      <c r="CH1" s="4" t="s">
        <v>1597</v>
      </c>
      <c r="CI1" s="4" t="s">
        <v>1598</v>
      </c>
      <c r="CJ1" s="22" t="s">
        <v>1599</v>
      </c>
      <c r="CK1" s="4" t="s">
        <v>1600</v>
      </c>
      <c r="CL1" s="4" t="s">
        <v>1601</v>
      </c>
      <c r="CM1" s="4" t="s">
        <v>1602</v>
      </c>
      <c r="CN1" s="4" t="s">
        <v>1603</v>
      </c>
      <c r="CO1" s="4" t="s">
        <v>1604</v>
      </c>
      <c r="CP1" s="4" t="s">
        <v>1605</v>
      </c>
      <c r="CQ1" s="4" t="s">
        <v>1606</v>
      </c>
      <c r="CR1" s="4" t="s">
        <v>1607</v>
      </c>
      <c r="CS1" s="4" t="s">
        <v>1608</v>
      </c>
      <c r="CT1" s="4" t="s">
        <v>1609</v>
      </c>
      <c r="CU1" s="4" t="s">
        <v>1610</v>
      </c>
      <c r="CV1" s="4" t="s">
        <v>1611</v>
      </c>
      <c r="CW1" s="4" t="s">
        <v>1612</v>
      </c>
      <c r="CX1" s="22" t="s">
        <v>1613</v>
      </c>
      <c r="CY1" s="4" t="s">
        <v>1614</v>
      </c>
      <c r="CZ1" s="4" t="s">
        <v>1615</v>
      </c>
      <c r="DA1" s="4" t="s">
        <v>1616</v>
      </c>
      <c r="DB1" s="4" t="s">
        <v>1617</v>
      </c>
      <c r="DC1" s="4" t="s">
        <v>1618</v>
      </c>
      <c r="DD1" s="4" t="s">
        <v>1619</v>
      </c>
      <c r="DE1" s="4" t="s">
        <v>1620</v>
      </c>
      <c r="DF1" s="4" t="s">
        <v>1621</v>
      </c>
      <c r="DG1" s="4" t="s">
        <v>1622</v>
      </c>
      <c r="DH1" s="4" t="s">
        <v>1623</v>
      </c>
      <c r="DI1" s="4" t="s">
        <v>1624</v>
      </c>
      <c r="DJ1" s="4" t="s">
        <v>1625</v>
      </c>
      <c r="DK1" s="4" t="s">
        <v>1626</v>
      </c>
      <c r="DL1" s="22" t="s">
        <v>1627</v>
      </c>
      <c r="DM1" s="4" t="s">
        <v>1628</v>
      </c>
      <c r="DN1" s="4" t="s">
        <v>1629</v>
      </c>
      <c r="DO1" s="4" t="s">
        <v>1630</v>
      </c>
      <c r="DP1" s="4" t="s">
        <v>1631</v>
      </c>
      <c r="DQ1" s="4" t="s">
        <v>1632</v>
      </c>
      <c r="DR1" s="4" t="s">
        <v>1633</v>
      </c>
      <c r="DS1" s="4" t="s">
        <v>1634</v>
      </c>
      <c r="DT1" s="4" t="s">
        <v>1635</v>
      </c>
      <c r="DU1" s="4" t="s">
        <v>1636</v>
      </c>
      <c r="DV1" s="4" t="s">
        <v>1637</v>
      </c>
      <c r="DW1" s="4" t="s">
        <v>1638</v>
      </c>
      <c r="DX1" s="22" t="s">
        <v>1639</v>
      </c>
      <c r="DY1" s="23" t="s">
        <v>1640</v>
      </c>
      <c r="DZ1" s="24" t="s">
        <v>1641</v>
      </c>
      <c r="EA1" s="4" t="s">
        <v>1642</v>
      </c>
      <c r="EB1" s="4" t="s">
        <v>1643</v>
      </c>
      <c r="EC1" s="4" t="s">
        <v>1644</v>
      </c>
      <c r="ED1" s="4" t="s">
        <v>1645</v>
      </c>
      <c r="EE1" s="4" t="s">
        <v>1646</v>
      </c>
      <c r="EF1" s="4" t="s">
        <v>1647</v>
      </c>
      <c r="EG1" s="4" t="s">
        <v>1648</v>
      </c>
      <c r="EH1" s="4" t="s">
        <v>1649</v>
      </c>
      <c r="EI1" s="4" t="s">
        <v>1650</v>
      </c>
      <c r="EJ1" s="4" t="s">
        <v>1651</v>
      </c>
      <c r="EK1" s="4" t="s">
        <v>1652</v>
      </c>
      <c r="EL1" s="4" t="s">
        <v>1653</v>
      </c>
      <c r="EM1" s="4" t="s">
        <v>1654</v>
      </c>
      <c r="EN1" s="4" t="s">
        <v>1655</v>
      </c>
      <c r="EO1" s="4" t="s">
        <v>1656</v>
      </c>
      <c r="EP1" s="4" t="s">
        <v>1657</v>
      </c>
      <c r="EQ1" s="4" t="s">
        <v>1658</v>
      </c>
      <c r="ER1" s="4" t="s">
        <v>1659</v>
      </c>
      <c r="ES1" s="4" t="s">
        <v>1660</v>
      </c>
      <c r="ET1" s="4" t="s">
        <v>1661</v>
      </c>
      <c r="EU1" s="4" t="s">
        <v>1662</v>
      </c>
      <c r="EV1" s="4" t="s">
        <v>1663</v>
      </c>
      <c r="EW1" s="4" t="s">
        <v>1664</v>
      </c>
      <c r="EX1" s="4" t="s">
        <v>1665</v>
      </c>
      <c r="EY1" s="4" t="s">
        <v>1666</v>
      </c>
      <c r="EZ1" s="4" t="s">
        <v>1667</v>
      </c>
      <c r="FA1" s="4" t="s">
        <v>1668</v>
      </c>
      <c r="FB1" s="4" t="s">
        <v>1669</v>
      </c>
      <c r="FC1" s="4" t="s">
        <v>1670</v>
      </c>
      <c r="FD1" s="4" t="s">
        <v>1671</v>
      </c>
      <c r="FE1" s="25" t="s">
        <v>1672</v>
      </c>
      <c r="FF1" s="4" t="s">
        <v>1673</v>
      </c>
      <c r="FG1" s="4" t="s">
        <v>1674</v>
      </c>
      <c r="FH1" s="4" t="s">
        <v>1675</v>
      </c>
    </row>
    <row r="2">
      <c r="A2" s="27" t="s">
        <v>918</v>
      </c>
      <c r="B2" s="27" t="s">
        <v>919</v>
      </c>
      <c r="C2" s="27" t="s">
        <v>36</v>
      </c>
      <c r="D2" s="8" t="s">
        <v>920</v>
      </c>
      <c r="E2" s="38" t="n">
        <v>44902.0</v>
      </c>
      <c r="F2" s="39" t="n">
        <f>DATEDIF(D2,E2,"m")/12</f>
        <v>0.0</v>
      </c>
      <c r="G2" s="15" t="n">
        <v>28.0</v>
      </c>
      <c r="H2" s="15" t="n">
        <v>28.0</v>
      </c>
      <c r="I2" s="15" t="n">
        <v>17.0</v>
      </c>
      <c r="J2" s="10" t="n">
        <v>8.0</v>
      </c>
      <c r="K2" s="10" t="n">
        <v>8.0</v>
      </c>
      <c r="L2" s="10" t="n">
        <v>3.0</v>
      </c>
      <c r="M2" s="40" t="n">
        <v>2.0</v>
      </c>
      <c r="N2" s="40" t="n">
        <v>5.0</v>
      </c>
      <c r="O2" s="40" t="n">
        <v>2.0</v>
      </c>
      <c r="P2" s="40" t="n">
        <v>1.0</v>
      </c>
      <c r="Q2" s="40" t="n">
        <f>G2*17.39+H2*12.45+I2*10.32+J2*9.06+K2*9.17+L2*9.18+M2*9.33+N2*10.25+O2*12.41+P2*16.67+989</f>
        <v>0.0</v>
      </c>
      <c r="R2" s="40" t="n">
        <v>38.0</v>
      </c>
      <c r="S2" s="40" t="n">
        <v>0.0</v>
      </c>
      <c r="T2" s="40" t="n">
        <v>9.0</v>
      </c>
      <c r="U2" s="40" t="n">
        <v>1.0</v>
      </c>
      <c r="V2" s="40" t="n">
        <v>8.0</v>
      </c>
      <c r="W2" s="40" t="n">
        <v>5.0</v>
      </c>
      <c r="X2" s="40" t="n">
        <v>2.0</v>
      </c>
      <c r="Y2" s="11" t="n">
        <f>0.1*U2+0.2*V2+0.3*W2+0.4*X2</f>
        <v>0.0</v>
      </c>
      <c r="Z2" s="11"/>
      <c r="AA2" s="11"/>
      <c r="AB2" s="11"/>
      <c r="AC2" s="11"/>
      <c r="AD2" s="11"/>
      <c r="AE2" s="11"/>
      <c r="AF2" s="8" t="n">
        <v>2.0190101E7</v>
      </c>
      <c r="AG2" s="35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</row>
    <row r="3">
      <c r="A3" s="27" t="s">
        <v>918</v>
      </c>
      <c r="B3" s="27" t="s">
        <v>921</v>
      </c>
      <c r="C3" s="27" t="s">
        <v>6</v>
      </c>
      <c r="D3" s="8" t="s">
        <v>922</v>
      </c>
      <c r="E3" s="38" t="n">
        <v>44902.0</v>
      </c>
      <c r="F3" s="39" t="n">
        <f>DATEDIF(D3,E3,"m")/12</f>
        <v>0.0</v>
      </c>
      <c r="G3" s="15" t="n">
        <v>29.0</v>
      </c>
      <c r="H3" s="15" t="n">
        <v>27.0</v>
      </c>
      <c r="I3" s="15" t="n">
        <v>16.0</v>
      </c>
      <c r="J3" s="10" t="n">
        <v>15.0</v>
      </c>
      <c r="K3" s="10" t="n">
        <v>13.0</v>
      </c>
      <c r="L3" s="10" t="n">
        <v>8.0</v>
      </c>
      <c r="M3" s="40" t="n">
        <v>7.0</v>
      </c>
      <c r="N3" s="40" t="n">
        <v>5.0</v>
      </c>
      <c r="O3" s="40" t="n">
        <v>3.0</v>
      </c>
      <c r="P3" s="40" t="n">
        <v>2.0</v>
      </c>
      <c r="Q3" s="40" t="n">
        <f>G3*17.39+H3*12.45+I3*10.32+J3*9.06+K3*9.17+L3*9.18+M3*9.33+N3*10.25+O3*12.41+P3*16.67+989</f>
        <v>0.0</v>
      </c>
      <c r="R3" s="40" t="n">
        <v>39.0</v>
      </c>
      <c r="S3" s="40" t="n">
        <v>0.0</v>
      </c>
      <c r="T3" s="40" t="n">
        <v>8.0</v>
      </c>
      <c r="U3" s="40" t="n">
        <v>6.0</v>
      </c>
      <c r="V3" s="40" t="n">
        <v>8.0</v>
      </c>
      <c r="W3" s="40" t="n">
        <v>8.0</v>
      </c>
      <c r="X3" s="40" t="n">
        <v>5.0</v>
      </c>
      <c r="Y3" s="40" t="n">
        <f>0.1*U3+0.2*V3+0.3*W3+0.4*X3</f>
        <v>0.0</v>
      </c>
      <c r="Z3" s="11"/>
      <c r="AA3" s="11"/>
      <c r="AB3" s="11"/>
      <c r="AC3" s="11"/>
      <c r="AD3" s="11"/>
      <c r="AE3" s="11"/>
      <c r="AF3" s="8" t="n">
        <v>2.0190102E7</v>
      </c>
      <c r="AG3" s="35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</row>
    <row r="4">
      <c r="A4" s="27" t="s">
        <v>918</v>
      </c>
      <c r="B4" s="27" t="s">
        <v>923</v>
      </c>
      <c r="C4" s="27" t="s">
        <v>36</v>
      </c>
      <c r="D4" s="8" t="s">
        <v>924</v>
      </c>
      <c r="E4" s="38" t="n">
        <v>44902.0</v>
      </c>
      <c r="F4" s="39" t="n">
        <f>DATEDIF(D4,E4,"m")/12</f>
        <v>0.0</v>
      </c>
      <c r="G4" s="15" t="n">
        <v>29.0</v>
      </c>
      <c r="H4" s="15" t="n">
        <v>30.0</v>
      </c>
      <c r="I4" s="15" t="n">
        <v>18.0</v>
      </c>
      <c r="J4" s="10" t="n">
        <v>16.0</v>
      </c>
      <c r="K4" s="10" t="n">
        <v>15.0</v>
      </c>
      <c r="L4" s="10" t="n">
        <v>10.0</v>
      </c>
      <c r="M4" s="40" t="n">
        <v>8.0</v>
      </c>
      <c r="N4" s="40" t="n">
        <v>2.0</v>
      </c>
      <c r="O4" s="40" t="n">
        <v>0.0</v>
      </c>
      <c r="P4" s="40" t="n">
        <v>0.0</v>
      </c>
      <c r="Q4" s="40" t="n">
        <f>G4*17.39+H4*12.45+I4*10.32+J4*9.06+K4*9.17+L4*9.18+M4*9.33+N4*10.25+O4*12.41+P4*16.67+989</f>
        <v>0.0</v>
      </c>
      <c r="R4" s="40" t="n">
        <v>28.0</v>
      </c>
      <c r="S4" s="40" t="n">
        <v>0.0</v>
      </c>
      <c r="T4" s="40" t="n">
        <v>19.0</v>
      </c>
      <c r="U4" s="40" t="n">
        <v>7.0</v>
      </c>
      <c r="V4" s="40" t="n">
        <v>7.0</v>
      </c>
      <c r="W4" s="40" t="n">
        <v>7.0</v>
      </c>
      <c r="X4" s="40" t="n">
        <v>7.0</v>
      </c>
      <c r="Y4" s="40" t="n">
        <f>0.1*U4+0.2*V4+0.3*W4+0.4*X4</f>
        <v>0.0</v>
      </c>
      <c r="Z4" s="11"/>
      <c r="AA4" s="11"/>
      <c r="AB4" s="11"/>
      <c r="AC4" s="11"/>
      <c r="AD4" s="11"/>
      <c r="AE4" s="11"/>
      <c r="AF4" s="8" t="n">
        <v>2.0190103E7</v>
      </c>
      <c r="AG4" s="35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</row>
    <row r="5">
      <c r="A5" s="27" t="s">
        <v>918</v>
      </c>
      <c r="B5" s="27" t="s">
        <v>925</v>
      </c>
      <c r="C5" s="27" t="s">
        <v>6</v>
      </c>
      <c r="D5" s="8" t="s">
        <v>926</v>
      </c>
      <c r="E5" s="38" t="n">
        <v>44902.0</v>
      </c>
      <c r="F5" s="39" t="n">
        <f>DATEDIF(D5,E5,"m")/12</f>
        <v>0.0</v>
      </c>
      <c r="G5" s="15" t="n">
        <v>28.0</v>
      </c>
      <c r="H5" s="15" t="n">
        <v>27.0</v>
      </c>
      <c r="I5" s="15" t="n">
        <v>18.0</v>
      </c>
      <c r="J5" s="10" t="n">
        <v>9.0</v>
      </c>
      <c r="K5" s="10" t="n">
        <v>9.0</v>
      </c>
      <c r="L5" s="10" t="n">
        <v>9.0</v>
      </c>
      <c r="M5" s="40" t="n">
        <v>4.0</v>
      </c>
      <c r="N5" s="40" t="n">
        <v>5.0</v>
      </c>
      <c r="O5" s="40" t="n">
        <v>3.0</v>
      </c>
      <c r="P5" s="40" t="n">
        <v>1.0</v>
      </c>
      <c r="Q5" s="40" t="n">
        <f>G5*17.39+H5*12.45+I5*10.32+J5*9.06+K5*9.17+L5*9.18+M5*9.33+N5*10.25+O5*12.41+P5*16.67+989</f>
        <v>0.0</v>
      </c>
      <c r="R5" s="40" t="n">
        <v>31.0</v>
      </c>
      <c r="S5" s="40" t="n">
        <v>0.0</v>
      </c>
      <c r="T5" s="40" t="n">
        <v>16.0</v>
      </c>
      <c r="U5" s="40" t="n">
        <v>0.0</v>
      </c>
      <c r="V5" s="40" t="n">
        <v>8.0</v>
      </c>
      <c r="W5" s="40" t="n">
        <v>5.0</v>
      </c>
      <c r="X5" s="40" t="n">
        <v>2.0</v>
      </c>
      <c r="Y5" s="40" t="n">
        <f>0.1*U5+0.2*V5+0.3*W5+0.4*X5</f>
        <v>0.0</v>
      </c>
      <c r="Z5" s="11"/>
      <c r="AA5" s="11"/>
      <c r="AB5" s="11"/>
      <c r="AC5" s="11"/>
      <c r="AD5" s="11"/>
      <c r="AE5" s="11"/>
      <c r="AF5" s="8" t="n">
        <v>2.0190104E7</v>
      </c>
      <c r="AG5" s="35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</row>
    <row r="6">
      <c r="A6" s="27" t="s">
        <v>918</v>
      </c>
      <c r="B6" s="27" t="s">
        <v>927</v>
      </c>
      <c r="C6" s="27" t="s">
        <v>36</v>
      </c>
      <c r="D6" s="8" t="s">
        <v>928</v>
      </c>
      <c r="E6" s="38" t="n">
        <v>44902.0</v>
      </c>
      <c r="F6" s="39" t="n">
        <f>DATEDIF(D6,E6,"m")/12</f>
        <v>0.0</v>
      </c>
      <c r="G6" s="15" t="n">
        <v>29.0</v>
      </c>
      <c r="H6" s="15" t="n">
        <v>30.0</v>
      </c>
      <c r="I6" s="15" t="n">
        <v>20.0</v>
      </c>
      <c r="J6" s="10" t="n">
        <v>17.0</v>
      </c>
      <c r="K6" s="10" t="n">
        <v>18.0</v>
      </c>
      <c r="L6" s="10" t="n">
        <v>15.0</v>
      </c>
      <c r="M6" s="40" t="n">
        <v>14.0</v>
      </c>
      <c r="N6" s="40" t="n">
        <v>14.0</v>
      </c>
      <c r="O6" s="40" t="n">
        <v>13.0</v>
      </c>
      <c r="P6" s="40" t="n">
        <v>7.0</v>
      </c>
      <c r="Q6" s="40" t="n">
        <f>G6*17.39+H6*12.45+I6*10.32+J6*9.06+K6*9.17+L6*9.18+M6*9.33+N6*10.25+O6*12.41+P6*16.67+989</f>
        <v>0.0</v>
      </c>
      <c r="R6" s="40" t="n">
        <v>43.0</v>
      </c>
      <c r="S6" s="40" t="n">
        <v>0.0</v>
      </c>
      <c r="T6" s="40" t="n">
        <v>4.0</v>
      </c>
      <c r="U6" s="40" t="n">
        <v>7.0</v>
      </c>
      <c r="V6" s="40" t="n">
        <v>8.0</v>
      </c>
      <c r="W6" s="40" t="n">
        <v>9.0</v>
      </c>
      <c r="X6" s="40" t="n">
        <v>5.0</v>
      </c>
      <c r="Y6" s="40" t="n">
        <f>0.1*U6+0.2*V6+0.3*W6+0.4*X6</f>
        <v>0.0</v>
      </c>
      <c r="Z6" s="11"/>
      <c r="AA6" s="11"/>
      <c r="AB6" s="11"/>
      <c r="AC6" s="11"/>
      <c r="AD6" s="11"/>
      <c r="AE6" s="11"/>
      <c r="AF6" s="8" t="n">
        <v>2.0190106E7</v>
      </c>
      <c r="AG6" s="35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</row>
    <row r="7">
      <c r="A7" s="27" t="s">
        <v>918</v>
      </c>
      <c r="B7" s="27" t="s">
        <v>929</v>
      </c>
      <c r="C7" s="27" t="s">
        <v>36</v>
      </c>
      <c r="D7" s="8" t="s">
        <v>430</v>
      </c>
      <c r="E7" s="38" t="n">
        <v>44902.0</v>
      </c>
      <c r="F7" s="39" t="n">
        <f>DATEDIF(D7,E7,"m")/12</f>
        <v>0.0</v>
      </c>
      <c r="G7" s="15" t="n">
        <v>29.0</v>
      </c>
      <c r="H7" s="15" t="n">
        <v>31.0</v>
      </c>
      <c r="I7" s="15" t="n">
        <v>21.0</v>
      </c>
      <c r="J7" s="10" t="n">
        <v>16.0</v>
      </c>
      <c r="K7" s="10" t="n">
        <v>16.0</v>
      </c>
      <c r="L7" s="10" t="n">
        <v>16.0</v>
      </c>
      <c r="M7" s="40" t="n">
        <v>8.0</v>
      </c>
      <c r="N7" s="40" t="n">
        <v>0.0</v>
      </c>
      <c r="O7" s="40" t="n">
        <v>0.0</v>
      </c>
      <c r="P7" s="40" t="n">
        <v>0.0</v>
      </c>
      <c r="Q7" s="40" t="n">
        <f>G7*17.39+H7*12.45+I7*10.32+J7*9.06+K7*9.17+L7*9.18+M7*9.33+N7*10.25+O7*12.41+P7*16.67+989</f>
        <v>0.0</v>
      </c>
      <c r="R7" s="40" t="n">
        <v>29.0</v>
      </c>
      <c r="S7" s="40" t="n">
        <v>0.0</v>
      </c>
      <c r="T7" s="40" t="n">
        <v>18.0</v>
      </c>
      <c r="U7" s="40" t="n">
        <v>10.0</v>
      </c>
      <c r="V7" s="40" t="n">
        <v>8.0</v>
      </c>
      <c r="W7" s="40" t="n">
        <v>8.0</v>
      </c>
      <c r="X7" s="40" t="n">
        <v>7.0</v>
      </c>
      <c r="Y7" s="40" t="n">
        <f>0.1*U7+0.2*V7+0.3*W7+0.4*X7</f>
        <v>0.0</v>
      </c>
      <c r="Z7" s="11"/>
      <c r="AA7" s="11"/>
      <c r="AB7" s="11"/>
      <c r="AC7" s="11"/>
      <c r="AD7" s="11"/>
      <c r="AE7" s="11"/>
      <c r="AF7" s="8" t="n">
        <v>2.0190107E7</v>
      </c>
      <c r="AG7" s="35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</row>
    <row r="8">
      <c r="A8" s="27" t="s">
        <v>918</v>
      </c>
      <c r="B8" s="27" t="s">
        <v>930</v>
      </c>
      <c r="C8" s="27" t="s">
        <v>36</v>
      </c>
      <c r="D8" s="8" t="s">
        <v>931</v>
      </c>
      <c r="E8" s="38" t="n">
        <v>44902.0</v>
      </c>
      <c r="F8" s="39" t="n">
        <f>DATEDIF(D8,E8,"m")/12</f>
        <v>0.0</v>
      </c>
      <c r="G8" s="15" t="n">
        <v>29.0</v>
      </c>
      <c r="H8" s="15" t="n">
        <v>28.0</v>
      </c>
      <c r="I8" s="15" t="n">
        <v>20.0</v>
      </c>
      <c r="J8" s="10" t="n">
        <v>15.0</v>
      </c>
      <c r="K8" s="10" t="n">
        <v>14.0</v>
      </c>
      <c r="L8" s="10" t="n">
        <v>13.0</v>
      </c>
      <c r="M8" s="40" t="n">
        <v>9.0</v>
      </c>
      <c r="N8" s="40" t="n">
        <v>14.0</v>
      </c>
      <c r="O8" s="40" t="n">
        <v>4.0</v>
      </c>
      <c r="P8" s="40" t="n">
        <v>3.0</v>
      </c>
      <c r="Q8" s="40" t="n">
        <f>G8*17.39+H8*12.45+I8*10.32+J8*9.06+K8*9.17+L8*9.18+M8*9.33+N8*10.25+O8*12.41+P8*16.67+989</f>
        <v>0.0</v>
      </c>
      <c r="R8" s="40" t="n">
        <v>28.0</v>
      </c>
      <c r="S8" s="40" t="n">
        <v>0.0</v>
      </c>
      <c r="T8" s="40" t="n">
        <v>19.0</v>
      </c>
      <c r="U8" s="40" t="n">
        <v>2.0</v>
      </c>
      <c r="V8" s="40" t="n">
        <v>5.0</v>
      </c>
      <c r="W8" s="40" t="n">
        <v>0.0</v>
      </c>
      <c r="X8" s="40" t="n">
        <v>0.0</v>
      </c>
      <c r="Y8" s="40" t="n">
        <f>0.1*U8+0.2*V8+0.3*W8+0.4*X8</f>
        <v>0.0</v>
      </c>
      <c r="Z8" s="40" t="n">
        <v>10.0</v>
      </c>
      <c r="AA8" s="40" t="n">
        <v>10.0</v>
      </c>
      <c r="AB8" s="40" t="n">
        <v>10.0</v>
      </c>
      <c r="AC8" s="40" t="n">
        <v>9.0</v>
      </c>
      <c r="AD8" s="40" t="n">
        <v>6.0</v>
      </c>
      <c r="AE8" s="40" t="n">
        <v>1.0</v>
      </c>
      <c r="AF8" s="8" t="n">
        <v>2.0190108E7</v>
      </c>
      <c r="AG8" s="35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</row>
    <row r="9">
      <c r="A9" s="27" t="s">
        <v>918</v>
      </c>
      <c r="B9" s="27" t="s">
        <v>932</v>
      </c>
      <c r="C9" s="27" t="s">
        <v>36</v>
      </c>
      <c r="D9" s="8" t="s">
        <v>933</v>
      </c>
      <c r="E9" s="38" t="n">
        <v>44902.0</v>
      </c>
      <c r="F9" s="39" t="n">
        <f>DATEDIF(D9,E9,"m")/12</f>
        <v>0.0</v>
      </c>
      <c r="G9" s="15" t="n">
        <v>29.0</v>
      </c>
      <c r="H9" s="15" t="n">
        <v>29.0</v>
      </c>
      <c r="I9" s="15" t="n">
        <v>20.0</v>
      </c>
      <c r="J9" s="10" t="n">
        <v>16.0</v>
      </c>
      <c r="K9" s="10" t="n">
        <v>11.0</v>
      </c>
      <c r="L9" s="10" t="n">
        <v>11.0</v>
      </c>
      <c r="M9" s="40" t="n">
        <v>8.0</v>
      </c>
      <c r="N9" s="40" t="n">
        <v>9.0</v>
      </c>
      <c r="O9" s="40" t="n">
        <v>6.0</v>
      </c>
      <c r="P9" s="40" t="n">
        <v>5.0</v>
      </c>
      <c r="Q9" s="40" t="n">
        <f>G9*17.39+H9*12.45+I9*10.32+J9*9.06+K9*9.17+L9*9.18+M9*9.33+N9*10.25+O9*12.41+P9*16.67+989</f>
        <v>0.0</v>
      </c>
      <c r="R9" s="40" t="n">
        <v>35.0</v>
      </c>
      <c r="S9" s="40" t="n">
        <v>0.0</v>
      </c>
      <c r="T9" s="40" t="n">
        <v>12.0</v>
      </c>
      <c r="U9" s="40" t="n">
        <v>7.0</v>
      </c>
      <c r="V9" s="40" t="n">
        <v>9.0</v>
      </c>
      <c r="W9" s="40" t="n">
        <v>7.0</v>
      </c>
      <c r="X9" s="40" t="n">
        <v>7.0</v>
      </c>
      <c r="Y9" s="40" t="n">
        <f>0.1*U9+0.2*V9+0.3*W9+0.4*X9</f>
        <v>0.0</v>
      </c>
      <c r="Z9" s="40" t="n">
        <v>11.0</v>
      </c>
      <c r="AA9" s="40" t="n">
        <v>12.0</v>
      </c>
      <c r="AB9" s="40" t="n">
        <v>8.0</v>
      </c>
      <c r="AC9" s="40" t="n">
        <v>8.0</v>
      </c>
      <c r="AD9" s="40" t="n">
        <v>7.0</v>
      </c>
      <c r="AE9" s="40" t="n">
        <v>7.0</v>
      </c>
      <c r="AF9" s="8" t="n">
        <v>2.0190109E7</v>
      </c>
      <c r="AG9" s="3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</row>
    <row r="10">
      <c r="A10" s="27" t="s">
        <v>918</v>
      </c>
      <c r="B10" s="27" t="s">
        <v>934</v>
      </c>
      <c r="C10" s="27" t="s">
        <v>36</v>
      </c>
      <c r="D10" s="8" t="s">
        <v>935</v>
      </c>
      <c r="E10" s="38" t="n">
        <v>44902.0</v>
      </c>
      <c r="F10" s="39" t="n">
        <f>DATEDIF(D10,E10,"m")/12</f>
        <v>0.0</v>
      </c>
      <c r="G10" s="15" t="n">
        <v>27.0</v>
      </c>
      <c r="H10" s="15" t="n">
        <v>31.0</v>
      </c>
      <c r="I10" s="15" t="n">
        <v>20.0</v>
      </c>
      <c r="J10" s="10" t="n">
        <v>16.0</v>
      </c>
      <c r="K10" s="10" t="n">
        <v>18.0</v>
      </c>
      <c r="L10" s="10" t="n">
        <v>13.0</v>
      </c>
      <c r="M10" s="40" t="n">
        <v>6.0</v>
      </c>
      <c r="N10" s="40" t="n">
        <v>0.0</v>
      </c>
      <c r="O10" s="40" t="n">
        <v>0.0</v>
      </c>
      <c r="P10" s="40" t="n">
        <v>0.0</v>
      </c>
      <c r="Q10" s="40" t="n">
        <f>G10*17.39+H10*12.45+I10*10.32+J10*9.06+K10*9.17+L10*9.18+M10*9.33+N10*10.25+O10*12.41+P10*16.67+989</f>
        <v>0.0</v>
      </c>
      <c r="R10" s="40" t="n">
        <v>45.0</v>
      </c>
      <c r="S10" s="40" t="n">
        <v>0.0</v>
      </c>
      <c r="T10" s="40" t="n">
        <v>2.0</v>
      </c>
      <c r="U10" s="40" t="n">
        <v>1.0</v>
      </c>
      <c r="V10" s="40" t="n">
        <v>7.0</v>
      </c>
      <c r="W10" s="40" t="n">
        <v>5.0</v>
      </c>
      <c r="X10" s="40" t="n">
        <v>4.0</v>
      </c>
      <c r="Y10" s="40" t="n">
        <f>0.1*U10+0.2*V10+0.3*W10+0.4*X10</f>
        <v>0.0</v>
      </c>
      <c r="Z10" s="40" t="n">
        <v>11.0</v>
      </c>
      <c r="AA10" s="40" t="n">
        <v>12.0</v>
      </c>
      <c r="AB10" s="40" t="n">
        <v>12.0</v>
      </c>
      <c r="AC10" s="40" t="n">
        <v>11.0</v>
      </c>
      <c r="AD10" s="40" t="n">
        <v>9.0</v>
      </c>
      <c r="AE10" s="40" t="n">
        <v>5.0</v>
      </c>
      <c r="AF10" s="8" t="n">
        <v>2.019011E7</v>
      </c>
      <c r="AG10" s="3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</row>
    <row r="11">
      <c r="A11" s="27" t="s">
        <v>918</v>
      </c>
      <c r="B11" s="27" t="s">
        <v>936</v>
      </c>
      <c r="C11" s="27" t="s">
        <v>6</v>
      </c>
      <c r="D11" s="8" t="s">
        <v>382</v>
      </c>
      <c r="E11" s="38" t="n">
        <v>44902.0</v>
      </c>
      <c r="F11" s="39" t="n">
        <f>DATEDIF(D11,E11,"m")/12</f>
        <v>0.0</v>
      </c>
      <c r="G11" s="15" t="n">
        <v>29.0</v>
      </c>
      <c r="H11" s="15" t="n">
        <v>30.0</v>
      </c>
      <c r="I11" s="15" t="n">
        <v>18.0</v>
      </c>
      <c r="J11" s="10" t="n">
        <v>14.0</v>
      </c>
      <c r="K11" s="10" t="n">
        <v>16.0</v>
      </c>
      <c r="L11" s="10" t="n">
        <v>14.0</v>
      </c>
      <c r="M11" s="40" t="n">
        <v>10.0</v>
      </c>
      <c r="N11" s="40" t="n">
        <v>5.0</v>
      </c>
      <c r="O11" s="40" t="n">
        <v>5.0</v>
      </c>
      <c r="P11" s="40" t="n">
        <v>2.0</v>
      </c>
      <c r="Q11" s="40" t="n">
        <f>G11*17.39+H11*12.45+I11*10.32+J11*9.06+K11*9.17+L11*9.18+M11*9.33+N11*10.25+O11*12.41+P11*16.67+989</f>
        <v>0.0</v>
      </c>
      <c r="R11" s="40" t="n">
        <v>30.0</v>
      </c>
      <c r="S11" s="40" t="n">
        <v>0.0</v>
      </c>
      <c r="T11" s="40" t="n">
        <v>17.0</v>
      </c>
      <c r="U11" s="40" t="n">
        <v>2.0</v>
      </c>
      <c r="V11" s="40" t="n">
        <v>7.0</v>
      </c>
      <c r="W11" s="40" t="n">
        <v>7.0</v>
      </c>
      <c r="X11" s="40" t="n">
        <v>2.0</v>
      </c>
      <c r="Y11" s="40" t="n">
        <f>0.1*U11+0.2*V11+0.3*W11+0.4*X11</f>
        <v>0.0</v>
      </c>
      <c r="Z11" s="40" t="n">
        <v>11.0</v>
      </c>
      <c r="AA11" s="40" t="n">
        <v>12.0</v>
      </c>
      <c r="AB11" s="40" t="n">
        <v>11.0</v>
      </c>
      <c r="AC11" s="40" t="n">
        <v>10.0</v>
      </c>
      <c r="AD11" s="40" t="n">
        <v>10.0</v>
      </c>
      <c r="AE11" s="40" t="n">
        <v>2.0</v>
      </c>
      <c r="AF11" s="8" t="n">
        <v>2.0190111E7</v>
      </c>
      <c r="AG11" s="3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</row>
    <row r="12">
      <c r="A12" s="27" t="s">
        <v>918</v>
      </c>
      <c r="B12" s="27" t="s">
        <v>937</v>
      </c>
      <c r="C12" s="27" t="s">
        <v>6</v>
      </c>
      <c r="D12" s="8" t="s">
        <v>938</v>
      </c>
      <c r="E12" s="38" t="n">
        <v>44902.0</v>
      </c>
      <c r="F12" s="39" t="n">
        <f>DATEDIF(D12,E12,"m")/12</f>
        <v>0.0</v>
      </c>
      <c r="G12" s="15" t="n">
        <v>29.0</v>
      </c>
      <c r="H12" s="15" t="n">
        <v>31.0</v>
      </c>
      <c r="I12" s="15" t="n">
        <v>21.0</v>
      </c>
      <c r="J12" s="10" t="n">
        <v>17.0</v>
      </c>
      <c r="K12" s="10" t="n">
        <v>17.0</v>
      </c>
      <c r="L12" s="10" t="n">
        <v>15.0</v>
      </c>
      <c r="M12" s="40" t="n">
        <v>10.0</v>
      </c>
      <c r="N12" s="40" t="n">
        <v>0.0</v>
      </c>
      <c r="O12" s="40" t="n">
        <v>0.0</v>
      </c>
      <c r="P12" s="40" t="n">
        <v>0.0</v>
      </c>
      <c r="Q12" s="40" t="n">
        <f>G12*17.39+H12*12.45+I12*10.32+J12*9.06+K12*9.17+L12*9.18+M12*9.33+N12*10.25+O12*12.41+P12*16.67+989</f>
        <v>0.0</v>
      </c>
      <c r="R12" s="40" t="n">
        <v>28.0</v>
      </c>
      <c r="S12" s="40" t="n">
        <v>0.0</v>
      </c>
      <c r="T12" s="40" t="n">
        <v>19.0</v>
      </c>
      <c r="U12" s="40" t="n">
        <v>9.0</v>
      </c>
      <c r="V12" s="40" t="n">
        <v>8.0</v>
      </c>
      <c r="W12" s="40" t="n">
        <v>6.0</v>
      </c>
      <c r="X12" s="40" t="n">
        <v>9.0</v>
      </c>
      <c r="Y12" s="40" t="n">
        <f>0.1*U12+0.2*V12+0.3*W12+0.4*X12</f>
        <v>0.0</v>
      </c>
      <c r="Z12" s="11"/>
      <c r="AA12" s="11"/>
      <c r="AB12" s="11"/>
      <c r="AC12" s="11"/>
      <c r="AD12" s="11"/>
      <c r="AE12" s="11"/>
      <c r="AF12" s="8" t="n">
        <v>2.0190112E7</v>
      </c>
      <c r="AG12" s="3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</row>
    <row r="13">
      <c r="A13" s="27" t="s">
        <v>918</v>
      </c>
      <c r="B13" s="27" t="s">
        <v>939</v>
      </c>
      <c r="C13" s="27" t="s">
        <v>36</v>
      </c>
      <c r="D13" s="8" t="s">
        <v>940</v>
      </c>
      <c r="E13" s="38" t="n">
        <v>44902.0</v>
      </c>
      <c r="F13" s="39" t="n">
        <f>DATEDIF(D13,E13,"m")/12</f>
        <v>0.0</v>
      </c>
      <c r="G13" s="15" t="n">
        <v>29.0</v>
      </c>
      <c r="H13" s="15" t="n">
        <v>30.0</v>
      </c>
      <c r="I13" s="15" t="n">
        <v>21.0</v>
      </c>
      <c r="J13" s="10" t="n">
        <v>17.0</v>
      </c>
      <c r="K13" s="10" t="n">
        <v>12.0</v>
      </c>
      <c r="L13" s="10" t="n">
        <v>0.0</v>
      </c>
      <c r="M13" s="40" t="n">
        <v>0.0</v>
      </c>
      <c r="N13" s="40" t="n">
        <v>0.0</v>
      </c>
      <c r="O13" s="40" t="n">
        <v>0.0</v>
      </c>
      <c r="P13" s="40" t="n">
        <v>0.0</v>
      </c>
      <c r="Q13" s="40" t="n">
        <f>G13*17.39+H13*12.45+I13*10.32+J13*9.06+K13*9.17+L13*9.18+M13*9.33+N13*10.25+O13*12.41+P13*16.67+989</f>
        <v>0.0</v>
      </c>
      <c r="R13" s="40" t="n">
        <v>40.0</v>
      </c>
      <c r="S13" s="40" t="n">
        <v>0.0</v>
      </c>
      <c r="T13" s="40" t="n">
        <v>7.0</v>
      </c>
      <c r="U13" s="40" t="n">
        <v>6.0</v>
      </c>
      <c r="V13" s="40" t="n">
        <v>5.0</v>
      </c>
      <c r="W13" s="40" t="n">
        <v>0.0</v>
      </c>
      <c r="X13" s="40" t="n">
        <v>2.0</v>
      </c>
      <c r="Y13" s="40" t="n">
        <f>0.1*U13+0.2*V13+0.3*W13+0.4*X13</f>
        <v>0.0</v>
      </c>
      <c r="Z13" s="40" t="n">
        <v>10.0</v>
      </c>
      <c r="AA13" s="40" t="n">
        <v>11.0</v>
      </c>
      <c r="AB13" s="40" t="n">
        <v>12.0</v>
      </c>
      <c r="AC13" s="40" t="n">
        <v>11.0</v>
      </c>
      <c r="AD13" s="40" t="n">
        <v>10.0</v>
      </c>
      <c r="AE13" s="40" t="n">
        <v>5.0</v>
      </c>
      <c r="AF13" s="8" t="n">
        <v>2.0190113E7</v>
      </c>
      <c r="AG13" s="3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</row>
    <row r="14">
      <c r="A14" s="27" t="s">
        <v>918</v>
      </c>
      <c r="B14" s="27" t="s">
        <v>941</v>
      </c>
      <c r="C14" s="27" t="s">
        <v>6</v>
      </c>
      <c r="D14" s="8" t="s">
        <v>942</v>
      </c>
      <c r="E14" s="38" t="n">
        <v>44902.0</v>
      </c>
      <c r="F14" s="39" t="n">
        <f>DATEDIF(D14,E14,"m")/12</f>
        <v>0.0</v>
      </c>
      <c r="G14" s="15" t="n">
        <v>29.0</v>
      </c>
      <c r="H14" s="15" t="n">
        <v>31.0</v>
      </c>
      <c r="I14" s="15" t="n">
        <v>20.0</v>
      </c>
      <c r="J14" s="10" t="n">
        <v>17.0</v>
      </c>
      <c r="K14" s="10" t="n">
        <v>16.0</v>
      </c>
      <c r="L14" s="10" t="n">
        <v>13.0</v>
      </c>
      <c r="M14" s="40" t="n">
        <v>12.0</v>
      </c>
      <c r="N14" s="40" t="n">
        <v>8.0</v>
      </c>
      <c r="O14" s="40" t="n">
        <v>0.0</v>
      </c>
      <c r="P14" s="40" t="n">
        <v>0.0</v>
      </c>
      <c r="Q14" s="40" t="n">
        <f>G14*17.39+H14*12.45+I14*10.32+J14*9.06+K14*9.17+L14*9.18+M14*9.33+N14*10.25+O14*12.41+P14*16.67+989</f>
        <v>0.0</v>
      </c>
      <c r="R14" s="40" t="n">
        <v>39.0</v>
      </c>
      <c r="S14" s="40" t="n">
        <v>0.0</v>
      </c>
      <c r="T14" s="40" t="n">
        <v>8.0</v>
      </c>
      <c r="U14" s="40" t="n">
        <v>8.0</v>
      </c>
      <c r="V14" s="40" t="n">
        <v>8.0</v>
      </c>
      <c r="W14" s="40" t="n">
        <v>6.0</v>
      </c>
      <c r="X14" s="40" t="n">
        <v>7.0</v>
      </c>
      <c r="Y14" s="40" t="n">
        <f>0.1*U14+0.2*V14+0.3*W14+0.4*X14</f>
        <v>0.0</v>
      </c>
      <c r="Z14" s="40" t="n">
        <v>10.0</v>
      </c>
      <c r="AA14" s="40" t="n">
        <v>12.0</v>
      </c>
      <c r="AB14" s="40" t="n">
        <v>9.0</v>
      </c>
      <c r="AC14" s="40" t="n">
        <v>12.0</v>
      </c>
      <c r="AD14" s="40" t="n">
        <v>8.0</v>
      </c>
      <c r="AE14" s="40" t="n">
        <v>3.0</v>
      </c>
      <c r="AF14" s="8" t="n">
        <v>2.0190114E7</v>
      </c>
      <c r="AG14" s="3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</row>
    <row r="15">
      <c r="A15" s="27" t="s">
        <v>918</v>
      </c>
      <c r="B15" s="27" t="s">
        <v>943</v>
      </c>
      <c r="C15" s="27" t="s">
        <v>6</v>
      </c>
      <c r="D15" s="8" t="s">
        <v>725</v>
      </c>
      <c r="E15" s="38" t="n">
        <v>44902.0</v>
      </c>
      <c r="F15" s="39" t="n">
        <f>DATEDIF(D15,E15,"m")/12</f>
        <v>0.0</v>
      </c>
      <c r="G15" s="15" t="n">
        <v>28.0</v>
      </c>
      <c r="H15" s="15" t="n">
        <v>26.0</v>
      </c>
      <c r="I15" s="15" t="n">
        <v>18.0</v>
      </c>
      <c r="J15" s="10" t="n">
        <v>12.0</v>
      </c>
      <c r="K15" s="10" t="n">
        <v>13.0</v>
      </c>
      <c r="L15" s="10" t="n">
        <v>6.0</v>
      </c>
      <c r="M15" s="40" t="n">
        <v>5.0</v>
      </c>
      <c r="N15" s="40" t="n">
        <v>0.0</v>
      </c>
      <c r="O15" s="40" t="n">
        <v>0.0</v>
      </c>
      <c r="P15" s="40" t="n">
        <v>0.0</v>
      </c>
      <c r="Q15" s="40" t="n">
        <f>G15*17.39+H15*12.45+I15*10.32+J15*9.06+K15*9.17+L15*9.18+M15*9.33+N15*10.25+O15*12.41+P15*16.67+989</f>
        <v>0.0</v>
      </c>
      <c r="R15" s="40" t="n">
        <v>33.0</v>
      </c>
      <c r="S15" s="40" t="n">
        <v>0.0</v>
      </c>
      <c r="T15" s="40" t="n">
        <v>14.0</v>
      </c>
      <c r="U15" s="40" t="n">
        <v>1.0</v>
      </c>
      <c r="V15" s="40" t="n">
        <v>7.5</v>
      </c>
      <c r="W15" s="40" t="n">
        <v>6.0</v>
      </c>
      <c r="X15" s="40" t="n">
        <v>3.0</v>
      </c>
      <c r="Y15" s="40" t="n">
        <f>0.1*U15+0.2*V15+0.3*W15+0.4*X15</f>
        <v>0.0</v>
      </c>
      <c r="Z15" s="11"/>
      <c r="AA15" s="11"/>
      <c r="AB15" s="11"/>
      <c r="AC15" s="11"/>
      <c r="AD15" s="11"/>
      <c r="AE15" s="11"/>
      <c r="AF15" s="8" t="n">
        <v>2.0190115E7</v>
      </c>
      <c r="AG15" s="3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</row>
    <row r="16">
      <c r="A16" s="27" t="s">
        <v>918</v>
      </c>
      <c r="B16" s="27" t="s">
        <v>944</v>
      </c>
      <c r="C16" s="27" t="s">
        <v>36</v>
      </c>
      <c r="D16" s="8" t="s">
        <v>677</v>
      </c>
      <c r="E16" s="38" t="n">
        <v>44902.0</v>
      </c>
      <c r="F16" s="39" t="n">
        <f>DATEDIF(D16,E16,"m")/12</f>
        <v>0.0</v>
      </c>
      <c r="G16" s="15" t="n">
        <v>29.0</v>
      </c>
      <c r="H16" s="15" t="n">
        <v>31.0</v>
      </c>
      <c r="I16" s="15" t="n">
        <v>22.0</v>
      </c>
      <c r="J16" s="10" t="n">
        <v>16.0</v>
      </c>
      <c r="K16" s="10" t="n">
        <v>18.0</v>
      </c>
      <c r="L16" s="10" t="n">
        <v>15.0</v>
      </c>
      <c r="M16" s="40" t="n">
        <v>10.0</v>
      </c>
      <c r="N16" s="40" t="n">
        <v>8.0</v>
      </c>
      <c r="O16" s="40" t="n">
        <v>7.0</v>
      </c>
      <c r="P16" s="40" t="n">
        <v>0.0</v>
      </c>
      <c r="Q16" s="40" t="n">
        <f>G16*17.39+H16*12.45+I16*10.32+J16*9.06+K16*9.17+L16*9.18+M16*9.33+N16*10.25+O16*12.41+P16*16.67+989</f>
        <v>0.0</v>
      </c>
      <c r="R16" s="40" t="n">
        <v>27.0</v>
      </c>
      <c r="S16" s="40" t="n">
        <v>0.0</v>
      </c>
      <c r="T16" s="40" t="n">
        <v>20.0</v>
      </c>
      <c r="U16" s="40" t="n">
        <v>9.0</v>
      </c>
      <c r="V16" s="40" t="n">
        <v>7.0</v>
      </c>
      <c r="W16" s="40" t="n">
        <v>8.0</v>
      </c>
      <c r="X16" s="40" t="n">
        <v>6.0</v>
      </c>
      <c r="Y16" s="40" t="n">
        <f>0.1*U16+0.2*V16+0.3*W16+0.4*X16</f>
        <v>0.0</v>
      </c>
      <c r="Z16" s="40" t="n">
        <v>10.0</v>
      </c>
      <c r="AA16" s="40" t="n">
        <v>9.0</v>
      </c>
      <c r="AB16" s="40" t="n">
        <v>9.0</v>
      </c>
      <c r="AC16" s="40" t="n">
        <v>9.0</v>
      </c>
      <c r="AD16" s="40" t="n">
        <v>3.0</v>
      </c>
      <c r="AE16" s="40" t="n">
        <v>0.0</v>
      </c>
      <c r="AF16" s="8" t="n">
        <v>2.0190117E7</v>
      </c>
      <c r="AG16" s="35" t="n">
        <v>5.0</v>
      </c>
      <c r="AH16" s="40" t="n">
        <v>4.0</v>
      </c>
      <c r="AI16" s="40" t="n">
        <v>4.0</v>
      </c>
      <c r="AJ16" s="40" t="n">
        <v>6.0</v>
      </c>
      <c r="AK16" s="40" t="n">
        <v>4.0</v>
      </c>
      <c r="AL16" s="40" t="n">
        <v>4.0</v>
      </c>
      <c r="AM16" s="40" t="n">
        <v>4.0</v>
      </c>
      <c r="AN16" s="40" t="n">
        <v>5.0</v>
      </c>
      <c r="AO16" s="40" t="n">
        <v>1.0</v>
      </c>
      <c r="AP16" s="40" t="n">
        <v>6.0</v>
      </c>
      <c r="AQ16" s="40" t="n">
        <v>5.0</v>
      </c>
      <c r="AR16" s="11" t="n">
        <f>SUM(AG16:AQ16)</f>
        <v>0.0</v>
      </c>
      <c r="AS16" s="40" t="n">
        <v>0.0</v>
      </c>
      <c r="AT16" s="11"/>
      <c r="AU16" s="40" t="n">
        <v>3.0</v>
      </c>
      <c r="AV16" s="40" t="n">
        <v>6.0</v>
      </c>
      <c r="AW16" s="40" t="n">
        <v>4.0</v>
      </c>
      <c r="AX16" s="40" t="n">
        <v>3.0</v>
      </c>
      <c r="AY16" s="40" t="n">
        <v>5.0</v>
      </c>
      <c r="AZ16" s="40" t="n">
        <v>3.0</v>
      </c>
      <c r="BA16" s="40" t="n">
        <v>6.0</v>
      </c>
      <c r="BB16" s="40" t="n">
        <v>5.0</v>
      </c>
      <c r="BC16" s="40" t="n">
        <v>4.0</v>
      </c>
      <c r="BD16" s="40" t="n">
        <v>5.0</v>
      </c>
      <c r="BE16" s="40" t="n">
        <v>1.0</v>
      </c>
      <c r="BF16" s="11" t="n">
        <f>SUM(AU16:BE16)</f>
        <v>0.0</v>
      </c>
      <c r="BG16" s="40" t="n">
        <v>0.0</v>
      </c>
      <c r="BH16" s="11"/>
      <c r="BI16" s="40" t="n">
        <v>4.0</v>
      </c>
      <c r="BJ16" s="40" t="n">
        <v>3.0</v>
      </c>
      <c r="BK16" s="40" t="n">
        <v>4.0</v>
      </c>
      <c r="BL16" s="40" t="n">
        <v>5.0</v>
      </c>
      <c r="BM16" s="40" t="n">
        <v>4.0</v>
      </c>
      <c r="BN16" s="40" t="n">
        <v>4.0</v>
      </c>
      <c r="BO16" s="40" t="n">
        <v>3.0</v>
      </c>
      <c r="BP16" s="40" t="n">
        <v>3.0</v>
      </c>
      <c r="BQ16" s="40" t="n">
        <v>2.0</v>
      </c>
      <c r="BR16" s="40" t="n">
        <v>0.0</v>
      </c>
      <c r="BS16" s="40" t="n">
        <v>0.0</v>
      </c>
      <c r="BT16" s="11" t="n">
        <f>SUM(BI16:BS16)</f>
        <v>0.0</v>
      </c>
      <c r="BU16" s="40" t="n">
        <v>0.0</v>
      </c>
      <c r="BV16" s="11"/>
      <c r="BW16" s="40" t="n">
        <v>4.0</v>
      </c>
      <c r="BX16" s="40" t="n">
        <v>1.0</v>
      </c>
      <c r="BY16" s="40" t="n">
        <v>0.0</v>
      </c>
      <c r="BZ16" s="40" t="n">
        <v>0.0</v>
      </c>
      <c r="CA16" s="40" t="n">
        <v>0.0</v>
      </c>
      <c r="CB16" s="40" t="n">
        <v>1.0</v>
      </c>
      <c r="CC16" s="40" t="n">
        <v>0.0</v>
      </c>
      <c r="CD16" s="40" t="n">
        <v>0.0</v>
      </c>
      <c r="CE16" s="40" t="n">
        <v>0.0</v>
      </c>
      <c r="CF16" s="40" t="n">
        <v>0.0</v>
      </c>
      <c r="CG16" s="40" t="n">
        <v>0.0</v>
      </c>
      <c r="CH16" s="11" t="n">
        <f>SUM(BW16:CG16)</f>
        <v>0.0</v>
      </c>
      <c r="CI16" s="40" t="n">
        <v>0.0</v>
      </c>
      <c r="CJ16" s="36" t="s">
        <v>945</v>
      </c>
      <c r="CK16" s="40" t="n">
        <v>3.0</v>
      </c>
      <c r="CL16" s="40" t="n">
        <v>3.0</v>
      </c>
      <c r="CM16" s="40" t="n">
        <v>2.0</v>
      </c>
      <c r="CN16" s="40" t="n">
        <v>3.0</v>
      </c>
      <c r="CO16" s="40" t="n">
        <v>4.0</v>
      </c>
      <c r="CP16" s="40" t="n">
        <v>2.0</v>
      </c>
      <c r="CQ16" s="40" t="n">
        <v>2.0</v>
      </c>
      <c r="CR16" s="40" t="n">
        <v>0.0</v>
      </c>
      <c r="CS16" s="40" t="n">
        <v>0.0</v>
      </c>
      <c r="CT16" s="40" t="n">
        <v>0.0</v>
      </c>
      <c r="CU16" s="40" t="n">
        <v>0.0</v>
      </c>
      <c r="CV16" s="40" t="n">
        <f>SUM(CK16:CU16)</f>
        <v>0.0</v>
      </c>
      <c r="CW16" s="40" t="n">
        <v>0.0</v>
      </c>
      <c r="CX16" s="11"/>
      <c r="CY16" s="40" t="n">
        <v>0.0</v>
      </c>
      <c r="CZ16" s="40" t="n">
        <v>0.0</v>
      </c>
      <c r="DA16" s="40" t="n">
        <v>0.0</v>
      </c>
      <c r="DB16" s="40" t="n">
        <v>0.0</v>
      </c>
      <c r="DC16" s="40" t="n">
        <v>0.0</v>
      </c>
      <c r="DD16" s="40" t="n">
        <v>2.0</v>
      </c>
      <c r="DE16" s="40" t="n">
        <v>0.0</v>
      </c>
      <c r="DF16" s="40" t="n">
        <v>1.0</v>
      </c>
      <c r="DG16" s="40" t="n">
        <v>2.0</v>
      </c>
      <c r="DH16" s="40" t="n">
        <v>3.0</v>
      </c>
      <c r="DI16" s="40" t="n">
        <v>2.0</v>
      </c>
      <c r="DJ16" s="40" t="n">
        <f>SUM(CY16:DI16)</f>
        <v>0.0</v>
      </c>
      <c r="DK16" s="40" t="n">
        <v>0.0</v>
      </c>
      <c r="DL16" s="11"/>
      <c r="DM16" s="40" t="n">
        <v>10.0</v>
      </c>
      <c r="DN16" s="40" t="n">
        <v>10.0</v>
      </c>
      <c r="DO16" s="40" t="n">
        <v>10.0</v>
      </c>
      <c r="DP16" s="40" t="n">
        <v>10.0</v>
      </c>
      <c r="DQ16" s="40" t="n">
        <v>10.0</v>
      </c>
      <c r="DR16" s="40" t="n">
        <v>9.0</v>
      </c>
      <c r="DS16" s="40" t="n">
        <v>6.0</v>
      </c>
      <c r="DT16" s="40" t="n">
        <v>0.0</v>
      </c>
      <c r="DU16" s="40" t="n">
        <v>0.0</v>
      </c>
      <c r="DV16" s="40" t="n">
        <f>SUM(DM16:DU16)</f>
        <v>0.0</v>
      </c>
      <c r="DW16" s="40" t="n">
        <v>7.0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</row>
    <row r="17">
      <c r="A17" s="27" t="s">
        <v>918</v>
      </c>
      <c r="B17" s="27" t="s">
        <v>946</v>
      </c>
      <c r="C17" s="27" t="s">
        <v>36</v>
      </c>
      <c r="D17" s="8" t="s">
        <v>947</v>
      </c>
      <c r="E17" s="38" t="n">
        <v>44902.0</v>
      </c>
      <c r="F17" s="39" t="n">
        <f>DATEDIF(D17,E17,"m")/12</f>
        <v>0.0</v>
      </c>
      <c r="G17" s="15" t="n">
        <v>28.0</v>
      </c>
      <c r="H17" s="15" t="n">
        <v>31.0</v>
      </c>
      <c r="I17" s="15" t="n">
        <v>20.0</v>
      </c>
      <c r="J17" s="10" t="n">
        <v>14.0</v>
      </c>
      <c r="K17" s="10" t="n">
        <v>15.0</v>
      </c>
      <c r="L17" s="10" t="n">
        <v>8.0</v>
      </c>
      <c r="M17" s="40" t="n">
        <v>9.0</v>
      </c>
      <c r="N17" s="40" t="n">
        <v>9.0</v>
      </c>
      <c r="O17" s="40" t="n">
        <v>0.0</v>
      </c>
      <c r="P17" s="40" t="n">
        <v>0.0</v>
      </c>
      <c r="Q17" s="40" t="n">
        <f>G17*17.39+H17*12.45+I17*10.32+J17*9.06+K17*9.17+L17*9.18+M17*9.33+N17*10.25+O17*12.41+P17*16.67+989</f>
        <v>0.0</v>
      </c>
      <c r="R17" s="40" t="n">
        <v>39.0</v>
      </c>
      <c r="S17" s="40" t="n">
        <v>0.0</v>
      </c>
      <c r="T17" s="40" t="n">
        <v>8.0</v>
      </c>
      <c r="U17" s="40" t="n">
        <v>8.0</v>
      </c>
      <c r="V17" s="40" t="n">
        <v>6.5</v>
      </c>
      <c r="W17" s="40" t="n">
        <v>6.0</v>
      </c>
      <c r="X17" s="40" t="n">
        <v>6.0</v>
      </c>
      <c r="Y17" s="40" t="n">
        <f>0.1*U17+0.2*V17+0.3*W17+0.4*X17</f>
        <v>0.0</v>
      </c>
      <c r="Z17" s="11"/>
      <c r="AA17" s="11"/>
      <c r="AB17" s="11"/>
      <c r="AC17" s="11"/>
      <c r="AD17" s="11"/>
      <c r="AE17" s="11"/>
      <c r="AF17" s="8" t="n">
        <v>2.0190119E7</v>
      </c>
      <c r="AG17" s="3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</row>
    <row r="18">
      <c r="A18" s="27" t="s">
        <v>918</v>
      </c>
      <c r="B18" s="27" t="s">
        <v>948</v>
      </c>
      <c r="C18" s="27" t="s">
        <v>6</v>
      </c>
      <c r="D18" s="8" t="s">
        <v>928</v>
      </c>
      <c r="E18" s="38" t="n">
        <v>44902.0</v>
      </c>
      <c r="F18" s="39" t="n">
        <f>DATEDIF(D18,E18,"m")/12</f>
        <v>0.0</v>
      </c>
      <c r="G18" s="15"/>
      <c r="H18" s="15"/>
      <c r="I18" s="15"/>
      <c r="J18" s="10"/>
      <c r="K18" s="10"/>
      <c r="L18" s="10"/>
      <c r="M18" s="11"/>
      <c r="N18" s="11"/>
      <c r="O18" s="11"/>
      <c r="P18" s="11"/>
      <c r="Q18" s="40" t="n">
        <f>G18*17.39+H18*12.45+I18*10.32+J18*9.06+K18*9.17+L18*9.18+M18*9.33+N18*10.25+O18*12.41+P18*16.67+989</f>
        <v>0.0</v>
      </c>
      <c r="R18" s="40" t="n">
        <v>36.0</v>
      </c>
      <c r="S18" s="40" t="n">
        <v>0.0</v>
      </c>
      <c r="T18" s="40" t="n">
        <v>11.0</v>
      </c>
      <c r="U18" s="40" t="n">
        <v>7.0</v>
      </c>
      <c r="V18" s="40" t="n">
        <v>8.0</v>
      </c>
      <c r="W18" s="40" t="n">
        <v>8.0</v>
      </c>
      <c r="X18" s="40" t="n">
        <v>9.0</v>
      </c>
      <c r="Y18" s="40" t="n">
        <f>0.1*U18+0.2*V18+0.3*W18+0.4*X18</f>
        <v>0.0</v>
      </c>
      <c r="Z18" s="40" t="n">
        <v>11.0</v>
      </c>
      <c r="AA18" s="40" t="n">
        <v>11.0</v>
      </c>
      <c r="AB18" s="40" t="n">
        <v>8.0</v>
      </c>
      <c r="AC18" s="40" t="n">
        <v>8.0</v>
      </c>
      <c r="AD18" s="40" t="n">
        <v>6.0</v>
      </c>
      <c r="AE18" s="40" t="n">
        <v>1.0</v>
      </c>
      <c r="AF18" s="8" t="n">
        <v>2.019012E7</v>
      </c>
      <c r="AG18" s="3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</row>
    <row r="19">
      <c r="A19" s="27" t="s">
        <v>918</v>
      </c>
      <c r="B19" s="27" t="s">
        <v>949</v>
      </c>
      <c r="C19" s="27" t="s">
        <v>6</v>
      </c>
      <c r="D19" s="8" t="s">
        <v>950</v>
      </c>
      <c r="E19" s="38" t="n">
        <v>44902.0</v>
      </c>
      <c r="F19" s="39" t="n">
        <f>DATEDIF(D19,E19,"m")/12</f>
        <v>0.0</v>
      </c>
      <c r="G19" s="15" t="n">
        <v>27.0</v>
      </c>
      <c r="H19" s="15" t="n">
        <v>29.0</v>
      </c>
      <c r="I19" s="15" t="n">
        <v>18.0</v>
      </c>
      <c r="J19" s="10" t="n">
        <v>17.0</v>
      </c>
      <c r="K19" s="10" t="n">
        <v>12.0</v>
      </c>
      <c r="L19" s="10" t="n">
        <v>8.0</v>
      </c>
      <c r="M19" s="40" t="n">
        <v>6.0</v>
      </c>
      <c r="N19" s="40" t="n">
        <v>9.0</v>
      </c>
      <c r="O19" s="40" t="n">
        <v>7.0</v>
      </c>
      <c r="P19" s="40" t="n">
        <v>5.0</v>
      </c>
      <c r="Q19" s="40" t="n">
        <f>G19*17.39+H19*12.45+I19*10.32+J19*9.06+K19*9.17+L19*9.18+M19*9.33+N19*10.25+O19*12.41+P19*16.67+989</f>
        <v>0.0</v>
      </c>
      <c r="R19" s="40" t="n">
        <v>26.0</v>
      </c>
      <c r="S19" s="40" t="n">
        <v>0.0</v>
      </c>
      <c r="T19" s="40" t="n">
        <v>21.0</v>
      </c>
      <c r="U19" s="40" t="n">
        <v>1.0</v>
      </c>
      <c r="V19" s="40" t="n">
        <v>8.0</v>
      </c>
      <c r="W19" s="40" t="n">
        <v>7.0</v>
      </c>
      <c r="X19" s="40" t="n">
        <v>3.0</v>
      </c>
      <c r="Y19" s="40" t="n">
        <f>0.1*U19+0.2*V19+0.3*W19+0.4*X19</f>
        <v>0.0</v>
      </c>
      <c r="Z19" s="11"/>
      <c r="AA19" s="11"/>
      <c r="AB19" s="11"/>
      <c r="AC19" s="11"/>
      <c r="AD19" s="11"/>
      <c r="AE19" s="11"/>
      <c r="AF19" s="8" t="n">
        <v>2.0190121E7</v>
      </c>
      <c r="AG19" s="3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</row>
    <row r="20">
      <c r="A20" s="27" t="s">
        <v>918</v>
      </c>
      <c r="B20" s="27" t="s">
        <v>951</v>
      </c>
      <c r="C20" s="27" t="s">
        <v>6</v>
      </c>
      <c r="D20" s="8" t="s">
        <v>952</v>
      </c>
      <c r="E20" s="38" t="n">
        <v>44902.0</v>
      </c>
      <c r="F20" s="39" t="n">
        <f>DATEDIF(D20,E20,"m")/12</f>
        <v>0.0</v>
      </c>
      <c r="G20" s="15" t="n">
        <v>29.0</v>
      </c>
      <c r="H20" s="15" t="n">
        <v>31.0</v>
      </c>
      <c r="I20" s="15" t="n">
        <v>20.0</v>
      </c>
      <c r="J20" s="10" t="n">
        <v>17.0</v>
      </c>
      <c r="K20" s="10" t="n">
        <v>17.0</v>
      </c>
      <c r="L20" s="10" t="n">
        <v>15.0</v>
      </c>
      <c r="M20" s="40" t="n">
        <v>13.0</v>
      </c>
      <c r="N20" s="40" t="n">
        <v>10.0</v>
      </c>
      <c r="O20" s="40" t="n">
        <v>11.0</v>
      </c>
      <c r="P20" s="40" t="n">
        <v>3.0</v>
      </c>
      <c r="Q20" s="40" t="n">
        <f>G20*17.39+H20*12.45+I20*10.32+J20*9.06+K20*9.17+L20*9.18+M20*9.33+N20*10.25+O20*12.41+P20*16.67+989</f>
        <v>0.0</v>
      </c>
      <c r="R20" s="40" t="n">
        <v>37.0</v>
      </c>
      <c r="S20" s="40" t="n">
        <v>0.0</v>
      </c>
      <c r="T20" s="40" t="n">
        <v>10.0</v>
      </c>
      <c r="U20" s="40" t="n">
        <v>8.0</v>
      </c>
      <c r="V20" s="40" t="n">
        <v>6.5</v>
      </c>
      <c r="W20" s="40" t="n">
        <v>9.0</v>
      </c>
      <c r="X20" s="40" t="n">
        <v>10.0</v>
      </c>
      <c r="Y20" s="40" t="n">
        <f>0.1*U20+0.2*V20+0.3*W20+0.4*X20</f>
        <v>0.0</v>
      </c>
      <c r="Z20" s="11"/>
      <c r="AA20" s="11"/>
      <c r="AB20" s="11"/>
      <c r="AC20" s="11"/>
      <c r="AD20" s="11"/>
      <c r="AE20" s="11"/>
      <c r="AF20" s="8" t="n">
        <v>2.0190122E7</v>
      </c>
      <c r="AG20" s="3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</row>
    <row r="21">
      <c r="A21" s="27" t="s">
        <v>918</v>
      </c>
      <c r="B21" s="27" t="s">
        <v>953</v>
      </c>
      <c r="C21" s="27" t="s">
        <v>6</v>
      </c>
      <c r="D21" s="8" t="s">
        <v>954</v>
      </c>
      <c r="E21" s="38" t="n">
        <v>44902.0</v>
      </c>
      <c r="F21" s="39" t="n">
        <f>DATEDIF(D21,E21,"m")/12</f>
        <v>0.0</v>
      </c>
      <c r="G21" s="15" t="n">
        <v>28.0</v>
      </c>
      <c r="H21" s="15" t="n">
        <v>30.0</v>
      </c>
      <c r="I21" s="15" t="n">
        <v>17.0</v>
      </c>
      <c r="J21" s="10" t="n">
        <v>15.0</v>
      </c>
      <c r="K21" s="10" t="n">
        <v>16.0</v>
      </c>
      <c r="L21" s="10" t="n">
        <v>13.0</v>
      </c>
      <c r="M21" s="40" t="n">
        <v>0.0</v>
      </c>
      <c r="N21" s="40" t="n">
        <v>0.0</v>
      </c>
      <c r="O21" s="40" t="n">
        <v>0.0</v>
      </c>
      <c r="P21" s="40" t="n">
        <v>0.0</v>
      </c>
      <c r="Q21" s="40" t="n">
        <f>G21*17.39+H21*12.45+I21*10.32+J21*9.06+K21*9.17+L21*9.18+M21*9.33+N21*10.25+O21*12.41+P21*16.67+989</f>
        <v>0.0</v>
      </c>
      <c r="R21" s="40" t="n">
        <v>34.0</v>
      </c>
      <c r="S21" s="40" t="n">
        <v>0.0</v>
      </c>
      <c r="T21" s="40" t="n">
        <v>13.0</v>
      </c>
      <c r="U21" s="40" t="n">
        <v>6.0</v>
      </c>
      <c r="V21" s="40" t="n">
        <v>7.0</v>
      </c>
      <c r="W21" s="40" t="n">
        <v>5.0</v>
      </c>
      <c r="X21" s="40" t="n">
        <v>4.0</v>
      </c>
      <c r="Y21" s="40" t="n">
        <f>0.1*U21+0.2*V21+0.3*W21+0.4*X21</f>
        <v>0.0</v>
      </c>
      <c r="Z21" s="11"/>
      <c r="AA21" s="11"/>
      <c r="AB21" s="11"/>
      <c r="AC21" s="11"/>
      <c r="AD21" s="11"/>
      <c r="AE21" s="11"/>
      <c r="AF21" s="8" t="n">
        <v>2.0190123E7</v>
      </c>
      <c r="AG21" s="3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</row>
    <row r="22">
      <c r="A22" s="27" t="s">
        <v>918</v>
      </c>
      <c r="B22" s="27" t="s">
        <v>955</v>
      </c>
      <c r="C22" s="27" t="s">
        <v>36</v>
      </c>
      <c r="D22" s="8" t="s">
        <v>956</v>
      </c>
      <c r="E22" s="38" t="n">
        <v>44902.0</v>
      </c>
      <c r="F22" s="39" t="n">
        <f>DATEDIF(D22,E22,"m")/12</f>
        <v>0.0</v>
      </c>
      <c r="G22" s="15" t="n">
        <v>29.0</v>
      </c>
      <c r="H22" s="15" t="n">
        <v>29.0</v>
      </c>
      <c r="I22" s="15" t="n">
        <v>20.0</v>
      </c>
      <c r="J22" s="10" t="n">
        <v>17.0</v>
      </c>
      <c r="K22" s="10" t="n">
        <v>15.0</v>
      </c>
      <c r="L22" s="10" t="n">
        <v>13.0</v>
      </c>
      <c r="M22" s="40" t="n">
        <v>3.0</v>
      </c>
      <c r="N22" s="40" t="n">
        <v>0.0</v>
      </c>
      <c r="O22" s="40" t="n">
        <v>0.0</v>
      </c>
      <c r="P22" s="40" t="n">
        <v>0.0</v>
      </c>
      <c r="Q22" s="40" t="n">
        <f>G22*17.39+H22*12.45+I22*10.32+J22*9.06+K22*9.17+L22*9.18+M22*9.33+N22*10.25+O22*12.41+P22*16.67+989</f>
        <v>0.0</v>
      </c>
      <c r="R22" s="40" t="n">
        <v>34.0</v>
      </c>
      <c r="S22" s="40" t="n">
        <v>0.0</v>
      </c>
      <c r="T22" s="40" t="n">
        <v>13.0</v>
      </c>
      <c r="U22" s="40" t="n">
        <v>0.0</v>
      </c>
      <c r="V22" s="40" t="n">
        <v>6.0</v>
      </c>
      <c r="W22" s="40" t="n">
        <v>6.0</v>
      </c>
      <c r="X22" s="40" t="n">
        <v>2.0</v>
      </c>
      <c r="Y22" s="40" t="n">
        <f>0.1*U22+0.2*V22+0.3*W22+0.4*X22</f>
        <v>0.0</v>
      </c>
      <c r="Z22" s="11"/>
      <c r="AA22" s="11"/>
      <c r="AB22" s="11"/>
      <c r="AC22" s="11"/>
      <c r="AD22" s="11"/>
      <c r="AE22" s="11"/>
      <c r="AF22" s="8" t="n">
        <v>2.0190125E7</v>
      </c>
      <c r="AG22" s="3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</row>
    <row r="23">
      <c r="A23" s="27" t="s">
        <v>918</v>
      </c>
      <c r="B23" s="27" t="s">
        <v>957</v>
      </c>
      <c r="C23" s="27" t="s">
        <v>6</v>
      </c>
      <c r="D23" s="8" t="s">
        <v>958</v>
      </c>
      <c r="E23" s="38" t="n">
        <v>44902.0</v>
      </c>
      <c r="F23" s="39" t="n">
        <f>DATEDIF(D23,E23,"m")/12</f>
        <v>0.0</v>
      </c>
      <c r="G23" s="15" t="n">
        <v>29.0</v>
      </c>
      <c r="H23" s="15" t="n">
        <v>28.0</v>
      </c>
      <c r="I23" s="15" t="n">
        <v>18.0</v>
      </c>
      <c r="J23" s="10" t="n">
        <v>16.0</v>
      </c>
      <c r="K23" s="10" t="n">
        <v>17.0</v>
      </c>
      <c r="L23" s="10" t="n">
        <v>9.0</v>
      </c>
      <c r="M23" s="40" t="n">
        <v>10.0</v>
      </c>
      <c r="N23" s="40" t="n">
        <v>1.0</v>
      </c>
      <c r="O23" s="40" t="n">
        <v>0.0</v>
      </c>
      <c r="P23" s="40" t="n">
        <v>0.0</v>
      </c>
      <c r="Q23" s="40" t="n">
        <f>G23*17.39+H23*12.45+I23*10.32+J23*9.06+K23*9.17+L23*9.18+M23*9.33+N23*10.25+O23*12.41+P23*16.67+989</f>
        <v>0.0</v>
      </c>
      <c r="R23" s="40" t="n">
        <v>31.0</v>
      </c>
      <c r="S23" s="40" t="n">
        <v>0.0</v>
      </c>
      <c r="T23" s="40" t="n">
        <v>16.0</v>
      </c>
      <c r="U23" s="40" t="n">
        <v>1.0</v>
      </c>
      <c r="V23" s="40" t="n">
        <v>6.0</v>
      </c>
      <c r="W23" s="40" t="n">
        <v>8.0</v>
      </c>
      <c r="X23" s="40" t="n">
        <v>3.0</v>
      </c>
      <c r="Y23" s="40" t="n">
        <f>0.1*U23+0.2*V23+0.3*W23+0.4*X23</f>
        <v>0.0</v>
      </c>
      <c r="Z23" s="11"/>
      <c r="AA23" s="11"/>
      <c r="AB23" s="11"/>
      <c r="AC23" s="11"/>
      <c r="AD23" s="11"/>
      <c r="AE23" s="11"/>
      <c r="AF23" s="8" t="n">
        <v>2.0190127E7</v>
      </c>
      <c r="AG23" s="3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</row>
    <row r="24">
      <c r="A24" s="27" t="s">
        <v>918</v>
      </c>
      <c r="B24" s="27" t="s">
        <v>959</v>
      </c>
      <c r="C24" s="27" t="s">
        <v>36</v>
      </c>
      <c r="D24" s="8" t="s">
        <v>960</v>
      </c>
      <c r="E24" s="38" t="n">
        <v>44902.0</v>
      </c>
      <c r="F24" s="39" t="n">
        <f>DATEDIF(D24,E24,"m")/12</f>
        <v>0.0</v>
      </c>
      <c r="G24" s="15" t="n">
        <v>26.0</v>
      </c>
      <c r="H24" s="15" t="n">
        <v>28.0</v>
      </c>
      <c r="I24" s="15" t="n">
        <v>17.0</v>
      </c>
      <c r="J24" s="10" t="n">
        <v>14.0</v>
      </c>
      <c r="K24" s="10" t="n">
        <v>13.0</v>
      </c>
      <c r="L24" s="10" t="n">
        <v>10.0</v>
      </c>
      <c r="M24" s="40" t="n">
        <v>9.0</v>
      </c>
      <c r="N24" s="40" t="n">
        <v>7.0</v>
      </c>
      <c r="O24" s="40" t="n">
        <v>7.0</v>
      </c>
      <c r="P24" s="40" t="n">
        <v>1.0</v>
      </c>
      <c r="Q24" s="40" t="n">
        <f>G24*17.39+H24*12.45+I24*10.32+J24*9.06+K24*9.17+L24*9.18+M24*9.33+N24*10.25+O24*12.41+P24*16.67+989</f>
        <v>0.0</v>
      </c>
      <c r="R24" s="40" t="n">
        <v>19.0</v>
      </c>
      <c r="S24" s="40" t="n">
        <v>0.0</v>
      </c>
      <c r="T24" s="40" t="n">
        <v>28.0</v>
      </c>
      <c r="U24" s="40" t="n">
        <v>8.0</v>
      </c>
      <c r="V24" s="40" t="n">
        <v>7.5</v>
      </c>
      <c r="W24" s="40" t="n">
        <v>3.0</v>
      </c>
      <c r="X24" s="40" t="n">
        <v>5.0</v>
      </c>
      <c r="Y24" s="40" t="n">
        <f>0.1*U24+0.2*V24+0.3*W24+0.4*X24</f>
        <v>0.0</v>
      </c>
      <c r="Z24" s="40" t="n">
        <v>10.0</v>
      </c>
      <c r="AA24" s="40" t="n">
        <v>12.0</v>
      </c>
      <c r="AB24" s="40" t="n">
        <v>9.0</v>
      </c>
      <c r="AC24" s="40" t="n">
        <v>7.0</v>
      </c>
      <c r="AD24" s="40" t="n">
        <v>6.0</v>
      </c>
      <c r="AE24" s="40" t="n">
        <v>0.0</v>
      </c>
      <c r="AF24" s="8" t="n">
        <v>2.0190128E7</v>
      </c>
      <c r="AG24" s="3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</row>
    <row r="25">
      <c r="A25" s="27" t="s">
        <v>918</v>
      </c>
      <c r="B25" s="27" t="s">
        <v>961</v>
      </c>
      <c r="C25" s="27" t="s">
        <v>36</v>
      </c>
      <c r="D25" s="8" t="s">
        <v>380</v>
      </c>
      <c r="E25" s="38" t="n">
        <v>44902.0</v>
      </c>
      <c r="F25" s="39" t="n">
        <f>DATEDIF(D25,E25,"m")/12</f>
        <v>0.0</v>
      </c>
      <c r="G25" s="15" t="n">
        <v>29.0</v>
      </c>
      <c r="H25" s="15" t="n">
        <v>28.0</v>
      </c>
      <c r="I25" s="15" t="n">
        <v>18.0</v>
      </c>
      <c r="J25" s="10" t="n">
        <v>13.0</v>
      </c>
      <c r="K25" s="10" t="n">
        <v>15.0</v>
      </c>
      <c r="L25" s="10" t="n">
        <v>7.0</v>
      </c>
      <c r="M25" s="40" t="n">
        <v>3.0</v>
      </c>
      <c r="N25" s="40" t="n">
        <v>5.0</v>
      </c>
      <c r="O25" s="40" t="n">
        <v>4.0</v>
      </c>
      <c r="P25" s="40" t="n">
        <v>0.0</v>
      </c>
      <c r="Q25" s="40" t="n">
        <f>G25*17.39+H25*12.45+I25*10.32+J25*9.06+K25*9.17+L25*9.18+M25*9.33+N25*10.25+O25*12.41+P25*16.67+989</f>
        <v>0.0</v>
      </c>
      <c r="R25" s="40" t="n">
        <v>36.0</v>
      </c>
      <c r="S25" s="40" t="n">
        <v>0.0</v>
      </c>
      <c r="T25" s="40" t="n">
        <v>11.0</v>
      </c>
      <c r="U25" s="40" t="n">
        <v>1.0</v>
      </c>
      <c r="V25" s="40" t="n">
        <v>8.0</v>
      </c>
      <c r="W25" s="40" t="n">
        <v>5.0</v>
      </c>
      <c r="X25" s="40" t="n">
        <v>3.0</v>
      </c>
      <c r="Y25" s="40" t="n">
        <f>0.1*U25+0.2*V25+0.3*W25+0.4*X25</f>
        <v>0.0</v>
      </c>
      <c r="Z25" s="11"/>
      <c r="AA25" s="11"/>
      <c r="AB25" s="11"/>
      <c r="AC25" s="11"/>
      <c r="AD25" s="11"/>
      <c r="AE25" s="11"/>
      <c r="AF25" s="8" t="n">
        <v>2.0190129E7</v>
      </c>
      <c r="AG25" s="3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</row>
    <row r="26">
      <c r="A26" s="27" t="s">
        <v>918</v>
      </c>
      <c r="B26" s="27" t="s">
        <v>962</v>
      </c>
      <c r="C26" s="27" t="s">
        <v>36</v>
      </c>
      <c r="D26" s="8" t="s">
        <v>963</v>
      </c>
      <c r="E26" s="38" t="n">
        <v>44902.0</v>
      </c>
      <c r="F26" s="39" t="n">
        <f>DATEDIF(D26,E26,"m")/12</f>
        <v>0.0</v>
      </c>
      <c r="G26" s="15" t="n">
        <v>29.0</v>
      </c>
      <c r="H26" s="15" t="n">
        <v>30.0</v>
      </c>
      <c r="I26" s="15" t="n">
        <v>19.0</v>
      </c>
      <c r="J26" s="10" t="n">
        <v>18.0</v>
      </c>
      <c r="K26" s="10" t="n">
        <v>16.0</v>
      </c>
      <c r="L26" s="10" t="n">
        <v>10.0</v>
      </c>
      <c r="M26" s="40" t="n">
        <v>6.0</v>
      </c>
      <c r="N26" s="40" t="n">
        <v>7.0</v>
      </c>
      <c r="O26" s="40" t="n">
        <v>4.0</v>
      </c>
      <c r="P26" s="40" t="n">
        <v>4.0</v>
      </c>
      <c r="Q26" s="40" t="n">
        <f>G26*17.39+H26*12.45+I26*10.32+J26*9.06+K26*9.17+L26*9.18+M26*9.33+N26*10.25+O26*12.41+P26*16.67+989</f>
        <v>0.0</v>
      </c>
      <c r="R26" s="40" t="n">
        <v>34.0</v>
      </c>
      <c r="S26" s="40" t="n">
        <v>0.0</v>
      </c>
      <c r="T26" s="40" t="n">
        <v>13.0</v>
      </c>
      <c r="U26" s="40" t="n">
        <v>6.0</v>
      </c>
      <c r="V26" s="40" t="n">
        <v>7.0</v>
      </c>
      <c r="W26" s="40" t="n">
        <v>7.0</v>
      </c>
      <c r="X26" s="40" t="n">
        <v>8.0</v>
      </c>
      <c r="Y26" s="40" t="n">
        <f>0.1*U26+0.2*V26+0.3*W26+0.4*X26</f>
        <v>0.0</v>
      </c>
      <c r="Z26" s="11"/>
      <c r="AA26" s="11"/>
      <c r="AB26" s="11"/>
      <c r="AC26" s="11"/>
      <c r="AD26" s="11"/>
      <c r="AE26" s="11"/>
      <c r="AF26" s="8" t="n">
        <v>2.019013E7</v>
      </c>
      <c r="AG26" s="3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</row>
    <row r="27">
      <c r="A27" s="27" t="s">
        <v>918</v>
      </c>
      <c r="B27" s="27" t="s">
        <v>964</v>
      </c>
      <c r="C27" s="27" t="s">
        <v>36</v>
      </c>
      <c r="D27" s="8" t="s">
        <v>965</v>
      </c>
      <c r="E27" s="38" t="n">
        <v>44902.0</v>
      </c>
      <c r="F27" s="39" t="n">
        <f>DATEDIF(D27,E27,"m")/12</f>
        <v>0.0</v>
      </c>
      <c r="G27" s="15" t="n">
        <v>29.0</v>
      </c>
      <c r="H27" s="15" t="n">
        <v>29.0</v>
      </c>
      <c r="I27" s="15" t="n">
        <v>21.0</v>
      </c>
      <c r="J27" s="10" t="n">
        <v>15.0</v>
      </c>
      <c r="K27" s="10" t="n">
        <v>12.0</v>
      </c>
      <c r="L27" s="10" t="n">
        <v>0.0</v>
      </c>
      <c r="M27" s="40" t="n">
        <v>0.0</v>
      </c>
      <c r="N27" s="40" t="n">
        <v>0.0</v>
      </c>
      <c r="O27" s="40" t="n">
        <v>0.0</v>
      </c>
      <c r="P27" s="40" t="n">
        <v>0.0</v>
      </c>
      <c r="Q27" s="40" t="n">
        <f>G27*17.39+H27*12.45+I27*10.32+J27*9.06+K27*9.17+L27*9.18+M27*9.33+N27*10.25+O27*12.41+P27*16.67+989</f>
        <v>0.0</v>
      </c>
      <c r="R27" s="40" t="n">
        <v>25.0</v>
      </c>
      <c r="S27" s="40" t="n">
        <v>0.0</v>
      </c>
      <c r="T27" s="40" t="n">
        <v>22.0</v>
      </c>
      <c r="U27" s="40" t="n">
        <v>7.0</v>
      </c>
      <c r="V27" s="40" t="n">
        <v>6.0</v>
      </c>
      <c r="W27" s="40" t="n">
        <v>5.0</v>
      </c>
      <c r="X27" s="40" t="n">
        <v>0.0</v>
      </c>
      <c r="Y27" s="40" t="n">
        <f>0.1*U27+0.2*V27+0.3*W27+0.4*X27</f>
        <v>0.0</v>
      </c>
      <c r="Z27" s="40" t="n">
        <v>11.0</v>
      </c>
      <c r="AA27" s="40" t="n">
        <v>11.0</v>
      </c>
      <c r="AB27" s="40" t="n">
        <v>12.0</v>
      </c>
      <c r="AC27" s="40" t="n">
        <v>11.0</v>
      </c>
      <c r="AD27" s="40" t="n">
        <v>9.0</v>
      </c>
      <c r="AE27" s="40" t="n">
        <v>5.0</v>
      </c>
      <c r="AF27" s="8" t="n">
        <v>2.0190131E7</v>
      </c>
      <c r="AG27" s="35" t="n">
        <v>5.0</v>
      </c>
      <c r="AH27" s="40" t="n">
        <v>4.0</v>
      </c>
      <c r="AI27" s="40" t="n">
        <v>4.0</v>
      </c>
      <c r="AJ27" s="40" t="n">
        <v>6.0</v>
      </c>
      <c r="AK27" s="40" t="n">
        <v>4.0</v>
      </c>
      <c r="AL27" s="40" t="n">
        <v>4.0</v>
      </c>
      <c r="AM27" s="40" t="n">
        <v>0.0</v>
      </c>
      <c r="AN27" s="40" t="n">
        <v>0.0</v>
      </c>
      <c r="AO27" s="40" t="n">
        <v>0.0</v>
      </c>
      <c r="AP27" s="40" t="n">
        <v>0.0</v>
      </c>
      <c r="AQ27" s="40" t="n">
        <v>0.0</v>
      </c>
      <c r="AR27" s="11" t="n">
        <f>SUM(AG27:AQ27)</f>
        <v>0.0</v>
      </c>
      <c r="AS27" s="40" t="n">
        <v>0.0</v>
      </c>
      <c r="AT27" s="11"/>
      <c r="AU27" s="40" t="n">
        <v>3.0</v>
      </c>
      <c r="AV27" s="40" t="n">
        <v>6.0</v>
      </c>
      <c r="AW27" s="40" t="n">
        <v>4.0</v>
      </c>
      <c r="AX27" s="40" t="n">
        <v>4.0</v>
      </c>
      <c r="AY27" s="40" t="n">
        <v>5.0</v>
      </c>
      <c r="AZ27" s="40" t="n">
        <v>3.0</v>
      </c>
      <c r="BA27" s="40" t="n">
        <v>3.0</v>
      </c>
      <c r="BB27" s="40" t="n">
        <v>0.0</v>
      </c>
      <c r="BC27" s="40" t="n">
        <v>0.0</v>
      </c>
      <c r="BD27" s="40" t="n">
        <v>0.0</v>
      </c>
      <c r="BE27" s="40" t="n">
        <v>0.0</v>
      </c>
      <c r="BF27" s="11" t="n">
        <f>SUM(AU27:BE27)</f>
        <v>0.0</v>
      </c>
      <c r="BG27" s="40" t="n">
        <v>0.0</v>
      </c>
      <c r="BH27" s="11"/>
      <c r="BI27" s="40" t="n">
        <v>4.0</v>
      </c>
      <c r="BJ27" s="40" t="n">
        <v>3.0</v>
      </c>
      <c r="BK27" s="40" t="n">
        <v>4.0</v>
      </c>
      <c r="BL27" s="40" t="n">
        <v>5.0</v>
      </c>
      <c r="BM27" s="40" t="n">
        <v>6.0</v>
      </c>
      <c r="BN27" s="40" t="n">
        <v>1.0</v>
      </c>
      <c r="BO27" s="40" t="n">
        <v>0.0</v>
      </c>
      <c r="BP27" s="40" t="n">
        <v>0.0</v>
      </c>
      <c r="BQ27" s="40" t="n">
        <v>0.0</v>
      </c>
      <c r="BR27" s="40" t="n">
        <v>0.0</v>
      </c>
      <c r="BS27" s="40" t="n">
        <v>0.0</v>
      </c>
      <c r="BT27" s="11" t="n">
        <f>SUM(BI27:BS27)</f>
        <v>0.0</v>
      </c>
      <c r="BU27" s="40" t="n">
        <v>0.0</v>
      </c>
      <c r="BV27" s="11"/>
      <c r="BW27" s="40" t="n">
        <v>8.0</v>
      </c>
      <c r="BX27" s="40" t="n">
        <v>8.0</v>
      </c>
      <c r="BY27" s="40" t="n">
        <v>8.0</v>
      </c>
      <c r="BZ27" s="40" t="n">
        <v>8.0</v>
      </c>
      <c r="CA27" s="40" t="n">
        <v>4.0</v>
      </c>
      <c r="CB27" s="40" t="n">
        <v>0.0</v>
      </c>
      <c r="CC27" s="40" t="n">
        <v>0.0</v>
      </c>
      <c r="CD27" s="40" t="n">
        <v>0.0</v>
      </c>
      <c r="CE27" s="40" t="n">
        <v>0.0</v>
      </c>
      <c r="CF27" s="40" t="n">
        <v>0.0</v>
      </c>
      <c r="CG27" s="40" t="n">
        <v>0.0</v>
      </c>
      <c r="CH27" s="40" t="n">
        <f>SUM(BW27:CG27)</f>
        <v>0.0</v>
      </c>
      <c r="CI27" s="40" t="n">
        <v>0.0</v>
      </c>
      <c r="CJ27" s="11"/>
      <c r="CK27" s="40" t="n">
        <v>3.0</v>
      </c>
      <c r="CL27" s="40" t="n">
        <v>3.0</v>
      </c>
      <c r="CM27" s="40" t="n">
        <v>2.0</v>
      </c>
      <c r="CN27" s="40" t="n">
        <v>3.0</v>
      </c>
      <c r="CO27" s="40" t="n">
        <v>4.0</v>
      </c>
      <c r="CP27" s="40" t="n">
        <v>2.0</v>
      </c>
      <c r="CQ27" s="40" t="n">
        <v>2.0</v>
      </c>
      <c r="CR27" s="40" t="n">
        <v>0.0</v>
      </c>
      <c r="CS27" s="40" t="n">
        <v>0.0</v>
      </c>
      <c r="CT27" s="40" t="n">
        <v>0.0</v>
      </c>
      <c r="CU27" s="40" t="n">
        <v>0.0</v>
      </c>
      <c r="CV27" s="11" t="n">
        <f>SUM(CK27:CU27)</f>
        <v>0.0</v>
      </c>
      <c r="CW27" s="40" t="n">
        <v>0.0</v>
      </c>
      <c r="CX27" s="11"/>
      <c r="CY27" s="40" t="n">
        <v>3.0</v>
      </c>
      <c r="CZ27" s="40" t="n">
        <v>2.0</v>
      </c>
      <c r="DA27" s="40" t="n">
        <v>3.0</v>
      </c>
      <c r="DB27" s="40" t="n">
        <v>2.0</v>
      </c>
      <c r="DC27" s="40" t="n">
        <v>0.0</v>
      </c>
      <c r="DD27" s="40" t="n">
        <v>0.0</v>
      </c>
      <c r="DE27" s="40" t="n">
        <v>0.0</v>
      </c>
      <c r="DF27" s="40" t="n">
        <v>0.0</v>
      </c>
      <c r="DG27" s="40" t="n">
        <v>0.0</v>
      </c>
      <c r="DH27" s="40" t="n">
        <v>0.0</v>
      </c>
      <c r="DI27" s="40" t="n">
        <v>0.0</v>
      </c>
      <c r="DJ27" s="11" t="n">
        <f>SUM(CY27:DI27)</f>
        <v>0.0</v>
      </c>
      <c r="DK27" s="40" t="n">
        <v>0.0</v>
      </c>
      <c r="DL27" s="11"/>
      <c r="DM27" s="40" t="n">
        <v>9.0</v>
      </c>
      <c r="DN27" s="40" t="n">
        <v>10.0</v>
      </c>
      <c r="DO27" s="40" t="n">
        <v>10.0</v>
      </c>
      <c r="DP27" s="40" t="n">
        <v>10.0</v>
      </c>
      <c r="DQ27" s="40" t="n">
        <v>9.0</v>
      </c>
      <c r="DR27" s="40" t="n">
        <v>0.0</v>
      </c>
      <c r="DS27" s="40" t="n">
        <v>0.0</v>
      </c>
      <c r="DT27" s="40" t="n">
        <v>0.0</v>
      </c>
      <c r="DU27" s="40" t="n">
        <v>0.0</v>
      </c>
      <c r="DV27" s="11" t="n">
        <f>SUM(DM27:DU27)</f>
        <v>0.0</v>
      </c>
      <c r="DW27" s="40" t="n">
        <v>1.0</v>
      </c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</row>
    <row r="28">
      <c r="A28" s="27" t="s">
        <v>918</v>
      </c>
      <c r="B28" s="27" t="s">
        <v>966</v>
      </c>
      <c r="C28" s="27" t="s">
        <v>36</v>
      </c>
      <c r="D28" s="8" t="s">
        <v>967</v>
      </c>
      <c r="E28" s="38" t="n">
        <v>44902.0</v>
      </c>
      <c r="F28" s="39" t="n">
        <f>DATEDIF(D28,E28,"m")/12</f>
        <v>0.0</v>
      </c>
      <c r="G28" s="15" t="n">
        <v>28.0</v>
      </c>
      <c r="H28" s="15" t="n">
        <v>28.0</v>
      </c>
      <c r="I28" s="15" t="n">
        <v>18.0</v>
      </c>
      <c r="J28" s="10" t="n">
        <v>16.0</v>
      </c>
      <c r="K28" s="10" t="n">
        <v>6.0</v>
      </c>
      <c r="L28" s="10" t="n">
        <v>0.0</v>
      </c>
      <c r="M28" s="40" t="n">
        <v>0.0</v>
      </c>
      <c r="N28" s="40" t="n">
        <v>0.0</v>
      </c>
      <c r="O28" s="40" t="n">
        <v>0.0</v>
      </c>
      <c r="P28" s="40" t="n">
        <v>0.0</v>
      </c>
      <c r="Q28" s="40" t="n">
        <f>G28*17.39+H28*12.45+I28*10.32+J28*9.06+K28*9.17+L28*9.18+M28*9.33+N28*10.25+O28*12.41+P28*16.67+989</f>
        <v>0.0</v>
      </c>
      <c r="R28" s="40" t="n">
        <v>29.0</v>
      </c>
      <c r="S28" s="40" t="n">
        <v>0.0</v>
      </c>
      <c r="T28" s="40" t="n">
        <v>18.0</v>
      </c>
      <c r="U28" s="40" t="n">
        <v>0.0</v>
      </c>
      <c r="V28" s="40" t="n">
        <v>7.5</v>
      </c>
      <c r="W28" s="40" t="n">
        <v>4.0</v>
      </c>
      <c r="X28" s="40" t="n">
        <v>0.0</v>
      </c>
      <c r="Y28" s="40" t="n">
        <f>0.1*U28+0.2*V28+0.3*W28+0.4*X28</f>
        <v>0.0</v>
      </c>
      <c r="Z28" s="11"/>
      <c r="AA28" s="11"/>
      <c r="AB28" s="11"/>
      <c r="AC28" s="11"/>
      <c r="AD28" s="11"/>
      <c r="AE28" s="11"/>
      <c r="AF28" s="8" t="n">
        <v>2.0190132E7</v>
      </c>
      <c r="AG28" s="3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</row>
    <row r="29">
      <c r="A29" s="27" t="s">
        <v>918</v>
      </c>
      <c r="B29" s="27" t="s">
        <v>968</v>
      </c>
      <c r="C29" s="27" t="s">
        <v>36</v>
      </c>
      <c r="D29" s="8" t="s">
        <v>969</v>
      </c>
      <c r="E29" s="38" t="n">
        <v>44902.0</v>
      </c>
      <c r="F29" s="39" t="n">
        <f>DATEDIF(D29,E29,"m")/12</f>
        <v>0.0</v>
      </c>
      <c r="G29" s="15" t="n">
        <v>15.0</v>
      </c>
      <c r="H29" s="15" t="n">
        <v>9.0</v>
      </c>
      <c r="I29" s="15" t="n">
        <v>8.0</v>
      </c>
      <c r="J29" s="10" t="n">
        <v>2.0</v>
      </c>
      <c r="K29" s="10" t="n">
        <v>3.0</v>
      </c>
      <c r="L29" s="10" t="n">
        <v>3.0</v>
      </c>
      <c r="M29" s="40" t="n">
        <v>0.0</v>
      </c>
      <c r="N29" s="40" t="n">
        <v>1.0</v>
      </c>
      <c r="O29" s="40" t="n">
        <v>1.0</v>
      </c>
      <c r="P29" s="40" t="n">
        <v>1.0</v>
      </c>
      <c r="Q29" s="40" t="n">
        <f>G29*17.39+H29*12.45+I29*10.32+J29*9.06+K29*9.17+L29*9.18+M29*9.33+N29*10.25+O29*12.41+P29*16.67+989</f>
        <v>0.0</v>
      </c>
      <c r="R29" s="40" t="n">
        <v>18.0</v>
      </c>
      <c r="S29" s="40" t="n">
        <v>0.0</v>
      </c>
      <c r="T29" s="40" t="n">
        <v>29.0</v>
      </c>
      <c r="U29" s="40" t="n">
        <v>0.0</v>
      </c>
      <c r="V29" s="40" t="n">
        <v>0.0</v>
      </c>
      <c r="W29" s="40" t="n">
        <v>0.0</v>
      </c>
      <c r="X29" s="40" t="n">
        <v>0.0</v>
      </c>
      <c r="Y29" s="40" t="n">
        <f>0.1*U29+0.2*V29+0.3*W29+0.4*X29</f>
        <v>0.0</v>
      </c>
      <c r="Z29" s="11"/>
      <c r="AA29" s="11"/>
      <c r="AB29" s="11"/>
      <c r="AC29" s="11"/>
      <c r="AD29" s="11"/>
      <c r="AE29" s="11"/>
      <c r="AF29" s="8" t="n">
        <v>2.0190133E7</v>
      </c>
      <c r="AG29" s="35" t="n">
        <v>5.0</v>
      </c>
      <c r="AH29" s="40" t="n">
        <v>3.0</v>
      </c>
      <c r="AI29" s="40" t="n">
        <v>4.0</v>
      </c>
      <c r="AJ29" s="40" t="n">
        <v>6.0</v>
      </c>
      <c r="AK29" s="40" t="n">
        <v>4.0</v>
      </c>
      <c r="AL29" s="40" t="n">
        <v>0.0</v>
      </c>
      <c r="AM29" s="40" t="n">
        <v>0.0</v>
      </c>
      <c r="AN29" s="40" t="n">
        <v>0.0</v>
      </c>
      <c r="AO29" s="40" t="n">
        <v>0.0</v>
      </c>
      <c r="AP29" s="40" t="n">
        <v>0.0</v>
      </c>
      <c r="AQ29" s="40" t="n">
        <v>0.0</v>
      </c>
      <c r="AR29" s="11" t="n">
        <f>SUM(AG29:AQ29)</f>
        <v>0.0</v>
      </c>
      <c r="AS29" s="40" t="n">
        <v>0.0</v>
      </c>
      <c r="AT29" s="11"/>
      <c r="AU29" s="40" t="n">
        <v>3.0</v>
      </c>
      <c r="AV29" s="40" t="n">
        <v>3.0</v>
      </c>
      <c r="AW29" s="40" t="n">
        <v>4.0</v>
      </c>
      <c r="AX29" s="40" t="n">
        <v>4.0</v>
      </c>
      <c r="AY29" s="40" t="n">
        <v>4.0</v>
      </c>
      <c r="AZ29" s="40" t="n">
        <v>4.0</v>
      </c>
      <c r="BA29" s="40" t="n">
        <v>0.0</v>
      </c>
      <c r="BB29" s="40" t="n">
        <v>0.0</v>
      </c>
      <c r="BC29" s="40" t="n">
        <v>0.0</v>
      </c>
      <c r="BD29" s="40" t="n">
        <v>0.0</v>
      </c>
      <c r="BE29" s="40" t="n">
        <v>0.0</v>
      </c>
      <c r="BF29" s="11" t="n">
        <f>SUM(AU29:BE29)</f>
        <v>0.0</v>
      </c>
      <c r="BG29" s="40" t="n">
        <v>0.0</v>
      </c>
      <c r="BH29" s="11"/>
      <c r="BI29" s="40" t="n">
        <v>3.0</v>
      </c>
      <c r="BJ29" s="40" t="n">
        <v>0.0</v>
      </c>
      <c r="BK29" s="40" t="n">
        <v>0.0</v>
      </c>
      <c r="BL29" s="40" t="n">
        <v>0.0</v>
      </c>
      <c r="BM29" s="40" t="n">
        <v>0.0</v>
      </c>
      <c r="BN29" s="40" t="n">
        <v>0.0</v>
      </c>
      <c r="BO29" s="40" t="n">
        <v>0.0</v>
      </c>
      <c r="BP29" s="40" t="n">
        <v>0.0</v>
      </c>
      <c r="BQ29" s="40" t="n">
        <v>0.0</v>
      </c>
      <c r="BR29" s="40" t="n">
        <v>0.0</v>
      </c>
      <c r="BS29" s="40" t="n">
        <v>0.0</v>
      </c>
      <c r="BT29" s="40" t="n">
        <v>3.0</v>
      </c>
      <c r="BU29" s="40" t="n">
        <v>2.0</v>
      </c>
      <c r="BV29" s="11"/>
      <c r="BW29" s="40" t="n">
        <v>4.0</v>
      </c>
      <c r="BX29" s="40" t="n">
        <v>2.0</v>
      </c>
      <c r="BY29" s="40" t="n">
        <v>3.0</v>
      </c>
      <c r="BZ29" s="40" t="n">
        <v>4.0</v>
      </c>
      <c r="CA29" s="40" t="n">
        <v>0.0</v>
      </c>
      <c r="CB29" s="40" t="n">
        <v>0.0</v>
      </c>
      <c r="CC29" s="40" t="n">
        <v>0.0</v>
      </c>
      <c r="CD29" s="40" t="n">
        <v>0.0</v>
      </c>
      <c r="CE29" s="40" t="n">
        <v>0.0</v>
      </c>
      <c r="CF29" s="40" t="n">
        <v>0.0</v>
      </c>
      <c r="CG29" s="40" t="n">
        <v>0.0</v>
      </c>
      <c r="CH29" s="40" t="n">
        <f>SUM(BW29:CG29)</f>
        <v>0.0</v>
      </c>
      <c r="CI29" s="40" t="n">
        <v>0.0</v>
      </c>
      <c r="CJ29" s="11"/>
      <c r="CK29" s="40" t="n">
        <v>3.0</v>
      </c>
      <c r="CL29" s="40" t="n">
        <v>3.0</v>
      </c>
      <c r="CM29" s="40" t="n">
        <v>2.0</v>
      </c>
      <c r="CN29" s="40" t="n">
        <v>4.0</v>
      </c>
      <c r="CO29" s="40" t="n">
        <v>0.0</v>
      </c>
      <c r="CP29" s="40" t="n">
        <v>3.0</v>
      </c>
      <c r="CQ29" s="40" t="n">
        <v>0.0</v>
      </c>
      <c r="CR29" s="40" t="n">
        <v>0.0</v>
      </c>
      <c r="CS29" s="40" t="n">
        <v>0.0</v>
      </c>
      <c r="CT29" s="40" t="n">
        <v>0.0</v>
      </c>
      <c r="CU29" s="40" t="n">
        <v>0.0</v>
      </c>
      <c r="CV29" s="11" t="n">
        <f>SUM(CK29:CU29)</f>
        <v>0.0</v>
      </c>
      <c r="CW29" s="40" t="n">
        <v>0.0</v>
      </c>
      <c r="CX29" s="11"/>
      <c r="CY29" s="40" t="n">
        <v>1.0</v>
      </c>
      <c r="CZ29" s="40" t="n">
        <v>1.0</v>
      </c>
      <c r="DA29" s="40" t="n">
        <v>2.0</v>
      </c>
      <c r="DB29" s="40" t="n">
        <v>0.0</v>
      </c>
      <c r="DC29" s="40" t="n">
        <v>0.0</v>
      </c>
      <c r="DD29" s="40" t="n">
        <v>0.0</v>
      </c>
      <c r="DE29" s="40" t="n">
        <v>0.0</v>
      </c>
      <c r="DF29" s="40" t="n">
        <v>0.0</v>
      </c>
      <c r="DG29" s="40" t="n">
        <v>0.0</v>
      </c>
      <c r="DH29" s="40" t="n">
        <v>0.0</v>
      </c>
      <c r="DI29" s="40" t="n">
        <v>0.0</v>
      </c>
      <c r="DJ29" s="11" t="n">
        <f>SUM(CY29:DI29)</f>
        <v>0.0</v>
      </c>
      <c r="DK29" s="40" t="n">
        <v>0.0</v>
      </c>
      <c r="DL29" s="11"/>
      <c r="DM29" s="40" t="n">
        <v>9.0</v>
      </c>
      <c r="DN29" s="40" t="n">
        <v>9.0</v>
      </c>
      <c r="DO29" s="40" t="n">
        <v>8.0</v>
      </c>
      <c r="DP29" s="40" t="n">
        <v>2.0</v>
      </c>
      <c r="DQ29" s="40" t="n">
        <v>0.0</v>
      </c>
      <c r="DR29" s="40" t="n">
        <v>0.0</v>
      </c>
      <c r="DS29" s="40" t="n">
        <v>0.0</v>
      </c>
      <c r="DT29" s="40" t="n">
        <v>0.0</v>
      </c>
      <c r="DU29" s="40" t="n">
        <v>0.0</v>
      </c>
      <c r="DV29" s="11" t="n">
        <f>SUM(DM29:DU29)</f>
        <v>0.0</v>
      </c>
      <c r="DW29" s="40" t="n">
        <v>5.0</v>
      </c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</row>
    <row r="30">
      <c r="A30" s="27" t="s">
        <v>918</v>
      </c>
      <c r="B30" s="27" t="s">
        <v>970</v>
      </c>
      <c r="C30" s="27" t="s">
        <v>6</v>
      </c>
      <c r="D30" s="8" t="s">
        <v>971</v>
      </c>
      <c r="E30" s="38" t="n">
        <v>44902.0</v>
      </c>
      <c r="F30" s="39" t="n">
        <f>DATEDIF(D30,E30,"m")/12</f>
        <v>0.0</v>
      </c>
      <c r="G30" s="15" t="n">
        <v>28.0</v>
      </c>
      <c r="H30" s="15" t="n">
        <v>26.0</v>
      </c>
      <c r="I30" s="15" t="n">
        <v>14.0</v>
      </c>
      <c r="J30" s="10" t="n">
        <v>11.0</v>
      </c>
      <c r="K30" s="10" t="n">
        <v>14.0</v>
      </c>
      <c r="L30" s="10" t="n">
        <v>8.0</v>
      </c>
      <c r="M30" s="40" t="n">
        <v>3.0</v>
      </c>
      <c r="N30" s="40" t="n">
        <v>7.0</v>
      </c>
      <c r="O30" s="40" t="n">
        <v>3.0</v>
      </c>
      <c r="P30" s="40" t="n">
        <v>3.0</v>
      </c>
      <c r="Q30" s="40" t="n">
        <f>G30*17.39+H30*12.45+I30*10.32+J30*9.06+K30*9.17+L30*9.18+M30*9.33+N30*10.25+O30*12.41+P30*16.67+989</f>
        <v>0.0</v>
      </c>
      <c r="R30" s="40" t="n">
        <v>31.0</v>
      </c>
      <c r="S30" s="40" t="n">
        <v>0.0</v>
      </c>
      <c r="T30" s="40" t="n">
        <v>16.0</v>
      </c>
      <c r="U30" s="40" t="n">
        <v>3.0</v>
      </c>
      <c r="V30" s="40" t="n">
        <v>8.0</v>
      </c>
      <c r="W30" s="40" t="n">
        <v>6.0</v>
      </c>
      <c r="X30" s="40" t="n">
        <v>5.0</v>
      </c>
      <c r="Y30" s="40" t="n">
        <f>0.1*U30+0.2*V30+0.3*W30+0.4*X30</f>
        <v>0.0</v>
      </c>
      <c r="Z30" s="11"/>
      <c r="AA30" s="11"/>
      <c r="AB30" s="11"/>
      <c r="AC30" s="11"/>
      <c r="AD30" s="11"/>
      <c r="AE30" s="11"/>
      <c r="AF30" s="8" t="n">
        <v>2.0190134E7</v>
      </c>
      <c r="AG30" s="3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</row>
    <row r="31">
      <c r="A31" s="27" t="s">
        <v>918</v>
      </c>
      <c r="B31" s="27" t="s">
        <v>972</v>
      </c>
      <c r="C31" s="27" t="s">
        <v>6</v>
      </c>
      <c r="D31" s="8" t="s">
        <v>973</v>
      </c>
      <c r="E31" s="38" t="n">
        <v>44902.0</v>
      </c>
      <c r="F31" s="39" t="n">
        <f>DATEDIF(D31,E31,"m")/12</f>
        <v>0.0</v>
      </c>
      <c r="G31" s="15" t="n">
        <v>28.0</v>
      </c>
      <c r="H31" s="15" t="n">
        <v>31.0</v>
      </c>
      <c r="I31" s="15" t="n">
        <v>16.0</v>
      </c>
      <c r="J31" s="10" t="n">
        <v>11.0</v>
      </c>
      <c r="K31" s="10" t="n">
        <v>0.0</v>
      </c>
      <c r="L31" s="10" t="n">
        <v>0.0</v>
      </c>
      <c r="M31" s="40" t="n">
        <v>0.0</v>
      </c>
      <c r="N31" s="40" t="n">
        <v>0.0</v>
      </c>
      <c r="O31" s="40" t="n">
        <v>0.0</v>
      </c>
      <c r="P31" s="40" t="n">
        <v>0.0</v>
      </c>
      <c r="Q31" s="40" t="n">
        <f>G31*17.39+H31*12.45+I31*10.32+J31*9.06+K31*9.17+L31*9.18+M31*9.33+N31*10.25+O31*12.41+P31*16.67+989</f>
        <v>0.0</v>
      </c>
      <c r="R31" s="40" t="n">
        <v>34.0</v>
      </c>
      <c r="S31" s="40" t="n">
        <v>0.0</v>
      </c>
      <c r="T31" s="40" t="n">
        <v>13.0</v>
      </c>
      <c r="U31" s="40" t="n">
        <v>6.0</v>
      </c>
      <c r="V31" s="40" t="n">
        <v>5.0</v>
      </c>
      <c r="W31" s="40" t="n">
        <v>4.0</v>
      </c>
      <c r="X31" s="40" t="n">
        <v>3.0</v>
      </c>
      <c r="Y31" s="40" t="n">
        <f>0.1*U31+0.2*V31+0.3*W31+0.4*X31</f>
        <v>0.0</v>
      </c>
      <c r="Z31" s="40" t="n">
        <v>11.0</v>
      </c>
      <c r="AA31" s="40" t="n">
        <v>12.0</v>
      </c>
      <c r="AB31" s="40" t="n">
        <v>9.0</v>
      </c>
      <c r="AC31" s="40" t="n">
        <v>9.0</v>
      </c>
      <c r="AD31" s="40" t="n">
        <v>10.0</v>
      </c>
      <c r="AE31" s="40" t="n">
        <v>6.0</v>
      </c>
      <c r="AF31" s="8" t="n">
        <v>2.0190135E7</v>
      </c>
      <c r="AG31" s="35" t="n">
        <v>3.0</v>
      </c>
      <c r="AH31" s="40" t="n">
        <v>3.0</v>
      </c>
      <c r="AI31" s="40" t="n">
        <v>3.0</v>
      </c>
      <c r="AJ31" s="40" t="n">
        <v>5.0</v>
      </c>
      <c r="AK31" s="40" t="n">
        <v>3.0</v>
      </c>
      <c r="AL31" s="40" t="n">
        <v>3.0</v>
      </c>
      <c r="AM31" s="40" t="n">
        <v>2.0</v>
      </c>
      <c r="AN31" s="40" t="n">
        <v>4.0</v>
      </c>
      <c r="AO31" s="40" t="n">
        <v>3.0</v>
      </c>
      <c r="AP31" s="40" t="n">
        <v>3.0</v>
      </c>
      <c r="AQ31" s="40" t="n">
        <v>4.0</v>
      </c>
      <c r="AR31" s="11" t="n">
        <f>SUM(AG31:AQ31)</f>
        <v>0.0</v>
      </c>
      <c r="AS31" s="40" t="n">
        <v>0.0</v>
      </c>
      <c r="AT31" s="11"/>
      <c r="AU31" s="40" t="n">
        <v>2.0</v>
      </c>
      <c r="AV31" s="40" t="n">
        <v>2.0</v>
      </c>
      <c r="AW31" s="40" t="n">
        <v>3.0</v>
      </c>
      <c r="AX31" s="40" t="n">
        <v>1.0</v>
      </c>
      <c r="AY31" s="40" t="n">
        <v>3.0</v>
      </c>
      <c r="AZ31" s="40" t="n">
        <v>2.0</v>
      </c>
      <c r="BA31" s="40" t="n">
        <v>3.0</v>
      </c>
      <c r="BB31" s="40" t="n">
        <v>3.0</v>
      </c>
      <c r="BC31" s="40" t="n">
        <v>1.0</v>
      </c>
      <c r="BD31" s="40" t="n">
        <v>3.0</v>
      </c>
      <c r="BE31" s="40" t="n">
        <v>3.0</v>
      </c>
      <c r="BF31" s="11" t="n">
        <f>SUM(AU31:BE31)</f>
        <v>0.0</v>
      </c>
      <c r="BG31" s="40" t="n">
        <v>0.0</v>
      </c>
      <c r="BH31" s="11"/>
      <c r="BI31" s="40" t="n">
        <v>2.0</v>
      </c>
      <c r="BJ31" s="40" t="n">
        <v>1.0</v>
      </c>
      <c r="BK31" s="40" t="n">
        <v>2.0</v>
      </c>
      <c r="BL31" s="40" t="n">
        <v>4.0</v>
      </c>
      <c r="BM31" s="40" t="n">
        <v>3.0</v>
      </c>
      <c r="BN31" s="40" t="n">
        <v>2.0</v>
      </c>
      <c r="BO31" s="40" t="n">
        <v>1.0</v>
      </c>
      <c r="BP31" s="40" t="n">
        <v>2.0</v>
      </c>
      <c r="BQ31" s="40" t="n">
        <v>1.0</v>
      </c>
      <c r="BR31" s="40" t="n">
        <v>2.0</v>
      </c>
      <c r="BS31" s="40" t="n">
        <v>3.0</v>
      </c>
      <c r="BT31" s="11" t="n">
        <f>SUM(BI31:BS31)</f>
        <v>0.0</v>
      </c>
      <c r="BU31" s="40" t="n">
        <v>0.0</v>
      </c>
      <c r="BV31" s="11"/>
      <c r="BW31" s="40" t="n">
        <v>2.0</v>
      </c>
      <c r="BX31" s="40" t="n">
        <v>2.0</v>
      </c>
      <c r="BY31" s="40" t="n">
        <v>2.0</v>
      </c>
      <c r="BZ31" s="40" t="n">
        <v>2.0</v>
      </c>
      <c r="CA31" s="40" t="n">
        <v>4.0</v>
      </c>
      <c r="CB31" s="40" t="n">
        <v>4.0</v>
      </c>
      <c r="CC31" s="40" t="n">
        <v>4.0</v>
      </c>
      <c r="CD31" s="40" t="n">
        <v>3.0</v>
      </c>
      <c r="CE31" s="40" t="n">
        <v>4.0</v>
      </c>
      <c r="CF31" s="40" t="n">
        <v>4.0</v>
      </c>
      <c r="CG31" s="40" t="n">
        <v>2.0</v>
      </c>
      <c r="CH31" s="40" t="n">
        <f>SUM(BW31:CG31)</f>
        <v>0.0</v>
      </c>
      <c r="CI31" s="40" t="n">
        <v>1.0</v>
      </c>
      <c r="CJ31" s="11"/>
      <c r="CK31" s="40" t="n">
        <v>3.0</v>
      </c>
      <c r="CL31" s="40" t="n">
        <v>1.0</v>
      </c>
      <c r="CM31" s="40" t="n">
        <v>2.0</v>
      </c>
      <c r="CN31" s="40" t="n">
        <v>2.0</v>
      </c>
      <c r="CO31" s="40" t="n">
        <v>2.0</v>
      </c>
      <c r="CP31" s="40" t="n">
        <v>0.0</v>
      </c>
      <c r="CQ31" s="40" t="n">
        <v>2.0</v>
      </c>
      <c r="CR31" s="40" t="n">
        <v>1.0</v>
      </c>
      <c r="CS31" s="40" t="n">
        <v>3.0</v>
      </c>
      <c r="CT31" s="40" t="n">
        <v>1.0</v>
      </c>
      <c r="CU31" s="40" t="n">
        <v>3.0</v>
      </c>
      <c r="CV31" s="11" t="n">
        <f>SUM(CK31:CU31)</f>
        <v>0.0</v>
      </c>
      <c r="CW31" s="40" t="n">
        <v>0.0</v>
      </c>
      <c r="CX31" s="11"/>
      <c r="CY31" s="40" t="n">
        <v>1.0</v>
      </c>
      <c r="CZ31" s="40" t="n">
        <v>1.0</v>
      </c>
      <c r="DA31" s="40" t="n">
        <v>2.0</v>
      </c>
      <c r="DB31" s="40" t="n">
        <v>0.0</v>
      </c>
      <c r="DC31" s="40" t="n">
        <v>2.0</v>
      </c>
      <c r="DD31" s="40" t="n">
        <v>1.0</v>
      </c>
      <c r="DE31" s="40" t="n">
        <v>4.0</v>
      </c>
      <c r="DF31" s="40" t="n">
        <v>1.0</v>
      </c>
      <c r="DG31" s="40" t="n">
        <v>2.0</v>
      </c>
      <c r="DH31" s="40" t="n">
        <v>1.0</v>
      </c>
      <c r="DI31" s="40" t="n">
        <v>2.0</v>
      </c>
      <c r="DJ31" s="40" t="n">
        <f>SUM(CY31:DI31)</f>
        <v>0.0</v>
      </c>
      <c r="DK31" s="40" t="n">
        <v>0.0</v>
      </c>
      <c r="DL31" s="11"/>
      <c r="DM31" s="40" t="n">
        <v>10.0</v>
      </c>
      <c r="DN31" s="40" t="n">
        <v>10.0</v>
      </c>
      <c r="DO31" s="40" t="n">
        <v>10.0</v>
      </c>
      <c r="DP31" s="40" t="n">
        <v>10.0</v>
      </c>
      <c r="DQ31" s="40" t="n">
        <v>8.0</v>
      </c>
      <c r="DR31" s="40" t="n">
        <v>0.0</v>
      </c>
      <c r="DS31" s="40" t="n">
        <v>0.0</v>
      </c>
      <c r="DT31" s="40" t="n">
        <v>0.0</v>
      </c>
      <c r="DU31" s="40" t="n">
        <v>0.0</v>
      </c>
      <c r="DV31" s="11" t="n">
        <f>SUM(DM31:DU31)</f>
        <v>0.0</v>
      </c>
      <c r="DW31" s="40" t="n">
        <v>1.0</v>
      </c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</row>
    <row r="32">
      <c r="A32" s="27" t="s">
        <v>918</v>
      </c>
      <c r="B32" s="27" t="s">
        <v>974</v>
      </c>
      <c r="C32" s="27" t="s">
        <v>6</v>
      </c>
      <c r="D32" s="44" t="n">
        <v>41489.0</v>
      </c>
      <c r="E32" s="38" t="n">
        <v>44902.0</v>
      </c>
      <c r="F32" s="39" t="n">
        <f>DATEDIF(D32,E32,"m")/12</f>
        <v>0.0</v>
      </c>
      <c r="G32" s="15" t="n">
        <v>27.0</v>
      </c>
      <c r="H32" s="15" t="n">
        <v>29.0</v>
      </c>
      <c r="I32" s="15" t="n">
        <v>12.0</v>
      </c>
      <c r="J32" s="10" t="n">
        <v>9.0</v>
      </c>
      <c r="K32" s="10" t="n">
        <v>8.0</v>
      </c>
      <c r="L32" s="10" t="n">
        <v>7.0</v>
      </c>
      <c r="M32" s="40" t="n">
        <v>0.0</v>
      </c>
      <c r="N32" s="40" t="n">
        <v>0.0</v>
      </c>
      <c r="O32" s="40" t="n">
        <v>0.0</v>
      </c>
      <c r="P32" s="40" t="n">
        <v>0.0</v>
      </c>
      <c r="Q32" s="40" t="n">
        <f>G32*17.39+H32*12.45+I32*10.32+J32*9.06+K32*9.17+L32*9.18+M32*9.33+N32*10.25+O32*12.41+P32*16.67+989</f>
        <v>0.0</v>
      </c>
      <c r="R32" s="40" t="n">
        <v>36.0</v>
      </c>
      <c r="S32" s="40" t="n">
        <v>0.0</v>
      </c>
      <c r="T32" s="40" t="n">
        <v>11.0</v>
      </c>
      <c r="U32" s="40" t="n">
        <v>8.0</v>
      </c>
      <c r="V32" s="40" t="n">
        <v>8.0</v>
      </c>
      <c r="W32" s="40" t="n">
        <v>6.0</v>
      </c>
      <c r="X32" s="40" t="n">
        <v>0.0</v>
      </c>
      <c r="Y32" s="40" t="n">
        <f>0.1*U32+0.2*V32+0.3*W32+0.4*X32</f>
        <v>0.0</v>
      </c>
      <c r="Z32" s="11"/>
      <c r="AA32" s="11"/>
      <c r="AB32" s="11"/>
      <c r="AC32" s="11"/>
      <c r="AD32" s="11"/>
      <c r="AE32" s="11"/>
      <c r="AF32" s="8" t="n">
        <v>2.0190136E7</v>
      </c>
      <c r="AG32" s="3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</row>
    <row r="33">
      <c r="A33" s="27" t="s">
        <v>918</v>
      </c>
      <c r="B33" s="27" t="s">
        <v>975</v>
      </c>
      <c r="C33" s="27" t="s">
        <v>36</v>
      </c>
      <c r="D33" s="85" t="n">
        <v>41032.0</v>
      </c>
      <c r="E33" s="38" t="n">
        <v>44902.0</v>
      </c>
      <c r="F33" s="39" t="n">
        <f>DATEDIF(D33,E33,"m")/12</f>
        <v>0.0</v>
      </c>
      <c r="G33" s="15"/>
      <c r="H33" s="15"/>
      <c r="I33" s="15"/>
      <c r="J33" s="10"/>
      <c r="K33" s="10"/>
      <c r="L33" s="10"/>
      <c r="M33" s="11"/>
      <c r="N33" s="11"/>
      <c r="O33" s="11"/>
      <c r="P33" s="11"/>
      <c r="Q33" s="40" t="n">
        <f>G33*17.39+H33*12.45+I33*10.32+J33*9.06+K33*9.17+L33*9.18+M33*9.33+N33*10.25+O33*12.41+P33*16.67+989</f>
        <v>0.0</v>
      </c>
      <c r="R33" s="40" t="n">
        <v>21.0</v>
      </c>
      <c r="S33" s="40" t="n">
        <v>0.0</v>
      </c>
      <c r="T33" s="40" t="n">
        <v>26.0</v>
      </c>
      <c r="U33" s="40" t="n">
        <v>8.0</v>
      </c>
      <c r="V33" s="40" t="n">
        <v>6.0</v>
      </c>
      <c r="W33" s="40" t="n">
        <v>7.0</v>
      </c>
      <c r="X33" s="40" t="n">
        <v>6.0</v>
      </c>
      <c r="Y33" s="40" t="n">
        <f>0.1*U33+0.2*V33+0.3*W33+0.4*X33</f>
        <v>0.0</v>
      </c>
      <c r="Z33" s="40" t="n">
        <v>10.0</v>
      </c>
      <c r="AA33" s="40" t="n">
        <v>12.0</v>
      </c>
      <c r="AB33" s="40" t="n">
        <v>12.0</v>
      </c>
      <c r="AC33" s="40" t="n">
        <v>9.0</v>
      </c>
      <c r="AD33" s="40" t="n">
        <v>8.0</v>
      </c>
      <c r="AE33" s="40" t="n">
        <v>9.0</v>
      </c>
      <c r="AF33" s="8" t="n">
        <v>2.0190137E7</v>
      </c>
      <c r="AG33" s="3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</row>
    <row r="34">
      <c r="A34" s="27" t="s">
        <v>368</v>
      </c>
      <c r="B34" s="27" t="s">
        <v>369</v>
      </c>
      <c r="C34" s="27" t="s">
        <v>6</v>
      </c>
      <c r="D34" s="8" t="s">
        <v>370</v>
      </c>
      <c r="E34" s="38" t="n">
        <v>44902.0</v>
      </c>
      <c r="F34" s="39" t="n">
        <f>DATEDIF(D34,E34,"m")/12</f>
        <v>0.0</v>
      </c>
      <c r="G34" s="10"/>
      <c r="H34" s="15"/>
      <c r="I34" s="15"/>
      <c r="J34" s="10"/>
      <c r="K34" s="10"/>
      <c r="L34" s="10"/>
      <c r="M34" s="11"/>
      <c r="N34" s="11"/>
      <c r="O34" s="11"/>
      <c r="P34" s="11"/>
      <c r="Q34" s="40" t="n">
        <f>G34*17.39+H34*12.45+I34*10.32+J34*9.06+K34*9.17+L34*9.18+M34*9.33+N34*10.25+O34*12.41+P34*16.67+989</f>
        <v>0.0</v>
      </c>
      <c r="R34" s="11"/>
      <c r="S34" s="11"/>
      <c r="T34" s="11"/>
      <c r="U34" s="11"/>
      <c r="V34" s="11"/>
      <c r="W34" s="11"/>
      <c r="X34" s="11"/>
      <c r="Y34" s="40" t="n">
        <f>0.1*U34+0.2*V34+0.3*W34+0.4*X34</f>
        <v>0.0</v>
      </c>
      <c r="Z34" s="11"/>
      <c r="AA34" s="11"/>
      <c r="AB34" s="11"/>
      <c r="AC34" s="11"/>
      <c r="AD34" s="11"/>
      <c r="AE34" s="11"/>
      <c r="AF34" s="8" t="n">
        <v>2.0190201E7</v>
      </c>
      <c r="AG34" s="3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</row>
    <row r="35">
      <c r="A35" s="27" t="s">
        <v>368</v>
      </c>
      <c r="B35" s="27" t="s">
        <v>371</v>
      </c>
      <c r="C35" s="27" t="s">
        <v>36</v>
      </c>
      <c r="D35" s="8" t="s">
        <v>372</v>
      </c>
      <c r="E35" s="38" t="n">
        <v>44902.0</v>
      </c>
      <c r="F35" s="39" t="n">
        <f>DATEDIF(D35,E35,"m")/12</f>
        <v>0.0</v>
      </c>
      <c r="G35" s="15" t="n">
        <v>26.0</v>
      </c>
      <c r="H35" s="15" t="n">
        <v>28.0</v>
      </c>
      <c r="I35" s="15" t="n">
        <v>12.0</v>
      </c>
      <c r="J35" s="10" t="n">
        <v>11.0</v>
      </c>
      <c r="K35" s="10" t="n">
        <v>13.0</v>
      </c>
      <c r="L35" s="10" t="n">
        <v>0.0</v>
      </c>
      <c r="M35" s="40" t="n">
        <v>0.0</v>
      </c>
      <c r="N35" s="40" t="n">
        <v>0.0</v>
      </c>
      <c r="O35" s="40" t="n">
        <v>0.0</v>
      </c>
      <c r="P35" s="40" t="n">
        <v>0.0</v>
      </c>
      <c r="Q35" s="40" t="n">
        <f>G35*17.39+H35*12.45+I35*10.32+J35*9.06+K35*9.17+L35*9.18+M35*9.33+N35*10.25+O35*12.41+P35*16.67+989</f>
        <v>0.0</v>
      </c>
      <c r="R35" s="40" t="n">
        <v>24.0</v>
      </c>
      <c r="S35" s="40" t="n">
        <v>0.0</v>
      </c>
      <c r="T35" s="40" t="n">
        <v>23.0</v>
      </c>
      <c r="U35" s="40" t="n">
        <v>6.0</v>
      </c>
      <c r="V35" s="40" t="n">
        <v>7.5</v>
      </c>
      <c r="W35" s="40" t="n">
        <v>4.0</v>
      </c>
      <c r="X35" s="40" t="n">
        <v>0.0</v>
      </c>
      <c r="Y35" s="40" t="n">
        <f>0.1*U35+0.2*V35+0.3*W35+0.4*X35</f>
        <v>0.0</v>
      </c>
      <c r="Z35" s="40" t="n">
        <v>11.0</v>
      </c>
      <c r="AA35" s="40" t="n">
        <v>12.0</v>
      </c>
      <c r="AB35" s="40" t="n">
        <v>11.0</v>
      </c>
      <c r="AC35" s="40" t="n">
        <v>8.0</v>
      </c>
      <c r="AD35" s="40" t="n">
        <v>7.0</v>
      </c>
      <c r="AE35" s="40" t="n">
        <v>2.0</v>
      </c>
      <c r="AF35" s="8" t="n">
        <v>2.0190202E7</v>
      </c>
      <c r="AG35" s="35" t="n">
        <v>5.0</v>
      </c>
      <c r="AH35" s="40" t="n">
        <v>4.0</v>
      </c>
      <c r="AI35" s="40" t="n">
        <v>3.0</v>
      </c>
      <c r="AJ35" s="40" t="n">
        <v>4.0</v>
      </c>
      <c r="AK35" s="40" t="n">
        <v>3.0</v>
      </c>
      <c r="AL35" s="40" t="n">
        <v>2.0</v>
      </c>
      <c r="AM35" s="40" t="n">
        <v>3.0</v>
      </c>
      <c r="AN35" s="40" t="n">
        <v>2.0</v>
      </c>
      <c r="AO35" s="40" t="n">
        <v>2.0</v>
      </c>
      <c r="AP35" s="40" t="n">
        <v>3.0</v>
      </c>
      <c r="AQ35" s="40" t="n">
        <v>3.0</v>
      </c>
      <c r="AR35" s="11" t="n">
        <f>SUM(AG35:AQ35)</f>
        <v>0.0</v>
      </c>
      <c r="AS35" s="40" t="n">
        <v>0.0</v>
      </c>
      <c r="AT35" s="11"/>
      <c r="AU35" s="40" t="n">
        <v>3.0</v>
      </c>
      <c r="AV35" s="40" t="n">
        <v>6.0</v>
      </c>
      <c r="AW35" s="40" t="n">
        <v>4.0</v>
      </c>
      <c r="AX35" s="40" t="n">
        <v>4.0</v>
      </c>
      <c r="AY35" s="40" t="n">
        <v>5.0</v>
      </c>
      <c r="AZ35" s="40" t="n">
        <v>3.0</v>
      </c>
      <c r="BA35" s="40" t="n">
        <v>6.0</v>
      </c>
      <c r="BB35" s="40" t="n">
        <v>1.0</v>
      </c>
      <c r="BC35" s="40" t="n">
        <v>0.0</v>
      </c>
      <c r="BD35" s="40" t="n">
        <v>0.0</v>
      </c>
      <c r="BE35" s="40" t="n">
        <v>0.0</v>
      </c>
      <c r="BF35" s="11" t="n">
        <f>SUM(AU35:BE35)</f>
        <v>0.0</v>
      </c>
      <c r="BG35" s="40" t="n">
        <v>0.0</v>
      </c>
      <c r="BH35" s="11"/>
      <c r="BI35" s="40" t="n">
        <v>4.0</v>
      </c>
      <c r="BJ35" s="40" t="n">
        <v>3.0</v>
      </c>
      <c r="BK35" s="40" t="n">
        <v>3.0</v>
      </c>
      <c r="BL35" s="40" t="n">
        <v>1.0</v>
      </c>
      <c r="BM35" s="40" t="n">
        <v>0.0</v>
      </c>
      <c r="BN35" s="40" t="n">
        <v>0.0</v>
      </c>
      <c r="BO35" s="40" t="n">
        <v>0.0</v>
      </c>
      <c r="BP35" s="40" t="n">
        <v>0.0</v>
      </c>
      <c r="BQ35" s="40" t="n">
        <v>0.0</v>
      </c>
      <c r="BR35" s="40" t="n">
        <v>0.0</v>
      </c>
      <c r="BS35" s="40" t="n">
        <v>0.0</v>
      </c>
      <c r="BT35" s="11" t="n">
        <f>SUM(BI35:BS35)</f>
        <v>0.0</v>
      </c>
      <c r="BU35" s="40" t="n">
        <v>1.0</v>
      </c>
      <c r="BV35" s="11"/>
      <c r="BW35" s="40" t="n">
        <v>8.0</v>
      </c>
      <c r="BX35" s="40" t="n">
        <v>7.0</v>
      </c>
      <c r="BY35" s="40" t="n">
        <v>0.0</v>
      </c>
      <c r="BZ35" s="40" t="n">
        <v>0.0</v>
      </c>
      <c r="CA35" s="40" t="n">
        <v>0.0</v>
      </c>
      <c r="CB35" s="40" t="n">
        <v>0.0</v>
      </c>
      <c r="CC35" s="40" t="n">
        <v>0.0</v>
      </c>
      <c r="CD35" s="40" t="n">
        <v>0.0</v>
      </c>
      <c r="CE35" s="40" t="n">
        <v>0.0</v>
      </c>
      <c r="CF35" s="40" t="n">
        <v>0.0</v>
      </c>
      <c r="CG35" s="40" t="n">
        <v>0.0</v>
      </c>
      <c r="CH35" s="40" t="n">
        <v>15.0</v>
      </c>
      <c r="CI35" s="40" t="n">
        <v>2.0</v>
      </c>
      <c r="CJ35" s="11"/>
      <c r="CK35" s="40" t="n">
        <v>3.0</v>
      </c>
      <c r="CL35" s="40" t="n">
        <v>3.0</v>
      </c>
      <c r="CM35" s="40" t="n">
        <v>2.0</v>
      </c>
      <c r="CN35" s="40" t="n">
        <v>3.0</v>
      </c>
      <c r="CO35" s="40" t="n">
        <v>4.0</v>
      </c>
      <c r="CP35" s="40" t="n">
        <v>1.0</v>
      </c>
      <c r="CQ35" s="40" t="n">
        <v>0.0</v>
      </c>
      <c r="CR35" s="40" t="n">
        <v>0.0</v>
      </c>
      <c r="CS35" s="40" t="n">
        <v>0.0</v>
      </c>
      <c r="CT35" s="40" t="n">
        <v>0.0</v>
      </c>
      <c r="CU35" s="40" t="n">
        <v>0.0</v>
      </c>
      <c r="CV35" s="11" t="n">
        <f>SUM(CK35:CU35)</f>
        <v>0.0</v>
      </c>
      <c r="CW35" s="40" t="n">
        <v>0.0</v>
      </c>
      <c r="CX35" s="11"/>
      <c r="CY35" s="40" t="n">
        <v>2.0</v>
      </c>
      <c r="CZ35" s="40" t="n">
        <v>2.0</v>
      </c>
      <c r="DA35" s="40" t="n">
        <v>4.0</v>
      </c>
      <c r="DB35" s="40" t="n">
        <v>2.0</v>
      </c>
      <c r="DC35" s="40" t="n">
        <v>0.0</v>
      </c>
      <c r="DD35" s="40" t="n">
        <v>0.0</v>
      </c>
      <c r="DE35" s="40" t="n">
        <v>0.0</v>
      </c>
      <c r="DF35" s="40" t="n">
        <v>0.0</v>
      </c>
      <c r="DG35" s="40" t="n">
        <v>0.0</v>
      </c>
      <c r="DH35" s="40" t="n">
        <v>0.0</v>
      </c>
      <c r="DI35" s="40" t="n">
        <v>0.0</v>
      </c>
      <c r="DJ35" s="11" t="n">
        <f>SUM(CY35:DI35)</f>
        <v>0.0</v>
      </c>
      <c r="DK35" s="40" t="n">
        <v>0.0</v>
      </c>
      <c r="DL35" s="11"/>
      <c r="DM35" s="40" t="n">
        <v>10.0</v>
      </c>
      <c r="DN35" s="40" t="n">
        <v>10.0</v>
      </c>
      <c r="DO35" s="40" t="n">
        <v>10.0</v>
      </c>
      <c r="DP35" s="40" t="n">
        <v>4.0</v>
      </c>
      <c r="DQ35" s="40" t="n">
        <v>0.0</v>
      </c>
      <c r="DR35" s="40" t="n">
        <v>0.0</v>
      </c>
      <c r="DS35" s="40" t="n">
        <v>0.0</v>
      </c>
      <c r="DT35" s="40" t="n">
        <v>0.0</v>
      </c>
      <c r="DU35" s="40" t="n">
        <v>0.0</v>
      </c>
      <c r="DV35" s="11" t="n">
        <f>SUM(DM35:DU35)</f>
        <v>0.0</v>
      </c>
      <c r="DW35" s="40" t="n">
        <v>0.0</v>
      </c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</row>
    <row r="36">
      <c r="A36" s="27" t="s">
        <v>368</v>
      </c>
      <c r="B36" s="27" t="s">
        <v>373</v>
      </c>
      <c r="C36" s="27" t="s">
        <v>6</v>
      </c>
      <c r="D36" s="8" t="s">
        <v>374</v>
      </c>
      <c r="E36" s="38" t="n">
        <v>44902.0</v>
      </c>
      <c r="F36" s="39" t="n">
        <f>DATEDIF(D36,E36,"m")/12</f>
        <v>0.0</v>
      </c>
      <c r="G36" s="15" t="n">
        <v>23.0</v>
      </c>
      <c r="H36" s="15" t="n">
        <v>13.0</v>
      </c>
      <c r="I36" s="15" t="n">
        <v>1.0</v>
      </c>
      <c r="J36" s="10" t="n">
        <v>4.0</v>
      </c>
      <c r="K36" s="10" t="n">
        <v>6.0</v>
      </c>
      <c r="L36" s="10" t="n">
        <v>4.0</v>
      </c>
      <c r="M36" s="40" t="n">
        <v>0.0</v>
      </c>
      <c r="N36" s="40" t="n">
        <v>0.0</v>
      </c>
      <c r="O36" s="40" t="n">
        <v>1.0</v>
      </c>
      <c r="P36" s="40" t="n">
        <v>0.0</v>
      </c>
      <c r="Q36" s="40" t="n">
        <f>G36*17.39+H36*12.45+I36*10.32+J36*9.06+K36*9.17+L36*9.18+M36*9.33+N36*10.25+O36*12.41+P36*16.67+989</f>
        <v>0.0</v>
      </c>
      <c r="R36" s="40" t="n">
        <v>39.0</v>
      </c>
      <c r="S36" s="40" t="n">
        <v>0.0</v>
      </c>
      <c r="T36" s="40" t="n">
        <v>8.0</v>
      </c>
      <c r="U36" s="40" t="n">
        <v>1.0</v>
      </c>
      <c r="V36" s="40" t="n">
        <v>2.0</v>
      </c>
      <c r="W36" s="40" t="n">
        <v>0.0</v>
      </c>
      <c r="X36" s="40" t="n">
        <v>2.0</v>
      </c>
      <c r="Y36" s="40" t="n">
        <f>0.1*U36+0.2*V36+0.3*W36+0.4*X36</f>
        <v>0.0</v>
      </c>
      <c r="Z36" s="11"/>
      <c r="AA36" s="11"/>
      <c r="AB36" s="11"/>
      <c r="AC36" s="11"/>
      <c r="AD36" s="11"/>
      <c r="AE36" s="11"/>
      <c r="AF36" s="8" t="n">
        <v>2.0190203E7</v>
      </c>
      <c r="AG36" s="35" t="n">
        <v>5.0</v>
      </c>
      <c r="AH36" s="40" t="n">
        <v>4.0</v>
      </c>
      <c r="AI36" s="40" t="n">
        <v>4.0</v>
      </c>
      <c r="AJ36" s="40" t="n">
        <v>6.0</v>
      </c>
      <c r="AK36" s="40" t="n">
        <v>4.0</v>
      </c>
      <c r="AL36" s="40" t="n">
        <v>1.0</v>
      </c>
      <c r="AM36" s="40" t="n">
        <v>0.0</v>
      </c>
      <c r="AN36" s="40" t="n">
        <v>0.0</v>
      </c>
      <c r="AO36" s="40" t="n">
        <v>0.0</v>
      </c>
      <c r="AP36" s="40" t="n">
        <v>0.0</v>
      </c>
      <c r="AQ36" s="40" t="n">
        <v>0.0</v>
      </c>
      <c r="AR36" s="11" t="n">
        <f>SUM(AG36:AQ36)</f>
        <v>0.0</v>
      </c>
      <c r="AS36" s="40" t="n">
        <v>0.0</v>
      </c>
      <c r="AT36" s="11"/>
      <c r="AU36" s="40" t="n">
        <v>3.0</v>
      </c>
      <c r="AV36" s="40" t="n">
        <v>6.0</v>
      </c>
      <c r="AW36" s="40" t="n">
        <v>4.0</v>
      </c>
      <c r="AX36" s="40" t="n">
        <v>4.0</v>
      </c>
      <c r="AY36" s="40" t="n">
        <v>0.0</v>
      </c>
      <c r="AZ36" s="40" t="n">
        <v>0.0</v>
      </c>
      <c r="BA36" s="40" t="n">
        <v>0.0</v>
      </c>
      <c r="BB36" s="40" t="n">
        <v>0.0</v>
      </c>
      <c r="BC36" s="40" t="n">
        <v>0.0</v>
      </c>
      <c r="BD36" s="40" t="n">
        <v>0.0</v>
      </c>
      <c r="BE36" s="40" t="n">
        <v>0.0</v>
      </c>
      <c r="BF36" s="11" t="n">
        <f>SUM(AU36:BE36)</f>
        <v>0.0</v>
      </c>
      <c r="BG36" s="40" t="n">
        <v>0.0</v>
      </c>
      <c r="BH36" s="11"/>
      <c r="BI36" s="40" t="n">
        <v>4.0</v>
      </c>
      <c r="BJ36" s="40" t="n">
        <v>3.0</v>
      </c>
      <c r="BK36" s="40" t="n">
        <v>2.0</v>
      </c>
      <c r="BL36" s="40" t="n">
        <v>3.0</v>
      </c>
      <c r="BM36" s="40" t="n">
        <v>2.0</v>
      </c>
      <c r="BN36" s="40" t="n">
        <v>2.0</v>
      </c>
      <c r="BO36" s="40" t="n">
        <v>0.0</v>
      </c>
      <c r="BP36" s="40" t="n">
        <v>0.0</v>
      </c>
      <c r="BQ36" s="40" t="n">
        <v>0.0</v>
      </c>
      <c r="BR36" s="40" t="n">
        <v>0.0</v>
      </c>
      <c r="BS36" s="40" t="n">
        <v>0.0</v>
      </c>
      <c r="BT36" s="11" t="n">
        <f>SUM(BI36:BS36)</f>
        <v>0.0</v>
      </c>
      <c r="BU36" s="40" t="n">
        <v>0.0</v>
      </c>
      <c r="BV36" s="11"/>
      <c r="BW36" s="40" t="n">
        <v>8.0</v>
      </c>
      <c r="BX36" s="40" t="n">
        <v>8.0</v>
      </c>
      <c r="BY36" s="40" t="n">
        <v>8.0</v>
      </c>
      <c r="BZ36" s="40" t="n">
        <v>7.0</v>
      </c>
      <c r="CA36" s="40" t="n">
        <v>0.0</v>
      </c>
      <c r="CB36" s="40" t="n">
        <v>0.0</v>
      </c>
      <c r="CC36" s="40" t="n">
        <v>0.0</v>
      </c>
      <c r="CD36" s="40" t="n">
        <v>0.0</v>
      </c>
      <c r="CE36" s="40" t="n">
        <v>0.0</v>
      </c>
      <c r="CF36" s="40" t="n">
        <v>0.0</v>
      </c>
      <c r="CG36" s="40" t="n">
        <v>0.0</v>
      </c>
      <c r="CH36" s="11" t="n">
        <f>SUM(BW36:CG36)</f>
        <v>0.0</v>
      </c>
      <c r="CI36" s="40" t="n">
        <v>0.0</v>
      </c>
      <c r="CJ36" s="11"/>
      <c r="CK36" s="40" t="n">
        <v>3.0</v>
      </c>
      <c r="CL36" s="40" t="n">
        <v>3.0</v>
      </c>
      <c r="CM36" s="40" t="n">
        <v>2.0</v>
      </c>
      <c r="CN36" s="40" t="n">
        <v>3.0</v>
      </c>
      <c r="CO36" s="40" t="n">
        <v>4.0</v>
      </c>
      <c r="CP36" s="40" t="n">
        <v>1.0</v>
      </c>
      <c r="CQ36" s="40" t="n">
        <v>1.0</v>
      </c>
      <c r="CR36" s="40" t="n">
        <v>0.0</v>
      </c>
      <c r="CS36" s="40" t="n">
        <v>0.0</v>
      </c>
      <c r="CT36" s="40" t="n">
        <v>0.0</v>
      </c>
      <c r="CU36" s="40" t="n">
        <v>0.0</v>
      </c>
      <c r="CV36" s="11" t="n">
        <f>SUM(CK36:CU36)</f>
        <v>0.0</v>
      </c>
      <c r="CW36" s="40" t="n">
        <v>0.0</v>
      </c>
      <c r="CX36" s="11"/>
      <c r="CY36" s="36" t="n">
        <v>0.0</v>
      </c>
      <c r="CZ36" s="40" t="n">
        <v>1.0</v>
      </c>
      <c r="DA36" s="40" t="n">
        <v>1.0</v>
      </c>
      <c r="DB36" s="40" t="n">
        <v>0.0</v>
      </c>
      <c r="DC36" s="40" t="n">
        <v>0.0</v>
      </c>
      <c r="DD36" s="40" t="n">
        <v>1.0</v>
      </c>
      <c r="DE36" s="40" t="n">
        <v>0.0</v>
      </c>
      <c r="DF36" s="40" t="n">
        <v>0.0</v>
      </c>
      <c r="DG36" s="40" t="n">
        <v>0.0</v>
      </c>
      <c r="DH36" s="40" t="n">
        <v>0.0</v>
      </c>
      <c r="DI36" s="40" t="n">
        <v>0.0</v>
      </c>
      <c r="DJ36" s="11" t="n">
        <f>SUM(CY36:DI36)</f>
        <v>0.0</v>
      </c>
      <c r="DK36" s="40" t="n">
        <v>0.0</v>
      </c>
      <c r="DL36" s="11"/>
      <c r="DM36" s="40" t="n">
        <v>8.0</v>
      </c>
      <c r="DN36" s="40" t="n">
        <v>5.0</v>
      </c>
      <c r="DO36" s="40" t="n">
        <v>1.0</v>
      </c>
      <c r="DP36" s="40" t="n">
        <v>0.0</v>
      </c>
      <c r="DQ36" s="40" t="n">
        <v>0.0</v>
      </c>
      <c r="DR36" s="40" t="n">
        <v>0.0</v>
      </c>
      <c r="DS36" s="40" t="n">
        <v>0.0</v>
      </c>
      <c r="DT36" s="40" t="n">
        <v>0.0</v>
      </c>
      <c r="DU36" s="40" t="n">
        <v>0.0</v>
      </c>
      <c r="DV36" s="40" t="n">
        <f>SUM(DM36:DU36)</f>
        <v>0.0</v>
      </c>
      <c r="DW36" s="40" t="n">
        <v>9.0</v>
      </c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</row>
    <row r="37">
      <c r="A37" s="27" t="s">
        <v>368</v>
      </c>
      <c r="B37" s="27" t="s">
        <v>375</v>
      </c>
      <c r="C37" s="27" t="s">
        <v>36</v>
      </c>
      <c r="D37" s="8" t="s">
        <v>376</v>
      </c>
      <c r="E37" s="38" t="n">
        <v>44902.0</v>
      </c>
      <c r="F37" s="39" t="n">
        <f>DATEDIF(D37,E37,"m")/12</f>
        <v>0.0</v>
      </c>
      <c r="G37" s="15" t="n">
        <v>27.0</v>
      </c>
      <c r="H37" s="15" t="n">
        <v>23.0</v>
      </c>
      <c r="I37" s="15" t="n">
        <v>10.0</v>
      </c>
      <c r="J37" s="10" t="n">
        <v>8.0</v>
      </c>
      <c r="K37" s="10" t="n">
        <v>8.0</v>
      </c>
      <c r="L37" s="10" t="n">
        <v>6.0</v>
      </c>
      <c r="M37" s="40" t="n">
        <v>3.0</v>
      </c>
      <c r="N37" s="40" t="n">
        <v>4.0</v>
      </c>
      <c r="O37" s="40" t="n">
        <v>3.0</v>
      </c>
      <c r="P37" s="40" t="n">
        <v>1.0</v>
      </c>
      <c r="Q37" s="40" t="n">
        <f>G37*17.39+H37*12.45+I37*10.32+J37*9.06+K37*9.17+L37*9.18+M37*9.33+N37*10.25+O37*12.41+P37*16.67+989</f>
        <v>0.0</v>
      </c>
      <c r="R37" s="40" t="n">
        <v>42.0</v>
      </c>
      <c r="S37" s="40" t="n">
        <v>0.0</v>
      </c>
      <c r="T37" s="40" t="n">
        <v>5.0</v>
      </c>
      <c r="U37" s="40" t="n">
        <v>3.0</v>
      </c>
      <c r="V37" s="40" t="n">
        <v>7.5</v>
      </c>
      <c r="W37" s="40" t="n">
        <v>3.0</v>
      </c>
      <c r="X37" s="40" t="n">
        <v>3.0</v>
      </c>
      <c r="Y37" s="40" t="n">
        <f>0.1*U37+0.2*V37+0.3*W37+0.4*X37</f>
        <v>0.0</v>
      </c>
      <c r="Z37" s="40" t="n">
        <v>11.0</v>
      </c>
      <c r="AA37" s="40" t="n">
        <v>11.0</v>
      </c>
      <c r="AB37" s="40" t="n">
        <v>8.0</v>
      </c>
      <c r="AC37" s="40" t="n">
        <v>9.0</v>
      </c>
      <c r="AD37" s="40" t="n">
        <v>9.0</v>
      </c>
      <c r="AE37" s="40" t="n">
        <v>2.0</v>
      </c>
      <c r="AF37" s="8" t="n">
        <v>2.0190204E7</v>
      </c>
      <c r="AG37" s="35" t="n">
        <v>5.0</v>
      </c>
      <c r="AH37" s="40" t="n">
        <v>4.0</v>
      </c>
      <c r="AI37" s="40" t="n">
        <v>4.0</v>
      </c>
      <c r="AJ37" s="40" t="n">
        <v>6.0</v>
      </c>
      <c r="AK37" s="40" t="n">
        <v>4.0</v>
      </c>
      <c r="AL37" s="40" t="n">
        <v>4.0</v>
      </c>
      <c r="AM37" s="40" t="n">
        <v>4.0</v>
      </c>
      <c r="AN37" s="40" t="n">
        <v>5.0</v>
      </c>
      <c r="AO37" s="40" t="n">
        <v>2.0</v>
      </c>
      <c r="AP37" s="40" t="n">
        <v>6.0</v>
      </c>
      <c r="AQ37" s="40" t="n">
        <v>4.0</v>
      </c>
      <c r="AR37" s="11" t="n">
        <f>SUM(AG37:AQ37)</f>
        <v>0.0</v>
      </c>
      <c r="AS37" s="40" t="n">
        <v>0.0</v>
      </c>
      <c r="AT37" s="11"/>
      <c r="AU37" s="40" t="n">
        <v>3.0</v>
      </c>
      <c r="AV37" s="40" t="n">
        <v>6.0</v>
      </c>
      <c r="AW37" s="40" t="n">
        <v>4.0</v>
      </c>
      <c r="AX37" s="40" t="n">
        <v>4.0</v>
      </c>
      <c r="AY37" s="40" t="n">
        <v>5.0</v>
      </c>
      <c r="AZ37" s="40" t="n">
        <v>3.0</v>
      </c>
      <c r="BA37" s="40" t="n">
        <v>6.0</v>
      </c>
      <c r="BB37" s="40" t="n">
        <v>5.0</v>
      </c>
      <c r="BC37" s="40" t="n">
        <v>4.0</v>
      </c>
      <c r="BD37" s="40" t="n">
        <v>1.0</v>
      </c>
      <c r="BE37" s="40" t="n">
        <v>0.0</v>
      </c>
      <c r="BF37" s="11" t="n">
        <f>SUM(AU37:BE37)</f>
        <v>0.0</v>
      </c>
      <c r="BG37" s="40" t="n">
        <v>0.0</v>
      </c>
      <c r="BH37" s="11"/>
      <c r="BI37" s="40" t="n">
        <v>4.0</v>
      </c>
      <c r="BJ37" s="40" t="n">
        <v>1.0</v>
      </c>
      <c r="BK37" s="40" t="n">
        <v>2.0</v>
      </c>
      <c r="BL37" s="40" t="n">
        <v>4.0</v>
      </c>
      <c r="BM37" s="40" t="n">
        <v>5.0</v>
      </c>
      <c r="BN37" s="40" t="n">
        <v>4.0</v>
      </c>
      <c r="BO37" s="40" t="n">
        <v>3.0</v>
      </c>
      <c r="BP37" s="40" t="n">
        <v>1.0</v>
      </c>
      <c r="BQ37" s="40" t="n">
        <v>0.0</v>
      </c>
      <c r="BR37" s="40" t="n">
        <v>0.0</v>
      </c>
      <c r="BS37" s="40" t="n">
        <v>0.0</v>
      </c>
      <c r="BT37" s="11" t="n">
        <f>SUM(BI37:BS37)</f>
        <v>0.0</v>
      </c>
      <c r="BU37" s="40" t="n">
        <v>0.0</v>
      </c>
      <c r="BV37" s="11"/>
      <c r="BW37" s="40" t="n">
        <v>8.0</v>
      </c>
      <c r="BX37" s="40" t="n">
        <v>8.0</v>
      </c>
      <c r="BY37" s="40" t="n">
        <v>8.0</v>
      </c>
      <c r="BZ37" s="40" t="n">
        <v>8.0</v>
      </c>
      <c r="CA37" s="40" t="n">
        <v>4.0</v>
      </c>
      <c r="CB37" s="40" t="n">
        <v>0.0</v>
      </c>
      <c r="CC37" s="40" t="n">
        <v>0.0</v>
      </c>
      <c r="CD37" s="40" t="n">
        <v>0.0</v>
      </c>
      <c r="CE37" s="40" t="n">
        <v>0.0</v>
      </c>
      <c r="CF37" s="40" t="n">
        <v>0.0</v>
      </c>
      <c r="CG37" s="40" t="n">
        <v>0.0</v>
      </c>
      <c r="CH37" s="11" t="n">
        <f>SUM(BW37:CG37)</f>
        <v>0.0</v>
      </c>
      <c r="CI37" s="40" t="n">
        <v>1.0</v>
      </c>
      <c r="CJ37" s="11"/>
      <c r="CK37" s="40" t="n">
        <v>3.0</v>
      </c>
      <c r="CL37" s="40" t="n">
        <v>3.0</v>
      </c>
      <c r="CM37" s="40" t="n">
        <v>2.0</v>
      </c>
      <c r="CN37" s="40" t="n">
        <v>4.0</v>
      </c>
      <c r="CO37" s="40" t="n">
        <v>3.0</v>
      </c>
      <c r="CP37" s="40" t="n">
        <v>3.0</v>
      </c>
      <c r="CQ37" s="40" t="n">
        <v>3.0</v>
      </c>
      <c r="CR37" s="40" t="n">
        <v>0.0</v>
      </c>
      <c r="CS37" s="40" t="n">
        <v>0.0</v>
      </c>
      <c r="CT37" s="40" t="n">
        <v>0.0</v>
      </c>
      <c r="CU37" s="40" t="n">
        <v>0.0</v>
      </c>
      <c r="CV37" s="11" t="n">
        <f>SUM(CK37:CU37)</f>
        <v>0.0</v>
      </c>
      <c r="CW37" s="40" t="n">
        <v>0.0</v>
      </c>
      <c r="CX37" s="11"/>
      <c r="CY37" s="40" t="n">
        <v>1.0</v>
      </c>
      <c r="CZ37" s="40" t="n">
        <v>1.0</v>
      </c>
      <c r="DA37" s="40" t="n">
        <v>0.0</v>
      </c>
      <c r="DB37" s="40" t="n">
        <v>0.0</v>
      </c>
      <c r="DC37" s="40" t="n">
        <v>0.0</v>
      </c>
      <c r="DD37" s="40" t="n">
        <v>1.0</v>
      </c>
      <c r="DE37" s="40" t="n">
        <v>2.0</v>
      </c>
      <c r="DF37" s="40" t="n">
        <v>2.0</v>
      </c>
      <c r="DG37" s="40" t="n">
        <v>0.0</v>
      </c>
      <c r="DH37" s="40" t="n">
        <v>0.0</v>
      </c>
      <c r="DI37" s="40" t="n">
        <v>0.0</v>
      </c>
      <c r="DJ37" s="11" t="n">
        <f>SUM(CY37:DI37)</f>
        <v>0.0</v>
      </c>
      <c r="DK37" s="40" t="n">
        <v>0.0</v>
      </c>
      <c r="DL37" s="11"/>
      <c r="DM37" s="40" t="n">
        <v>8.0</v>
      </c>
      <c r="DN37" s="40" t="n">
        <v>10.0</v>
      </c>
      <c r="DO37" s="40" t="n">
        <v>8.0</v>
      </c>
      <c r="DP37" s="40" t="n">
        <v>4.0</v>
      </c>
      <c r="DQ37" s="40" t="n">
        <v>0.0</v>
      </c>
      <c r="DR37" s="40" t="n">
        <v>0.0</v>
      </c>
      <c r="DS37" s="40" t="n">
        <v>0.0</v>
      </c>
      <c r="DT37" s="40" t="n">
        <v>0.0</v>
      </c>
      <c r="DU37" s="40" t="n">
        <v>0.0</v>
      </c>
      <c r="DV37" s="11" t="n">
        <f>SUM(DM37:DU37)</f>
        <v>0.0</v>
      </c>
      <c r="DW37" s="40" t="n">
        <v>4.0</v>
      </c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</row>
    <row r="38">
      <c r="A38" s="27" t="s">
        <v>368</v>
      </c>
      <c r="B38" s="27" t="s">
        <v>377</v>
      </c>
      <c r="C38" s="27" t="s">
        <v>6</v>
      </c>
      <c r="D38" s="8" t="s">
        <v>378</v>
      </c>
      <c r="E38" s="38" t="n">
        <v>44902.0</v>
      </c>
      <c r="F38" s="39" t="n">
        <f>DATEDIF(D38,E38,"m")/12</f>
        <v>0.0</v>
      </c>
      <c r="G38" s="15" t="n">
        <v>28.0</v>
      </c>
      <c r="H38" s="15" t="n">
        <v>28.0</v>
      </c>
      <c r="I38" s="15" t="n">
        <v>17.0</v>
      </c>
      <c r="J38" s="10" t="n">
        <v>14.0</v>
      </c>
      <c r="K38" s="10" t="n">
        <v>10.0</v>
      </c>
      <c r="L38" s="10" t="n">
        <v>11.0</v>
      </c>
      <c r="M38" s="40" t="n">
        <v>4.0</v>
      </c>
      <c r="N38" s="40" t="n">
        <v>6.0</v>
      </c>
      <c r="O38" s="40" t="n">
        <v>4.0</v>
      </c>
      <c r="P38" s="40" t="n">
        <v>2.0</v>
      </c>
      <c r="Q38" s="40" t="n">
        <f>G38*17.39+H38*12.45+I38*10.32+J38*9.06+K38*9.17+L38*9.18+M38*9.33+N38*10.25+O38*12.41+P38*16.67+989</f>
        <v>0.0</v>
      </c>
      <c r="R38" s="40" t="n">
        <v>34.0</v>
      </c>
      <c r="S38" s="40" t="n">
        <v>0.0</v>
      </c>
      <c r="T38" s="40" t="n">
        <v>13.0</v>
      </c>
      <c r="U38" s="40" t="n">
        <v>1.0</v>
      </c>
      <c r="V38" s="40" t="n">
        <v>7.5</v>
      </c>
      <c r="W38" s="40" t="n">
        <v>4.0</v>
      </c>
      <c r="X38" s="40" t="n">
        <v>2.0</v>
      </c>
      <c r="Y38" s="40" t="n">
        <f>0.1*U38+0.2*V38+0.3*W38+0.4*X38</f>
        <v>0.0</v>
      </c>
      <c r="Z38" s="11"/>
      <c r="AA38" s="11"/>
      <c r="AB38" s="11"/>
      <c r="AC38" s="11"/>
      <c r="AD38" s="11"/>
      <c r="AE38" s="11"/>
      <c r="AF38" s="8" t="n">
        <v>2.0190205E7</v>
      </c>
      <c r="AG38" s="3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</row>
    <row r="39">
      <c r="A39" s="27" t="s">
        <v>368</v>
      </c>
      <c r="B39" s="27" t="s">
        <v>379</v>
      </c>
      <c r="C39" s="27" t="s">
        <v>6</v>
      </c>
      <c r="D39" s="8" t="s">
        <v>380</v>
      </c>
      <c r="E39" s="38" t="n">
        <v>44902.0</v>
      </c>
      <c r="F39" s="39" t="n">
        <f>DATEDIF(D39,E39,"m")/12</f>
        <v>0.0</v>
      </c>
      <c r="G39" s="15"/>
      <c r="H39" s="15"/>
      <c r="I39" s="15"/>
      <c r="J39" s="10"/>
      <c r="K39" s="10"/>
      <c r="L39" s="10"/>
      <c r="M39" s="11"/>
      <c r="N39" s="11"/>
      <c r="O39" s="11"/>
      <c r="P39" s="11"/>
      <c r="Q39" s="40" t="n">
        <f>G39*17.39+H39*12.45+I39*10.32+J39*9.06+K39*9.17+L39*9.18+M39*9.33+N39*10.25+O39*12.41+P39*16.67+989</f>
        <v>0.0</v>
      </c>
      <c r="R39" s="40" t="n">
        <v>37.0</v>
      </c>
      <c r="S39" s="40" t="n">
        <v>0.0</v>
      </c>
      <c r="T39" s="40" t="n">
        <v>10.0</v>
      </c>
      <c r="U39" s="40" t="n">
        <v>1.0</v>
      </c>
      <c r="V39" s="40" t="n">
        <v>6.5</v>
      </c>
      <c r="W39" s="40" t="n">
        <v>7.0</v>
      </c>
      <c r="X39" s="40" t="n">
        <v>3.0</v>
      </c>
      <c r="Y39" s="40" t="n">
        <f>0.1*U39+0.2*V39+0.3*W39+0.4*X39</f>
        <v>0.0</v>
      </c>
      <c r="Z39" s="11"/>
      <c r="AA39" s="11"/>
      <c r="AB39" s="11"/>
      <c r="AC39" s="11"/>
      <c r="AD39" s="11"/>
      <c r="AE39" s="11"/>
      <c r="AF39" s="8" t="n">
        <v>2.0190206E7</v>
      </c>
      <c r="AG39" s="3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</row>
    <row r="40">
      <c r="A40" s="27" t="s">
        <v>368</v>
      </c>
      <c r="B40" s="27" t="s">
        <v>381</v>
      </c>
      <c r="C40" s="27" t="s">
        <v>36</v>
      </c>
      <c r="D40" s="8" t="s">
        <v>382</v>
      </c>
      <c r="E40" s="38" t="n">
        <v>44902.0</v>
      </c>
      <c r="F40" s="39" t="n">
        <f>DATEDIF(D40,E40,"m")/12</f>
        <v>0.0</v>
      </c>
      <c r="G40" s="15" t="n">
        <v>29.0</v>
      </c>
      <c r="H40" s="15" t="n">
        <v>30.0</v>
      </c>
      <c r="I40" s="15" t="n">
        <v>22.0</v>
      </c>
      <c r="J40" s="10" t="n">
        <v>16.0</v>
      </c>
      <c r="K40" s="10" t="n">
        <v>18.0</v>
      </c>
      <c r="L40" s="10" t="n">
        <v>15.0</v>
      </c>
      <c r="M40" s="40" t="n">
        <v>15.0</v>
      </c>
      <c r="N40" s="40" t="n">
        <v>11.0</v>
      </c>
      <c r="O40" s="40" t="n">
        <v>0.0</v>
      </c>
      <c r="P40" s="40" t="n">
        <v>0.0</v>
      </c>
      <c r="Q40" s="40" t="n">
        <f>G40*17.39+H40*12.45+I40*10.32+J40*9.06+K40*9.17+L40*9.18+M40*9.33+N40*10.25+O40*12.41+P40*16.67+989</f>
        <v>0.0</v>
      </c>
      <c r="R40" s="40" t="n">
        <v>36.0</v>
      </c>
      <c r="S40" s="40" t="n">
        <v>0.0</v>
      </c>
      <c r="T40" s="40" t="n">
        <v>11.0</v>
      </c>
      <c r="U40" s="40" t="n">
        <v>8.0</v>
      </c>
      <c r="V40" s="40" t="n">
        <v>8.0</v>
      </c>
      <c r="W40" s="40" t="n">
        <v>8.0</v>
      </c>
      <c r="X40" s="40" t="n">
        <v>6.0</v>
      </c>
      <c r="Y40" s="40" t="n">
        <f>0.1*U40+0.2*V40+0.3*W40+0.4*X40</f>
        <v>0.0</v>
      </c>
      <c r="Z40" s="11"/>
      <c r="AA40" s="11"/>
      <c r="AB40" s="11"/>
      <c r="AC40" s="11"/>
      <c r="AD40" s="11"/>
      <c r="AE40" s="11"/>
      <c r="AF40" s="8" t="n">
        <v>2.0190207E7</v>
      </c>
      <c r="AG40" s="3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</row>
    <row r="41">
      <c r="A41" s="27" t="s">
        <v>368</v>
      </c>
      <c r="B41" s="27" t="s">
        <v>383</v>
      </c>
      <c r="C41" s="27" t="s">
        <v>36</v>
      </c>
      <c r="D41" s="8" t="s">
        <v>384</v>
      </c>
      <c r="E41" s="38" t="n">
        <v>44902.0</v>
      </c>
      <c r="F41" s="39" t="n">
        <f>DATEDIF(D41,E41,"m")/12</f>
        <v>0.0</v>
      </c>
      <c r="G41" s="15" t="n">
        <v>28.0</v>
      </c>
      <c r="H41" s="15" t="n">
        <v>28.0</v>
      </c>
      <c r="I41" s="15" t="n">
        <v>21.0</v>
      </c>
      <c r="J41" s="10" t="n">
        <v>12.0</v>
      </c>
      <c r="K41" s="10" t="n">
        <v>9.0</v>
      </c>
      <c r="L41" s="10" t="n">
        <v>7.0</v>
      </c>
      <c r="M41" s="40" t="n">
        <v>8.0</v>
      </c>
      <c r="N41" s="40" t="n">
        <v>7.0</v>
      </c>
      <c r="O41" s="40" t="n">
        <v>4.0</v>
      </c>
      <c r="P41" s="40" t="n">
        <v>3.0</v>
      </c>
      <c r="Q41" s="40" t="n">
        <f>G41*17.39+H41*12.45+I41*10.32+J41*9.06+K41*9.17+L41*9.18+M41*9.33+N41*10.25+O41*12.41+P41*16.67+989</f>
        <v>0.0</v>
      </c>
      <c r="R41" s="40" t="n">
        <v>37.0</v>
      </c>
      <c r="S41" s="40" t="n">
        <v>0.0</v>
      </c>
      <c r="T41" s="40" t="n">
        <v>10.0</v>
      </c>
      <c r="U41" s="40" t="n">
        <v>1.0</v>
      </c>
      <c r="V41" s="40" t="n">
        <v>8.5</v>
      </c>
      <c r="W41" s="40" t="n">
        <v>4.0</v>
      </c>
      <c r="X41" s="40" t="n">
        <v>2.0</v>
      </c>
      <c r="Y41" s="40" t="n">
        <f>0.1*U41+0.2*V41+0.3*W41+0.4*X41</f>
        <v>0.0</v>
      </c>
      <c r="Z41" s="11"/>
      <c r="AA41" s="11"/>
      <c r="AB41" s="11"/>
      <c r="AC41" s="11"/>
      <c r="AD41" s="11"/>
      <c r="AE41" s="11"/>
      <c r="AF41" s="8" t="n">
        <v>2.0190208E7</v>
      </c>
      <c r="AG41" s="3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</row>
    <row r="42">
      <c r="A42" s="27" t="s">
        <v>368</v>
      </c>
      <c r="B42" s="27" t="s">
        <v>385</v>
      </c>
      <c r="C42" s="27" t="s">
        <v>36</v>
      </c>
      <c r="D42" s="8" t="s">
        <v>386</v>
      </c>
      <c r="E42" s="38" t="n">
        <v>44902.0</v>
      </c>
      <c r="F42" s="39" t="n">
        <f>DATEDIF(D42,E42,"m")/12</f>
        <v>0.0</v>
      </c>
      <c r="G42" s="15" t="n">
        <v>28.0</v>
      </c>
      <c r="H42" s="15" t="n">
        <v>27.0</v>
      </c>
      <c r="I42" s="15" t="n">
        <v>16.0</v>
      </c>
      <c r="J42" s="10" t="n">
        <v>11.0</v>
      </c>
      <c r="K42" s="10" t="n">
        <v>8.0</v>
      </c>
      <c r="L42" s="10" t="n">
        <v>3.0</v>
      </c>
      <c r="M42" s="40" t="n">
        <v>1.0</v>
      </c>
      <c r="N42" s="40" t="n">
        <v>4.0</v>
      </c>
      <c r="O42" s="40" t="n">
        <v>1.0</v>
      </c>
      <c r="P42" s="40" t="n">
        <v>2.0</v>
      </c>
      <c r="Q42" s="40" t="n">
        <f>G42*17.39+H42*12.45+I42*10.32+J42*9.06+K42*9.17+L42*9.18+M42*9.33+N42*10.25+O42*12.41+P42*16.67+989</f>
        <v>0.0</v>
      </c>
      <c r="R42" s="40" t="n">
        <v>43.0</v>
      </c>
      <c r="S42" s="40" t="n">
        <v>0.0</v>
      </c>
      <c r="T42" s="40" t="n">
        <v>4.0</v>
      </c>
      <c r="U42" s="40" t="n">
        <v>1.0</v>
      </c>
      <c r="V42" s="40" t="n">
        <v>7.5</v>
      </c>
      <c r="W42" s="40" t="n">
        <v>6.0</v>
      </c>
      <c r="X42" s="40" t="n">
        <v>2.0</v>
      </c>
      <c r="Y42" s="40" t="n">
        <f>0.1*U42+0.2*V42+0.3*W42+0.4*X42</f>
        <v>0.0</v>
      </c>
      <c r="Z42" s="40" t="n">
        <v>11.0</v>
      </c>
      <c r="AA42" s="40" t="n">
        <v>11.0</v>
      </c>
      <c r="AB42" s="40" t="n">
        <v>8.0</v>
      </c>
      <c r="AC42" s="40" t="n">
        <v>10.0</v>
      </c>
      <c r="AD42" s="40" t="n">
        <v>9.0</v>
      </c>
      <c r="AE42" s="40" t="n">
        <v>1.0</v>
      </c>
      <c r="AF42" s="8" t="n">
        <v>2.0190209E7</v>
      </c>
      <c r="AG42" s="35" t="n">
        <v>5.0</v>
      </c>
      <c r="AH42" s="40" t="n">
        <v>4.0</v>
      </c>
      <c r="AI42" s="40" t="n">
        <v>4.0</v>
      </c>
      <c r="AJ42" s="40" t="n">
        <v>6.0</v>
      </c>
      <c r="AK42" s="40" t="n">
        <v>4.0</v>
      </c>
      <c r="AL42" s="40" t="n">
        <v>4.0</v>
      </c>
      <c r="AM42" s="40" t="n">
        <v>4.0</v>
      </c>
      <c r="AN42" s="40" t="n">
        <v>1.0</v>
      </c>
      <c r="AO42" s="40" t="n">
        <v>0.0</v>
      </c>
      <c r="AP42" s="40" t="n">
        <v>0.0</v>
      </c>
      <c r="AQ42" s="40" t="n">
        <v>2.0</v>
      </c>
      <c r="AR42" s="11" t="n">
        <f>SUM(AG42:AQ42)</f>
        <v>0.0</v>
      </c>
      <c r="AS42" s="40" t="n">
        <v>0.0</v>
      </c>
      <c r="AT42" s="11"/>
      <c r="AU42" s="40" t="n">
        <v>3.0</v>
      </c>
      <c r="AV42" s="40" t="n">
        <v>6.0</v>
      </c>
      <c r="AW42" s="40" t="n">
        <v>4.0</v>
      </c>
      <c r="AX42" s="40" t="n">
        <v>4.0</v>
      </c>
      <c r="AY42" s="40" t="n">
        <v>5.0</v>
      </c>
      <c r="AZ42" s="40" t="n">
        <v>3.0</v>
      </c>
      <c r="BA42" s="40" t="n">
        <v>6.0</v>
      </c>
      <c r="BB42" s="40" t="n">
        <v>2.0</v>
      </c>
      <c r="BC42" s="40" t="n">
        <v>0.0</v>
      </c>
      <c r="BD42" s="40" t="n">
        <v>0.0</v>
      </c>
      <c r="BE42" s="40" t="n">
        <v>0.0</v>
      </c>
      <c r="BF42" s="11" t="n">
        <f>SUM(AU42:BE42)</f>
        <v>0.0</v>
      </c>
      <c r="BG42" s="40" t="n">
        <v>0.0</v>
      </c>
      <c r="BH42" s="11"/>
      <c r="BI42" s="40" t="n">
        <v>4.0</v>
      </c>
      <c r="BJ42" s="40" t="n">
        <v>2.0</v>
      </c>
      <c r="BK42" s="40" t="n">
        <v>2.0</v>
      </c>
      <c r="BL42" s="40" t="n">
        <v>3.0</v>
      </c>
      <c r="BM42" s="40" t="n">
        <v>5.0</v>
      </c>
      <c r="BN42" s="40" t="n">
        <v>4.0</v>
      </c>
      <c r="BO42" s="40" t="n">
        <v>1.0</v>
      </c>
      <c r="BP42" s="40" t="n">
        <v>0.0</v>
      </c>
      <c r="BQ42" s="40" t="n">
        <v>0.0</v>
      </c>
      <c r="BR42" s="40" t="n">
        <v>0.0</v>
      </c>
      <c r="BS42" s="40" t="n">
        <v>0.0</v>
      </c>
      <c r="BT42" s="11" t="n">
        <f>SUM(BI42:BS42)</f>
        <v>0.0</v>
      </c>
      <c r="BU42" s="40" t="n">
        <v>0.0</v>
      </c>
      <c r="BV42" s="11"/>
      <c r="BW42" s="40" t="n">
        <v>8.0</v>
      </c>
      <c r="BX42" s="40" t="n">
        <v>7.0</v>
      </c>
      <c r="BY42" s="40" t="n">
        <v>7.0</v>
      </c>
      <c r="BZ42" s="40" t="n">
        <v>0.0</v>
      </c>
      <c r="CA42" s="40" t="n">
        <v>0.0</v>
      </c>
      <c r="CB42" s="40" t="n">
        <v>0.0</v>
      </c>
      <c r="CC42" s="40" t="n">
        <v>0.0</v>
      </c>
      <c r="CD42" s="40" t="n">
        <v>0.0</v>
      </c>
      <c r="CE42" s="40" t="n">
        <v>0.0</v>
      </c>
      <c r="CF42" s="40" t="n">
        <v>0.0</v>
      </c>
      <c r="CG42" s="40" t="n">
        <v>0.0</v>
      </c>
      <c r="CH42" s="11" t="n">
        <f>SUM(BW42:CG42)</f>
        <v>0.0</v>
      </c>
      <c r="CI42" s="40" t="n">
        <v>0.0</v>
      </c>
      <c r="CJ42" s="11"/>
      <c r="CK42" s="40" t="n">
        <v>3.0</v>
      </c>
      <c r="CL42" s="40" t="n">
        <v>2.0</v>
      </c>
      <c r="CM42" s="40" t="n">
        <v>2.0</v>
      </c>
      <c r="CN42" s="40" t="n">
        <v>3.0</v>
      </c>
      <c r="CO42" s="40" t="n">
        <v>4.0</v>
      </c>
      <c r="CP42" s="40" t="n">
        <v>1.0</v>
      </c>
      <c r="CQ42" s="40" t="n">
        <v>3.0</v>
      </c>
      <c r="CR42" s="40" t="n">
        <v>3.0</v>
      </c>
      <c r="CS42" s="40" t="n">
        <v>0.0</v>
      </c>
      <c r="CT42" s="40" t="n">
        <v>0.0</v>
      </c>
      <c r="CU42" s="40" t="n">
        <v>0.0</v>
      </c>
      <c r="CV42" s="11" t="n">
        <f>SUM(CK42:CU42)</f>
        <v>0.0</v>
      </c>
      <c r="CW42" s="40" t="n">
        <v>1.0</v>
      </c>
      <c r="CX42" s="11"/>
      <c r="CY42" s="40" t="n">
        <v>2.0</v>
      </c>
      <c r="CZ42" s="40" t="n">
        <v>2.0</v>
      </c>
      <c r="DA42" s="40" t="n">
        <v>2.0</v>
      </c>
      <c r="DB42" s="40" t="n">
        <v>2.0</v>
      </c>
      <c r="DC42" s="40" t="n">
        <v>0.0</v>
      </c>
      <c r="DD42" s="40" t="n">
        <v>1.0</v>
      </c>
      <c r="DE42" s="40" t="n">
        <v>2.0</v>
      </c>
      <c r="DF42" s="40" t="n">
        <v>0.0</v>
      </c>
      <c r="DG42" s="40" t="n">
        <v>0.0</v>
      </c>
      <c r="DH42" s="40" t="n">
        <v>0.0</v>
      </c>
      <c r="DI42" s="40" t="n">
        <v>0.0</v>
      </c>
      <c r="DJ42" s="11" t="n">
        <f>SUM(CY42:DI42)</f>
        <v>0.0</v>
      </c>
      <c r="DK42" s="40" t="n">
        <v>0.0</v>
      </c>
      <c r="DL42" s="11"/>
      <c r="DM42" s="40" t="n">
        <v>9.0</v>
      </c>
      <c r="DN42" s="40" t="n">
        <v>10.0</v>
      </c>
      <c r="DO42" s="40" t="n">
        <v>9.0</v>
      </c>
      <c r="DP42" s="40" t="n">
        <v>10.0</v>
      </c>
      <c r="DQ42" s="40" t="n">
        <v>2.0</v>
      </c>
      <c r="DR42" s="40" t="n">
        <v>0.0</v>
      </c>
      <c r="DS42" s="40" t="n">
        <v>0.0</v>
      </c>
      <c r="DT42" s="40" t="n">
        <v>0.0</v>
      </c>
      <c r="DU42" s="40" t="n">
        <v>0.0</v>
      </c>
      <c r="DV42" s="11" t="n">
        <f>SUM(DM42:DU42)</f>
        <v>0.0</v>
      </c>
      <c r="DW42" s="40" t="n">
        <v>3.0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</row>
    <row r="43">
      <c r="A43" s="27" t="s">
        <v>368</v>
      </c>
      <c r="B43" s="27" t="s">
        <v>387</v>
      </c>
      <c r="C43" s="27" t="s">
        <v>36</v>
      </c>
      <c r="D43" s="8" t="s">
        <v>388</v>
      </c>
      <c r="E43" s="38" t="n">
        <v>44902.0</v>
      </c>
      <c r="F43" s="39" t="n">
        <f>DATEDIF(D43,E43,"m")/12</f>
        <v>0.0</v>
      </c>
      <c r="G43" s="15" t="n">
        <v>28.0</v>
      </c>
      <c r="H43" s="15" t="n">
        <v>31.0</v>
      </c>
      <c r="I43" s="15" t="n">
        <v>21.0</v>
      </c>
      <c r="J43" s="10" t="n">
        <v>16.0</v>
      </c>
      <c r="K43" s="10" t="n">
        <v>14.0</v>
      </c>
      <c r="L43" s="10" t="n">
        <v>11.0</v>
      </c>
      <c r="M43" s="40" t="n">
        <v>8.0</v>
      </c>
      <c r="N43" s="40" t="n">
        <v>0.0</v>
      </c>
      <c r="O43" s="40" t="n">
        <v>0.0</v>
      </c>
      <c r="P43" s="40" t="n">
        <v>0.0</v>
      </c>
      <c r="Q43" s="40" t="n">
        <f>G43*17.39+H43*12.45+I43*10.32+J43*9.06+K43*9.17+L43*9.18+M43*9.33+N43*10.25+O43*12.41+P43*16.67+989</f>
        <v>0.0</v>
      </c>
      <c r="R43" s="40" t="n">
        <v>41.0</v>
      </c>
      <c r="S43" s="40" t="n">
        <v>0.0</v>
      </c>
      <c r="T43" s="40" t="n">
        <v>6.0</v>
      </c>
      <c r="U43" s="40" t="n">
        <v>9.0</v>
      </c>
      <c r="V43" s="40" t="n">
        <v>9.0</v>
      </c>
      <c r="W43" s="40" t="n">
        <v>8.0</v>
      </c>
      <c r="X43" s="40" t="n">
        <v>8.0</v>
      </c>
      <c r="Y43" s="40" t="n">
        <f>0.1*U43+0.2*V43+0.3*W43+0.4*X43</f>
        <v>0.0</v>
      </c>
      <c r="Z43" s="11"/>
      <c r="AA43" s="11"/>
      <c r="AB43" s="11"/>
      <c r="AC43" s="11"/>
      <c r="AD43" s="11"/>
      <c r="AE43" s="11"/>
      <c r="AF43" s="8" t="n">
        <v>2.019021E7</v>
      </c>
      <c r="AG43" s="3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40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</row>
    <row r="44">
      <c r="A44" s="27" t="s">
        <v>368</v>
      </c>
      <c r="B44" s="27" t="s">
        <v>389</v>
      </c>
      <c r="C44" s="27" t="s">
        <v>36</v>
      </c>
      <c r="D44" s="8" t="s">
        <v>390</v>
      </c>
      <c r="E44" s="38" t="n">
        <v>44902.0</v>
      </c>
      <c r="F44" s="39" t="n">
        <f>DATEDIF(D44,E44,"m")/12</f>
        <v>0.0</v>
      </c>
      <c r="G44" s="15" t="n">
        <v>27.0</v>
      </c>
      <c r="H44" s="15" t="n">
        <v>30.0</v>
      </c>
      <c r="I44" s="15" t="n">
        <v>19.0</v>
      </c>
      <c r="J44" s="10" t="n">
        <v>12.0</v>
      </c>
      <c r="K44" s="10" t="n">
        <v>15.0</v>
      </c>
      <c r="L44" s="10" t="n">
        <v>4.0</v>
      </c>
      <c r="M44" s="40" t="n">
        <v>0.0</v>
      </c>
      <c r="N44" s="40" t="n">
        <v>0.0</v>
      </c>
      <c r="O44" s="40" t="n">
        <v>0.0</v>
      </c>
      <c r="P44" s="40" t="n">
        <v>0.0</v>
      </c>
      <c r="Q44" s="40" t="n">
        <f>G44*17.39+H44*12.45+I44*10.32+J44*9.06+K44*9.17+L44*9.18+M44*9.33+N44*10.25+O44*12.41+P44*16.67+989</f>
        <v>0.0</v>
      </c>
      <c r="R44" s="40" t="n">
        <v>19.0</v>
      </c>
      <c r="S44" s="40" t="n">
        <v>0.0</v>
      </c>
      <c r="T44" s="40" t="n">
        <v>28.0</v>
      </c>
      <c r="U44" s="40" t="n">
        <v>1.0</v>
      </c>
      <c r="V44" s="40" t="n">
        <v>7.5</v>
      </c>
      <c r="W44" s="40" t="n">
        <v>6.0</v>
      </c>
      <c r="X44" s="40" t="n">
        <v>3.0</v>
      </c>
      <c r="Y44" s="40" t="n">
        <f>0.1*U44+0.2*V44+0.3*W44+0.4*X44</f>
        <v>0.0</v>
      </c>
      <c r="Z44" s="40" t="n">
        <v>12.0</v>
      </c>
      <c r="AA44" s="40" t="n">
        <v>9.0</v>
      </c>
      <c r="AB44" s="40" t="n">
        <v>11.0</v>
      </c>
      <c r="AC44" s="40" t="n">
        <v>7.0</v>
      </c>
      <c r="AD44" s="40" t="n">
        <v>7.0</v>
      </c>
      <c r="AE44" s="40" t="n">
        <v>1.0</v>
      </c>
      <c r="AF44" s="8" t="n">
        <v>2.0190212E7</v>
      </c>
      <c r="AG44" s="3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</row>
    <row r="45">
      <c r="A45" s="27" t="s">
        <v>368</v>
      </c>
      <c r="B45" s="27" t="s">
        <v>391</v>
      </c>
      <c r="C45" s="27" t="s">
        <v>36</v>
      </c>
      <c r="D45" s="8" t="s">
        <v>380</v>
      </c>
      <c r="E45" s="38" t="n">
        <v>44902.0</v>
      </c>
      <c r="F45" s="39" t="n">
        <f>DATEDIF(D45,E45,"m")/12</f>
        <v>0.0</v>
      </c>
      <c r="G45" s="15" t="n">
        <v>27.0</v>
      </c>
      <c r="H45" s="15" t="n">
        <v>30.0</v>
      </c>
      <c r="I45" s="15" t="n">
        <v>18.0</v>
      </c>
      <c r="J45" s="10" t="n">
        <v>14.0</v>
      </c>
      <c r="K45" s="10" t="n">
        <v>14.0</v>
      </c>
      <c r="L45" s="10" t="n">
        <v>9.0</v>
      </c>
      <c r="M45" s="40" t="n">
        <v>3.0</v>
      </c>
      <c r="N45" s="40" t="n">
        <v>0.0</v>
      </c>
      <c r="O45" s="40" t="n">
        <v>0.0</v>
      </c>
      <c r="P45" s="40" t="n">
        <v>0.0</v>
      </c>
      <c r="Q45" s="40" t="n">
        <f>G45*17.39+H45*12.45+I45*10.32+J45*9.06+K45*9.17+L45*9.18+M45*9.33+N45*10.25+O45*12.41+P45*16.67+989</f>
        <v>0.0</v>
      </c>
      <c r="R45" s="40" t="n">
        <v>27.0</v>
      </c>
      <c r="S45" s="40" t="n">
        <v>0.0</v>
      </c>
      <c r="T45" s="40" t="n">
        <v>20.0</v>
      </c>
      <c r="U45" s="40" t="n">
        <v>4.0</v>
      </c>
      <c r="V45" s="40" t="n">
        <v>6.5</v>
      </c>
      <c r="W45" s="40" t="n">
        <v>7.0</v>
      </c>
      <c r="X45" s="40" t="n">
        <v>3.0</v>
      </c>
      <c r="Y45" s="40" t="n">
        <f>0.1*U45+0.2*V45+0.3*W45+0.4*X45</f>
        <v>0.0</v>
      </c>
      <c r="Z45" s="11"/>
      <c r="AA45" s="11"/>
      <c r="AB45" s="11"/>
      <c r="AC45" s="11"/>
      <c r="AD45" s="11"/>
      <c r="AE45" s="11"/>
      <c r="AF45" s="8" t="n">
        <v>2.0190214E7</v>
      </c>
      <c r="AG45" s="3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</row>
    <row r="46">
      <c r="A46" s="27" t="s">
        <v>368</v>
      </c>
      <c r="B46" s="27" t="s">
        <v>392</v>
      </c>
      <c r="C46" s="27" t="s">
        <v>6</v>
      </c>
      <c r="D46" s="8" t="s">
        <v>393</v>
      </c>
      <c r="E46" s="38" t="n">
        <v>44902.0</v>
      </c>
      <c r="F46" s="39" t="n">
        <f>DATEDIF(D46,E46,"m")/12</f>
        <v>0.0</v>
      </c>
      <c r="G46" s="15" t="n">
        <v>28.0</v>
      </c>
      <c r="H46" s="15" t="n">
        <v>30.0</v>
      </c>
      <c r="I46" s="15" t="n">
        <v>18.0</v>
      </c>
      <c r="J46" s="10" t="n">
        <v>15.0</v>
      </c>
      <c r="K46" s="10" t="n">
        <v>17.0</v>
      </c>
      <c r="L46" s="10" t="n">
        <v>11.0</v>
      </c>
      <c r="M46" s="40" t="n">
        <v>11.0</v>
      </c>
      <c r="N46" s="40" t="n">
        <v>11.0</v>
      </c>
      <c r="O46" s="40" t="n">
        <v>0.0</v>
      </c>
      <c r="P46" s="40" t="n">
        <v>0.0</v>
      </c>
      <c r="Q46" s="40" t="n">
        <f>G46*17.39+H46*12.45+I46*10.32+J46*9.06+K46*9.17+L46*9.18+M46*9.33+N46*10.25+O46*12.41+P46*16.67+989</f>
        <v>0.0</v>
      </c>
      <c r="R46" s="40" t="n">
        <v>35.0</v>
      </c>
      <c r="S46" s="40" t="n">
        <v>0.0</v>
      </c>
      <c r="T46" s="40" t="n">
        <v>12.0</v>
      </c>
      <c r="U46" s="40" t="n">
        <v>1.0</v>
      </c>
      <c r="V46" s="40" t="n">
        <v>6.0</v>
      </c>
      <c r="W46" s="40" t="n">
        <v>6.0</v>
      </c>
      <c r="X46" s="40" t="n">
        <v>0.0</v>
      </c>
      <c r="Y46" s="40" t="n">
        <f>0.1*U46+0.2*V46+0.3*W46+0.4*X46</f>
        <v>0.0</v>
      </c>
      <c r="Z46" s="10" t="n">
        <v>11.0</v>
      </c>
      <c r="AA46" s="10" t="n">
        <v>11.0</v>
      </c>
      <c r="AB46" s="10" t="n">
        <v>12.0</v>
      </c>
      <c r="AC46" s="40" t="n">
        <v>11.0</v>
      </c>
      <c r="AD46" s="40" t="n">
        <v>9.0</v>
      </c>
      <c r="AE46" s="40" t="n">
        <v>8.0</v>
      </c>
      <c r="AF46" s="8" t="n">
        <v>2.0190215E7</v>
      </c>
      <c r="AG46" s="3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</row>
    <row r="47">
      <c r="A47" s="27" t="s">
        <v>368</v>
      </c>
      <c r="B47" s="27" t="s">
        <v>394</v>
      </c>
      <c r="C47" s="27" t="s">
        <v>36</v>
      </c>
      <c r="D47" s="8" t="s">
        <v>395</v>
      </c>
      <c r="E47" s="38" t="n">
        <v>44902.0</v>
      </c>
      <c r="F47" s="39" t="n">
        <f>DATEDIF(D47,E47,"m")/12</f>
        <v>0.0</v>
      </c>
      <c r="G47" s="15"/>
      <c r="H47" s="15"/>
      <c r="I47" s="15"/>
      <c r="J47" s="10"/>
      <c r="K47" s="10"/>
      <c r="L47" s="10"/>
      <c r="M47" s="11"/>
      <c r="N47" s="11"/>
      <c r="O47" s="11"/>
      <c r="P47" s="11"/>
      <c r="Q47" s="40" t="n">
        <f>G47*17.39+H47*12.45+I47*10.32+J47*9.06+K47*9.17+L47*9.18+M47*9.33+N47*10.25+O47*12.41+P47*16.67+989</f>
        <v>0.0</v>
      </c>
      <c r="R47" s="11"/>
      <c r="S47" s="11"/>
      <c r="T47" s="11"/>
      <c r="U47" s="11"/>
      <c r="V47" s="11"/>
      <c r="W47" s="11"/>
      <c r="X47" s="11"/>
      <c r="Y47" s="40" t="n">
        <f>0.1*U47+0.2*V47+0.3*W47+0.4*X47</f>
        <v>0.0</v>
      </c>
      <c r="Z47" s="11"/>
      <c r="AA47" s="11"/>
      <c r="AB47" s="11"/>
      <c r="AC47" s="11"/>
      <c r="AD47" s="11"/>
      <c r="AE47" s="11"/>
      <c r="AF47" s="8" t="n">
        <v>2.0190216E7</v>
      </c>
      <c r="AG47" s="3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</row>
    <row r="48">
      <c r="A48" s="27" t="s">
        <v>368</v>
      </c>
      <c r="B48" s="27" t="s">
        <v>396</v>
      </c>
      <c r="C48" s="27" t="s">
        <v>6</v>
      </c>
      <c r="D48" s="8" t="s">
        <v>397</v>
      </c>
      <c r="E48" s="38" t="n">
        <v>44902.0</v>
      </c>
      <c r="F48" s="39" t="n">
        <f>DATEDIF(D48,E48,"m")/12</f>
        <v>0.0</v>
      </c>
      <c r="G48" s="15"/>
      <c r="H48" s="15"/>
      <c r="I48" s="15"/>
      <c r="J48" s="10"/>
      <c r="K48" s="10"/>
      <c r="L48" s="10"/>
      <c r="M48" s="11"/>
      <c r="N48" s="11"/>
      <c r="O48" s="11"/>
      <c r="P48" s="11"/>
      <c r="Q48" s="40" t="n">
        <f>G48*17.39+H48*12.45+I48*10.32+J48*9.06+K48*9.17+L48*9.18+M48*9.33+N48*10.25+O48*12.41+P48*16.67+989</f>
        <v>0.0</v>
      </c>
      <c r="R48" s="11"/>
      <c r="S48" s="11"/>
      <c r="T48" s="11"/>
      <c r="U48" s="11"/>
      <c r="V48" s="11"/>
      <c r="W48" s="11"/>
      <c r="X48" s="11"/>
      <c r="Y48" s="40" t="n">
        <f>0.1*U48+0.2*V48+0.3*W48+0.4*X48</f>
        <v>0.0</v>
      </c>
      <c r="Z48" s="40" t="n">
        <v>10.0</v>
      </c>
      <c r="AA48" s="40" t="n">
        <v>12.0</v>
      </c>
      <c r="AB48" s="40" t="n">
        <v>10.0</v>
      </c>
      <c r="AC48" s="40" t="n">
        <v>9.0</v>
      </c>
      <c r="AD48" s="40" t="n">
        <v>9.0</v>
      </c>
      <c r="AE48" s="40" t="n">
        <v>5.0</v>
      </c>
      <c r="AF48" s="8" t="n">
        <v>2.0190217E7</v>
      </c>
      <c r="AG48" s="35" t="n">
        <v>5.0</v>
      </c>
      <c r="AH48" s="40" t="n">
        <v>4.0</v>
      </c>
      <c r="AI48" s="40" t="n">
        <v>4.0</v>
      </c>
      <c r="AJ48" s="40" t="n">
        <v>6.0</v>
      </c>
      <c r="AK48" s="40" t="n">
        <v>4.0</v>
      </c>
      <c r="AL48" s="40" t="n">
        <v>4.0</v>
      </c>
      <c r="AM48" s="40" t="n">
        <v>3.0</v>
      </c>
      <c r="AN48" s="40" t="n">
        <v>5.0</v>
      </c>
      <c r="AO48" s="40" t="n">
        <v>2.0</v>
      </c>
      <c r="AP48" s="40" t="n">
        <v>0.0</v>
      </c>
      <c r="AQ48" s="40" t="n">
        <v>0.0</v>
      </c>
      <c r="AR48" s="11" t="n">
        <f>SUM(AG48:AQ48)</f>
        <v>0.0</v>
      </c>
      <c r="AS48" s="40" t="n">
        <v>0.0</v>
      </c>
      <c r="AT48" s="11"/>
      <c r="AU48" s="40" t="n">
        <v>2.0</v>
      </c>
      <c r="AV48" s="40" t="n">
        <v>6.0</v>
      </c>
      <c r="AW48" s="40" t="n">
        <v>4.0</v>
      </c>
      <c r="AX48" s="40" t="n">
        <v>4.0</v>
      </c>
      <c r="AY48" s="40" t="n">
        <v>5.0</v>
      </c>
      <c r="AZ48" s="40" t="n">
        <v>3.0</v>
      </c>
      <c r="BA48" s="40" t="n">
        <v>6.0</v>
      </c>
      <c r="BB48" s="40" t="n">
        <v>1.0</v>
      </c>
      <c r="BC48" s="40" t="n">
        <v>0.0</v>
      </c>
      <c r="BD48" s="40" t="n">
        <v>0.0</v>
      </c>
      <c r="BE48" s="40" t="n">
        <v>0.0</v>
      </c>
      <c r="BF48" s="11" t="n">
        <f>SUM(AU48:BE48)</f>
        <v>0.0</v>
      </c>
      <c r="BG48" s="40" t="n">
        <v>0.0</v>
      </c>
      <c r="BH48" s="11"/>
      <c r="BI48" s="40" t="n">
        <v>4.0</v>
      </c>
      <c r="BJ48" s="40" t="n">
        <v>2.0</v>
      </c>
      <c r="BK48" s="40" t="n">
        <v>4.0</v>
      </c>
      <c r="BL48" s="40" t="n">
        <v>5.0</v>
      </c>
      <c r="BM48" s="40" t="n">
        <v>6.0</v>
      </c>
      <c r="BN48" s="40" t="n">
        <v>4.0</v>
      </c>
      <c r="BO48" s="40" t="n">
        <v>4.0</v>
      </c>
      <c r="BP48" s="40" t="n">
        <v>6.0</v>
      </c>
      <c r="BQ48" s="40" t="n">
        <v>1.0</v>
      </c>
      <c r="BR48" s="40" t="n">
        <v>0.0</v>
      </c>
      <c r="BS48" s="40" t="n">
        <v>0.0</v>
      </c>
      <c r="BT48" s="11" t="n">
        <f>SUM(BI48:BS48)</f>
        <v>0.0</v>
      </c>
      <c r="BU48" s="40" t="n">
        <v>0.0</v>
      </c>
      <c r="BV48" s="11"/>
      <c r="BW48" s="40" t="n">
        <v>8.0</v>
      </c>
      <c r="BX48" s="40" t="n">
        <v>8.0</v>
      </c>
      <c r="BY48" s="40" t="n">
        <v>8.0</v>
      </c>
      <c r="BZ48" s="40" t="n">
        <v>8.0</v>
      </c>
      <c r="CA48" s="40" t="n">
        <v>8.0</v>
      </c>
      <c r="CB48" s="40" t="n">
        <v>8.0</v>
      </c>
      <c r="CC48" s="40" t="n">
        <v>0.0</v>
      </c>
      <c r="CD48" s="40" t="n">
        <v>0.0</v>
      </c>
      <c r="CE48" s="40" t="n">
        <v>0.0</v>
      </c>
      <c r="CF48" s="40" t="n">
        <v>0.0</v>
      </c>
      <c r="CG48" s="40" t="n">
        <v>0.0</v>
      </c>
      <c r="CH48" s="11" t="n">
        <f>SUM(BW48:CG48)</f>
        <v>0.0</v>
      </c>
      <c r="CI48" s="40" t="n">
        <v>0.0</v>
      </c>
      <c r="CJ48" s="11"/>
      <c r="CK48" s="40" t="n">
        <v>3.0</v>
      </c>
      <c r="CL48" s="40" t="n">
        <v>2.0</v>
      </c>
      <c r="CM48" s="40" t="n">
        <v>2.0</v>
      </c>
      <c r="CN48" s="40" t="n">
        <v>3.0</v>
      </c>
      <c r="CO48" s="40" t="n">
        <v>4.0</v>
      </c>
      <c r="CP48" s="40" t="n">
        <v>1.0</v>
      </c>
      <c r="CQ48" s="40" t="n">
        <v>3.0</v>
      </c>
      <c r="CR48" s="40" t="n">
        <v>0.0</v>
      </c>
      <c r="CS48" s="40" t="n">
        <v>0.0</v>
      </c>
      <c r="CT48" s="40" t="n">
        <v>0.0</v>
      </c>
      <c r="CU48" s="40" t="n">
        <v>0.0</v>
      </c>
      <c r="CV48" s="11" t="n">
        <f>SUM(CK48:CU48)</f>
        <v>0.0</v>
      </c>
      <c r="CW48" s="40" t="n">
        <v>0.0</v>
      </c>
      <c r="CX48" s="11"/>
      <c r="CY48" s="40" t="n">
        <v>3.0</v>
      </c>
      <c r="CZ48" s="40" t="n">
        <v>2.0</v>
      </c>
      <c r="DA48" s="40" t="n">
        <v>3.0</v>
      </c>
      <c r="DB48" s="40" t="n">
        <v>2.0</v>
      </c>
      <c r="DC48" s="40" t="n">
        <v>1.0</v>
      </c>
      <c r="DD48" s="40" t="n">
        <v>5.0</v>
      </c>
      <c r="DE48" s="40" t="n">
        <v>3.0</v>
      </c>
      <c r="DF48" s="40" t="n">
        <v>1.0</v>
      </c>
      <c r="DG48" s="40" t="n">
        <v>0.0</v>
      </c>
      <c r="DH48" s="40" t="n">
        <v>0.0</v>
      </c>
      <c r="DI48" s="40" t="n">
        <v>0.0</v>
      </c>
      <c r="DJ48" s="11" t="n">
        <f>SUM(CY48:DI48)</f>
        <v>0.0</v>
      </c>
      <c r="DK48" s="40" t="n">
        <v>1.0</v>
      </c>
      <c r="DL48" s="11"/>
      <c r="DM48" s="40" t="n">
        <v>10.0</v>
      </c>
      <c r="DN48" s="40" t="n">
        <v>10.0</v>
      </c>
      <c r="DO48" s="40" t="n">
        <v>10.0</v>
      </c>
      <c r="DP48" s="40" t="n">
        <v>10.0</v>
      </c>
      <c r="DQ48" s="40" t="n">
        <v>10.0</v>
      </c>
      <c r="DR48" s="40" t="n">
        <v>10.0</v>
      </c>
      <c r="DS48" s="40" t="n">
        <v>3.0</v>
      </c>
      <c r="DT48" s="40" t="n">
        <v>0.0</v>
      </c>
      <c r="DU48" s="40" t="n">
        <v>0.0</v>
      </c>
      <c r="DV48" s="11" t="n">
        <f>SUM(DM48:DU48)</f>
        <v>0.0</v>
      </c>
      <c r="DW48" s="40" t="n">
        <v>0.0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</row>
    <row r="49">
      <c r="A49" s="27" t="s">
        <v>368</v>
      </c>
      <c r="B49" s="27" t="s">
        <v>398</v>
      </c>
      <c r="C49" s="27" t="s">
        <v>6</v>
      </c>
      <c r="D49" s="8" t="s">
        <v>399</v>
      </c>
      <c r="E49" s="38" t="n">
        <v>44902.0</v>
      </c>
      <c r="F49" s="39" t="n">
        <f>DATEDIF(D49,E49,"m")/12</f>
        <v>0.0</v>
      </c>
      <c r="G49" s="15" t="n">
        <v>27.0</v>
      </c>
      <c r="H49" s="15" t="n">
        <v>30.0</v>
      </c>
      <c r="I49" s="15" t="n">
        <v>14.0</v>
      </c>
      <c r="J49" s="10" t="n">
        <v>11.0</v>
      </c>
      <c r="K49" s="10" t="n">
        <v>10.0</v>
      </c>
      <c r="L49" s="10" t="n">
        <v>6.0</v>
      </c>
      <c r="M49" s="40" t="n">
        <v>4.0</v>
      </c>
      <c r="N49" s="40" t="n">
        <v>5.0</v>
      </c>
      <c r="O49" s="40" t="n">
        <v>4.0</v>
      </c>
      <c r="P49" s="40" t="n">
        <v>0.0</v>
      </c>
      <c r="Q49" s="40" t="n">
        <f>G49*17.39+H49*12.45+I49*10.32+J49*9.06+K49*9.17+L49*9.18+M49*9.33+N49*10.25+O49*12.41+P49*16.67+989</f>
        <v>0.0</v>
      </c>
      <c r="R49" s="40" t="n">
        <v>30.0</v>
      </c>
      <c r="S49" s="40" t="n">
        <v>0.0</v>
      </c>
      <c r="T49" s="40" t="n">
        <v>17.0</v>
      </c>
      <c r="U49" s="40" t="n">
        <v>1.0</v>
      </c>
      <c r="V49" s="40" t="n">
        <v>3.0</v>
      </c>
      <c r="W49" s="40" t="n">
        <v>0.0</v>
      </c>
      <c r="X49" s="40" t="n">
        <v>0.0</v>
      </c>
      <c r="Y49" s="40" t="n">
        <f>0.1*U49+0.2*V49+0.3*W49+0.4*X49</f>
        <v>0.0</v>
      </c>
      <c r="Z49" s="40" t="n">
        <v>10.0</v>
      </c>
      <c r="AA49" s="40" t="n">
        <v>11.0</v>
      </c>
      <c r="AB49" s="40" t="n">
        <v>5.0</v>
      </c>
      <c r="AC49" s="40" t="n">
        <v>6.0</v>
      </c>
      <c r="AD49" s="40" t="n">
        <v>4.0</v>
      </c>
      <c r="AE49" s="40" t="n">
        <v>1.0</v>
      </c>
      <c r="AF49" s="8" t="n">
        <v>2.0190218E7</v>
      </c>
      <c r="AG49" s="3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</row>
    <row r="50">
      <c r="A50" s="27" t="s">
        <v>368</v>
      </c>
      <c r="B50" s="27" t="s">
        <v>400</v>
      </c>
      <c r="C50" s="27" t="s">
        <v>6</v>
      </c>
      <c r="D50" s="8" t="s">
        <v>401</v>
      </c>
      <c r="E50" s="38" t="n">
        <v>44902.0</v>
      </c>
      <c r="F50" s="39" t="n">
        <f>DATEDIF(D50,E50,"m")/12</f>
        <v>0.0</v>
      </c>
      <c r="G50" s="15"/>
      <c r="H50" s="15"/>
      <c r="I50" s="15"/>
      <c r="J50" s="10"/>
      <c r="K50" s="10"/>
      <c r="L50" s="10"/>
      <c r="M50" s="40"/>
      <c r="N50" s="40"/>
      <c r="O50" s="40"/>
      <c r="P50" s="11"/>
      <c r="Q50" s="40" t="n">
        <f>G50*17.39+H50*12.45+I50*10.32+J50*9.06+K50*9.17+L50*9.18+M50*9.33+N50*10.25+O50*12.41+P50*16.67+989</f>
        <v>0.0</v>
      </c>
      <c r="R50" s="11"/>
      <c r="S50" s="11"/>
      <c r="T50" s="11"/>
      <c r="U50" s="11"/>
      <c r="V50" s="11"/>
      <c r="W50" s="11"/>
      <c r="X50" s="11"/>
      <c r="Y50" s="40" t="n">
        <f>0.1*U50+0.2*V50+0.3*W50+0.4*X50</f>
        <v>0.0</v>
      </c>
      <c r="Z50" s="40" t="n">
        <v>10.0</v>
      </c>
      <c r="AA50" s="40" t="n">
        <v>10.0</v>
      </c>
      <c r="AB50" s="40" t="n">
        <v>10.0</v>
      </c>
      <c r="AC50" s="40" t="n">
        <v>7.0</v>
      </c>
      <c r="AD50" s="40" t="n">
        <v>9.0</v>
      </c>
      <c r="AE50" s="40" t="n">
        <v>1.0</v>
      </c>
      <c r="AF50" s="8" t="n">
        <v>2.0190219E7</v>
      </c>
      <c r="AG50" s="35" t="n">
        <v>5.0</v>
      </c>
      <c r="AH50" s="40" t="n">
        <v>4.0</v>
      </c>
      <c r="AI50" s="40" t="n">
        <v>4.0</v>
      </c>
      <c r="AJ50" s="40" t="n">
        <v>6.0</v>
      </c>
      <c r="AK50" s="40" t="n">
        <v>4.0</v>
      </c>
      <c r="AL50" s="40" t="n">
        <v>4.0</v>
      </c>
      <c r="AM50" s="40" t="n">
        <v>4.0</v>
      </c>
      <c r="AN50" s="40" t="n">
        <v>5.0</v>
      </c>
      <c r="AO50" s="40" t="n">
        <v>3.0</v>
      </c>
      <c r="AP50" s="40" t="n">
        <v>0.0</v>
      </c>
      <c r="AQ50" s="40" t="n">
        <v>0.0</v>
      </c>
      <c r="AR50" s="11" t="n">
        <f>SUM(AG50:AQ50)</f>
        <v>0.0</v>
      </c>
      <c r="AS50" s="40" t="n">
        <v>0.0</v>
      </c>
      <c r="AT50" s="11"/>
      <c r="AU50" s="40" t="n">
        <v>3.0</v>
      </c>
      <c r="AV50" s="40" t="n">
        <v>6.0</v>
      </c>
      <c r="AW50" s="40" t="n">
        <v>4.0</v>
      </c>
      <c r="AX50" s="40" t="n">
        <v>4.0</v>
      </c>
      <c r="AY50" s="40" t="n">
        <v>5.0</v>
      </c>
      <c r="AZ50" s="40" t="n">
        <v>3.0</v>
      </c>
      <c r="BA50" s="40" t="n">
        <v>6.0</v>
      </c>
      <c r="BB50" s="40" t="n">
        <v>5.0</v>
      </c>
      <c r="BC50" s="40" t="n">
        <v>0.0</v>
      </c>
      <c r="BD50" s="40" t="n">
        <v>0.0</v>
      </c>
      <c r="BE50" s="40" t="n">
        <v>0.0</v>
      </c>
      <c r="BF50" s="11" t="n">
        <f>SUM(AU50:BE50)</f>
        <v>0.0</v>
      </c>
      <c r="BG50" s="40" t="n">
        <v>0.0</v>
      </c>
      <c r="BH50" s="11"/>
      <c r="BI50" s="40" t="n">
        <v>4.0</v>
      </c>
      <c r="BJ50" s="40" t="n">
        <v>3.0</v>
      </c>
      <c r="BK50" s="40" t="n">
        <v>4.0</v>
      </c>
      <c r="BL50" s="40" t="n">
        <v>4.0</v>
      </c>
      <c r="BM50" s="40" t="n">
        <v>6.0</v>
      </c>
      <c r="BN50" s="40" t="n">
        <v>2.0</v>
      </c>
      <c r="BO50" s="40" t="n">
        <v>0.0</v>
      </c>
      <c r="BP50" s="40" t="n">
        <v>0.0</v>
      </c>
      <c r="BQ50" s="40" t="n">
        <v>0.0</v>
      </c>
      <c r="BR50" s="40" t="n">
        <v>0.0</v>
      </c>
      <c r="BS50" s="40" t="n">
        <v>0.0</v>
      </c>
      <c r="BT50" s="11" t="n">
        <f>SUM(BI50:BS50)</f>
        <v>0.0</v>
      </c>
      <c r="BU50" s="40" t="n">
        <v>0.0</v>
      </c>
      <c r="BV50" s="11"/>
      <c r="BW50" s="40" t="n">
        <v>8.0</v>
      </c>
      <c r="BX50" s="40" t="n">
        <v>8.0</v>
      </c>
      <c r="BY50" s="40" t="n">
        <v>8.0</v>
      </c>
      <c r="BZ50" s="40" t="n">
        <v>8.0</v>
      </c>
      <c r="CA50" s="40" t="n">
        <v>2.0</v>
      </c>
      <c r="CB50" s="40" t="n">
        <v>0.0</v>
      </c>
      <c r="CC50" s="40" t="n">
        <v>0.0</v>
      </c>
      <c r="CD50" s="40" t="n">
        <v>0.0</v>
      </c>
      <c r="CE50" s="40" t="n">
        <v>0.0</v>
      </c>
      <c r="CF50" s="40" t="n">
        <v>0.0</v>
      </c>
      <c r="CG50" s="40" t="n">
        <v>0.0</v>
      </c>
      <c r="CH50" s="40" t="n">
        <f>SUM(BW50:CG50)</f>
        <v>0.0</v>
      </c>
      <c r="CI50" s="40" t="n">
        <v>0.0</v>
      </c>
      <c r="CJ50" s="11"/>
      <c r="CK50" s="40" t="n">
        <v>3.0</v>
      </c>
      <c r="CL50" s="40" t="n">
        <v>3.0</v>
      </c>
      <c r="CM50" s="40" t="n">
        <v>2.0</v>
      </c>
      <c r="CN50" s="40" t="n">
        <v>3.0</v>
      </c>
      <c r="CO50" s="40" t="n">
        <v>4.0</v>
      </c>
      <c r="CP50" s="40" t="n">
        <v>2.0</v>
      </c>
      <c r="CQ50" s="40" t="n">
        <v>3.0</v>
      </c>
      <c r="CR50" s="40" t="n">
        <v>0.0</v>
      </c>
      <c r="CS50" s="40" t="n">
        <v>0.0</v>
      </c>
      <c r="CT50" s="40" t="n">
        <v>0.0</v>
      </c>
      <c r="CU50" s="40" t="n">
        <v>0.0</v>
      </c>
      <c r="CV50" s="11" t="n">
        <f>SUM(CK50:CU50)</f>
        <v>0.0</v>
      </c>
      <c r="CW50" s="40" t="n">
        <v>0.0</v>
      </c>
      <c r="CX50" s="11"/>
      <c r="CY50" s="40" t="n">
        <v>3.0</v>
      </c>
      <c r="CZ50" s="40" t="n">
        <v>1.0</v>
      </c>
      <c r="DA50" s="40" t="n">
        <v>3.0</v>
      </c>
      <c r="DB50" s="40" t="n">
        <v>1.0</v>
      </c>
      <c r="DC50" s="40" t="n">
        <v>2.0</v>
      </c>
      <c r="DD50" s="40" t="n">
        <v>0.0</v>
      </c>
      <c r="DE50" s="40" t="n">
        <v>0.0</v>
      </c>
      <c r="DF50" s="40" t="n">
        <v>0.0</v>
      </c>
      <c r="DG50" s="40" t="n">
        <v>0.0</v>
      </c>
      <c r="DH50" s="40" t="n">
        <v>0.0</v>
      </c>
      <c r="DI50" s="40" t="n">
        <v>0.0</v>
      </c>
      <c r="DJ50" s="11" t="n">
        <f>SUM(CY50:DI50)</f>
        <v>0.0</v>
      </c>
      <c r="DK50" s="40" t="n">
        <v>0.0</v>
      </c>
      <c r="DL50" s="11"/>
      <c r="DM50" s="40" t="n">
        <v>10.0</v>
      </c>
      <c r="DN50" s="40" t="n">
        <v>10.0</v>
      </c>
      <c r="DO50" s="40" t="n">
        <v>8.0</v>
      </c>
      <c r="DP50" s="40" t="n">
        <v>9.0</v>
      </c>
      <c r="DQ50" s="40" t="n">
        <v>10.0</v>
      </c>
      <c r="DR50" s="40" t="n">
        <v>7.0</v>
      </c>
      <c r="DS50" s="40" t="n">
        <v>0.0</v>
      </c>
      <c r="DT50" s="40" t="n">
        <v>0.0</v>
      </c>
      <c r="DU50" s="40" t="n">
        <v>0.0</v>
      </c>
      <c r="DV50" s="40" t="n">
        <f>SUM(DM50:DU50)</f>
        <v>0.0</v>
      </c>
      <c r="DW50" s="40" t="n">
        <v>3.0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</row>
    <row r="51">
      <c r="A51" s="27" t="s">
        <v>368</v>
      </c>
      <c r="B51" s="27" t="s">
        <v>402</v>
      </c>
      <c r="C51" s="27" t="s">
        <v>36</v>
      </c>
      <c r="D51" s="8" t="s">
        <v>403</v>
      </c>
      <c r="E51" s="38" t="n">
        <v>44902.0</v>
      </c>
      <c r="F51" s="39" t="n">
        <f>DATEDIF(D51,E51,"m")/12</f>
        <v>0.0</v>
      </c>
      <c r="G51" s="15" t="n">
        <v>26.0</v>
      </c>
      <c r="H51" s="15" t="n">
        <v>30.0</v>
      </c>
      <c r="I51" s="15" t="n">
        <v>17.0</v>
      </c>
      <c r="J51" s="10" t="n">
        <v>13.0</v>
      </c>
      <c r="K51" s="10" t="n">
        <v>13.0</v>
      </c>
      <c r="L51" s="10" t="n">
        <v>10.0</v>
      </c>
      <c r="M51" s="40" t="n">
        <v>9.0</v>
      </c>
      <c r="N51" s="40" t="n">
        <v>3.0</v>
      </c>
      <c r="O51" s="40" t="n">
        <v>0.0</v>
      </c>
      <c r="P51" s="40" t="n">
        <v>1.0</v>
      </c>
      <c r="Q51" s="40" t="n">
        <f>G51*17.39+H51*12.45+I51*10.32+J51*9.06+K51*9.17+L51*9.18+M51*9.33+N51*10.25+O51*12.41+P51*16.67+989</f>
        <v>0.0</v>
      </c>
      <c r="R51" s="40" t="n">
        <v>32.0</v>
      </c>
      <c r="S51" s="40" t="n">
        <v>0.0</v>
      </c>
      <c r="T51" s="40" t="n">
        <v>15.0</v>
      </c>
      <c r="U51" s="40" t="n">
        <v>10.0</v>
      </c>
      <c r="V51" s="40" t="n">
        <v>8.0</v>
      </c>
      <c r="W51" s="40" t="n">
        <v>6.0</v>
      </c>
      <c r="X51" s="40" t="n">
        <v>0.0</v>
      </c>
      <c r="Y51" s="40" t="n">
        <f>0.1*U51+0.2*V51+0.3*W51+0.4*X51</f>
        <v>0.0</v>
      </c>
      <c r="Z51" s="11"/>
      <c r="AA51" s="11"/>
      <c r="AB51" s="11"/>
      <c r="AC51" s="11"/>
      <c r="AD51" s="11"/>
      <c r="AE51" s="11"/>
      <c r="AF51" s="8" t="n">
        <v>2.019022E7</v>
      </c>
      <c r="AG51" s="3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</row>
    <row r="52">
      <c r="A52" s="27" t="s">
        <v>368</v>
      </c>
      <c r="B52" s="27" t="s">
        <v>404</v>
      </c>
      <c r="C52" s="27" t="s">
        <v>36</v>
      </c>
      <c r="D52" s="8" t="s">
        <v>405</v>
      </c>
      <c r="E52" s="38" t="n">
        <v>44902.0</v>
      </c>
      <c r="F52" s="39" t="n">
        <f>DATEDIF(D52,E52,"m")/12</f>
        <v>0.0</v>
      </c>
      <c r="G52" s="15" t="n">
        <v>28.0</v>
      </c>
      <c r="H52" s="15" t="n">
        <v>30.0</v>
      </c>
      <c r="I52" s="15" t="n">
        <v>21.0</v>
      </c>
      <c r="J52" s="10" t="n">
        <v>16.0</v>
      </c>
      <c r="K52" s="10" t="n">
        <v>18.0</v>
      </c>
      <c r="L52" s="10" t="n">
        <v>13.0</v>
      </c>
      <c r="M52" s="40" t="n">
        <v>11.0</v>
      </c>
      <c r="N52" s="40" t="n">
        <v>10.0</v>
      </c>
      <c r="O52" s="40" t="n">
        <v>8.0</v>
      </c>
      <c r="P52" s="40" t="n">
        <v>2.0</v>
      </c>
      <c r="Q52" s="40" t="n">
        <f>G52*17.39+H52*12.45+I52*10.32+J52*9.06+K52*9.17+L52*9.18+M52*9.33+N52*10.25+O52*12.41+P52*16.67+989</f>
        <v>0.0</v>
      </c>
      <c r="R52" s="40" t="n">
        <v>33.0</v>
      </c>
      <c r="S52" s="40" t="n">
        <v>0.0</v>
      </c>
      <c r="T52" s="40" t="n">
        <v>14.0</v>
      </c>
      <c r="U52" s="40" t="n">
        <v>5.0</v>
      </c>
      <c r="V52" s="40" t="n">
        <v>6.0</v>
      </c>
      <c r="W52" s="40" t="n">
        <v>4.0</v>
      </c>
      <c r="X52" s="40" t="n">
        <v>5.0</v>
      </c>
      <c r="Y52" s="40" t="n">
        <f>0.1*U52+0.2*V52+0.3*W52+0.4*X52</f>
        <v>0.0</v>
      </c>
      <c r="Z52" s="11"/>
      <c r="AA52" s="11"/>
      <c r="AB52" s="11"/>
      <c r="AC52" s="11"/>
      <c r="AD52" s="11"/>
      <c r="AE52" s="11"/>
      <c r="AF52" s="8" t="n">
        <v>2.0190221E7</v>
      </c>
      <c r="AG52" s="3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</row>
    <row r="53">
      <c r="A53" s="27" t="s">
        <v>368</v>
      </c>
      <c r="B53" s="27" t="s">
        <v>173</v>
      </c>
      <c r="C53" s="27" t="s">
        <v>6</v>
      </c>
      <c r="D53" s="8" t="s">
        <v>406</v>
      </c>
      <c r="E53" s="38" t="n">
        <v>44902.0</v>
      </c>
      <c r="F53" s="39" t="n">
        <f>DATEDIF(D53,E53,"m")/12</f>
        <v>0.0</v>
      </c>
      <c r="G53" s="86" t="n">
        <v>20.0</v>
      </c>
      <c r="H53" s="15" t="n">
        <v>21.0</v>
      </c>
      <c r="I53" s="15" t="n">
        <v>12.0</v>
      </c>
      <c r="J53" s="10" t="n">
        <v>6.0</v>
      </c>
      <c r="K53" s="10" t="n">
        <v>9.0</v>
      </c>
      <c r="L53" s="10" t="n">
        <v>6.0</v>
      </c>
      <c r="M53" s="40" t="n">
        <v>1.0</v>
      </c>
      <c r="N53" s="40" t="n">
        <v>1.0</v>
      </c>
      <c r="O53" s="40" t="n">
        <v>0.0</v>
      </c>
      <c r="P53" s="40" t="n">
        <v>2.0</v>
      </c>
      <c r="Q53" s="40" t="n">
        <f>G53*17.39+H53*12.45+I53*10.32+J53*9.06+K53*9.17+L53*9.18+M53*9.33+N53*10.25+O53*12.41+P53*16.67+989</f>
        <v>0.0</v>
      </c>
      <c r="R53" s="40" t="n">
        <v>32.0</v>
      </c>
      <c r="S53" s="40" t="n">
        <v>0.0</v>
      </c>
      <c r="T53" s="40" t="n">
        <v>15.0</v>
      </c>
      <c r="U53" s="40" t="n">
        <v>1.0</v>
      </c>
      <c r="V53" s="40" t="n">
        <v>1.0</v>
      </c>
      <c r="W53" s="40" t="n">
        <v>5.0</v>
      </c>
      <c r="X53" s="40" t="n">
        <v>1.0</v>
      </c>
      <c r="Y53" s="40" t="n">
        <f>0.1*U53+0.2*V53+0.3*W53+0.4*X53</f>
        <v>0.0</v>
      </c>
      <c r="Z53" s="40" t="n">
        <v>11.0</v>
      </c>
      <c r="AA53" s="40" t="n">
        <v>10.0</v>
      </c>
      <c r="AB53" s="40" t="n">
        <v>9.0</v>
      </c>
      <c r="AC53" s="40" t="n">
        <v>8.0</v>
      </c>
      <c r="AD53" s="40" t="n">
        <v>6.0</v>
      </c>
      <c r="AE53" s="40" t="n">
        <v>1.0</v>
      </c>
      <c r="AF53" s="8" t="n">
        <v>2.0190222E7</v>
      </c>
      <c r="AG53" s="35" t="n">
        <v>5.0</v>
      </c>
      <c r="AH53" s="40" t="n">
        <v>4.0</v>
      </c>
      <c r="AI53" s="40" t="n">
        <v>4.0</v>
      </c>
      <c r="AJ53" s="40" t="n">
        <v>6.0</v>
      </c>
      <c r="AK53" s="40" t="n">
        <v>4.0</v>
      </c>
      <c r="AL53" s="40" t="n">
        <v>1.0</v>
      </c>
      <c r="AM53" s="40" t="n">
        <v>2.0</v>
      </c>
      <c r="AN53" s="40" t="n">
        <v>3.0</v>
      </c>
      <c r="AO53" s="40" t="n">
        <v>2.0</v>
      </c>
      <c r="AP53" s="40" t="n">
        <v>3.0</v>
      </c>
      <c r="AQ53" s="40" t="n">
        <v>3.0</v>
      </c>
      <c r="AR53" s="11" t="n">
        <f>SUM(AG53:AQ53)</f>
        <v>0.0</v>
      </c>
      <c r="AS53" s="40" t="n">
        <v>0.0</v>
      </c>
      <c r="AT53" s="11"/>
      <c r="AU53" s="40" t="n">
        <v>3.0</v>
      </c>
      <c r="AV53" s="40" t="n">
        <v>6.0</v>
      </c>
      <c r="AW53" s="40" t="n">
        <v>4.0</v>
      </c>
      <c r="AX53" s="40" t="n">
        <v>4.0</v>
      </c>
      <c r="AY53" s="40" t="n">
        <v>5.0</v>
      </c>
      <c r="AZ53" s="40" t="n">
        <v>3.0</v>
      </c>
      <c r="BA53" s="40" t="n">
        <v>4.0</v>
      </c>
      <c r="BB53" s="40" t="n">
        <v>3.0</v>
      </c>
      <c r="BC53" s="40" t="n">
        <v>2.0</v>
      </c>
      <c r="BD53" s="40" t="n">
        <v>5.0</v>
      </c>
      <c r="BE53" s="40" t="n">
        <v>4.0</v>
      </c>
      <c r="BF53" s="11" t="n">
        <f>SUM(AU53:BE53)</f>
        <v>0.0</v>
      </c>
      <c r="BG53" s="40" t="n">
        <v>0.0</v>
      </c>
      <c r="BH53" s="11"/>
      <c r="BI53" s="40" t="n">
        <v>4.0</v>
      </c>
      <c r="BJ53" s="40" t="n">
        <v>3.0</v>
      </c>
      <c r="BK53" s="40" t="n">
        <v>4.0</v>
      </c>
      <c r="BL53" s="40" t="n">
        <v>4.0</v>
      </c>
      <c r="BM53" s="40" t="n">
        <v>6.0</v>
      </c>
      <c r="BN53" s="40" t="n">
        <v>4.0</v>
      </c>
      <c r="BO53" s="40" t="n">
        <v>4.0</v>
      </c>
      <c r="BP53" s="40" t="n">
        <v>5.0</v>
      </c>
      <c r="BQ53" s="40" t="n">
        <v>5.0</v>
      </c>
      <c r="BR53" s="40" t="n">
        <v>2.0</v>
      </c>
      <c r="BS53" s="40" t="n">
        <v>3.0</v>
      </c>
      <c r="BT53" s="11" t="n">
        <f>SUM(BI53:BS53)</f>
        <v>0.0</v>
      </c>
      <c r="BU53" s="40" t="n">
        <v>0.0</v>
      </c>
      <c r="BV53" s="11"/>
      <c r="BW53" s="40" t="n">
        <v>8.0</v>
      </c>
      <c r="BX53" s="40" t="n">
        <v>8.0</v>
      </c>
      <c r="BY53" s="40" t="n">
        <v>8.0</v>
      </c>
      <c r="BZ53" s="40" t="n">
        <v>2.0</v>
      </c>
      <c r="CA53" s="40" t="n">
        <v>0.0</v>
      </c>
      <c r="CB53" s="40" t="n">
        <v>0.0</v>
      </c>
      <c r="CC53" s="40" t="n">
        <v>0.0</v>
      </c>
      <c r="CD53" s="40" t="n">
        <v>0.0</v>
      </c>
      <c r="CE53" s="40" t="n">
        <v>0.0</v>
      </c>
      <c r="CF53" s="40" t="n">
        <v>0.0</v>
      </c>
      <c r="CG53" s="40" t="n">
        <v>0.0</v>
      </c>
      <c r="CH53" s="11" t="n">
        <f>SUM(BW53:CG53)</f>
        <v>0.0</v>
      </c>
      <c r="CI53" s="40" t="n">
        <v>0.0</v>
      </c>
      <c r="CJ53" s="11"/>
      <c r="CK53" s="40" t="n">
        <v>3.0</v>
      </c>
      <c r="CL53" s="40" t="n">
        <v>3.0</v>
      </c>
      <c r="CM53" s="40" t="n">
        <v>2.0</v>
      </c>
      <c r="CN53" s="40" t="n">
        <v>3.0</v>
      </c>
      <c r="CO53" s="40" t="n">
        <v>4.0</v>
      </c>
      <c r="CP53" s="40" t="n">
        <v>2.0</v>
      </c>
      <c r="CQ53" s="40" t="n">
        <v>3.0</v>
      </c>
      <c r="CR53" s="40" t="n">
        <v>3.0</v>
      </c>
      <c r="CS53" s="40" t="n">
        <v>1.0</v>
      </c>
      <c r="CT53" s="40" t="n">
        <v>0.0</v>
      </c>
      <c r="CU53" s="40" t="n">
        <v>0.0</v>
      </c>
      <c r="CV53" s="11" t="n">
        <f>SUM(CK53:CU53)</f>
        <v>0.0</v>
      </c>
      <c r="CW53" s="40" t="n">
        <v>0.0</v>
      </c>
      <c r="CX53" s="11"/>
      <c r="CY53" s="40" t="n">
        <v>2.0</v>
      </c>
      <c r="CZ53" s="40" t="n">
        <v>1.0</v>
      </c>
      <c r="DA53" s="40" t="n">
        <v>3.0</v>
      </c>
      <c r="DB53" s="40" t="n">
        <v>1.0</v>
      </c>
      <c r="DC53" s="40" t="n">
        <v>0.0</v>
      </c>
      <c r="DD53" s="40" t="n">
        <v>0.0</v>
      </c>
      <c r="DE53" s="40" t="n">
        <v>0.0</v>
      </c>
      <c r="DF53" s="40" t="n">
        <v>0.0</v>
      </c>
      <c r="DG53" s="40" t="n">
        <v>0.0</v>
      </c>
      <c r="DH53" s="40" t="n">
        <v>0.0</v>
      </c>
      <c r="DI53" s="40" t="n">
        <v>0.0</v>
      </c>
      <c r="DJ53" s="11" t="n">
        <f>SUM(CY53:DI53)</f>
        <v>0.0</v>
      </c>
      <c r="DK53" s="40" t="n">
        <v>0.0</v>
      </c>
      <c r="DL53" s="11"/>
      <c r="DM53" s="40" t="n">
        <v>9.0</v>
      </c>
      <c r="DN53" s="40" t="n">
        <v>10.0</v>
      </c>
      <c r="DO53" s="40" t="n">
        <v>10.0</v>
      </c>
      <c r="DP53" s="40" t="n">
        <v>8.0</v>
      </c>
      <c r="DQ53" s="40" t="n">
        <v>0.0</v>
      </c>
      <c r="DR53" s="40" t="n">
        <v>0.0</v>
      </c>
      <c r="DS53" s="40" t="n">
        <v>0.0</v>
      </c>
      <c r="DT53" s="40" t="n">
        <v>0.0</v>
      </c>
      <c r="DU53" s="40" t="n">
        <v>0.0</v>
      </c>
      <c r="DV53" s="11" t="n">
        <f>SUM(DM53:DU53)</f>
        <v>0.0</v>
      </c>
      <c r="DW53" s="40" t="n">
        <v>1.0</v>
      </c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</row>
    <row r="54">
      <c r="A54" s="27" t="s">
        <v>368</v>
      </c>
      <c r="B54" s="27" t="s">
        <v>407</v>
      </c>
      <c r="C54" s="27" t="s">
        <v>36</v>
      </c>
      <c r="D54" s="8" t="s">
        <v>408</v>
      </c>
      <c r="E54" s="38" t="n">
        <v>44902.0</v>
      </c>
      <c r="F54" s="39" t="n">
        <f>DATEDIF(D54,E54,"m")/12</f>
        <v>0.0</v>
      </c>
      <c r="G54" s="15" t="n">
        <v>29.0</v>
      </c>
      <c r="H54" s="15" t="n">
        <v>30.0</v>
      </c>
      <c r="I54" s="15" t="n">
        <v>19.0</v>
      </c>
      <c r="J54" s="10" t="n">
        <v>18.0</v>
      </c>
      <c r="K54" s="10" t="n">
        <v>7.0</v>
      </c>
      <c r="L54" s="10" t="n">
        <v>0.0</v>
      </c>
      <c r="M54" s="40" t="n">
        <v>0.0</v>
      </c>
      <c r="N54" s="40" t="n">
        <v>0.0</v>
      </c>
      <c r="O54" s="40" t="n">
        <v>0.0</v>
      </c>
      <c r="P54" s="40" t="n">
        <v>0.0</v>
      </c>
      <c r="Q54" s="40" t="n">
        <f>G54*17.39+H54*12.45+I54*10.32+J54*9.06+K54*9.17+L54*9.18+M54*9.33+N54*10.25+O54*12.41+P54*16.67+989</f>
        <v>0.0</v>
      </c>
      <c r="R54" s="40" t="n">
        <v>24.0</v>
      </c>
      <c r="S54" s="40" t="n">
        <v>0.0</v>
      </c>
      <c r="T54" s="40" t="n">
        <v>23.0</v>
      </c>
      <c r="U54" s="40" t="n">
        <v>8.0</v>
      </c>
      <c r="V54" s="40" t="n">
        <v>7.5</v>
      </c>
      <c r="W54" s="40" t="n">
        <v>7.3</v>
      </c>
      <c r="X54" s="11"/>
      <c r="Y54" s="40" t="n">
        <f>0.1*U54+0.2*V54+0.3*W54+0.4*X54</f>
        <v>0.0</v>
      </c>
      <c r="Z54" s="11"/>
      <c r="AA54" s="11"/>
      <c r="AB54" s="11"/>
      <c r="AC54" s="11"/>
      <c r="AD54" s="11"/>
      <c r="AE54" s="11"/>
      <c r="AF54" s="8" t="n">
        <v>2.0190224E7</v>
      </c>
      <c r="AG54" s="3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</row>
    <row r="55">
      <c r="A55" s="27" t="s">
        <v>368</v>
      </c>
      <c r="B55" s="27" t="s">
        <v>409</v>
      </c>
      <c r="C55" s="27" t="s">
        <v>36</v>
      </c>
      <c r="D55" s="8" t="s">
        <v>386</v>
      </c>
      <c r="E55" s="38" t="n">
        <v>44902.0</v>
      </c>
      <c r="F55" s="39" t="n">
        <f>DATEDIF(D55,E55,"m")/12</f>
        <v>0.0</v>
      </c>
      <c r="G55" s="15" t="n">
        <v>29.0</v>
      </c>
      <c r="H55" s="15" t="n">
        <v>30.0</v>
      </c>
      <c r="I55" s="15" t="n">
        <v>18.0</v>
      </c>
      <c r="J55" s="10" t="n">
        <v>13.0</v>
      </c>
      <c r="K55" s="10" t="n">
        <v>10.0</v>
      </c>
      <c r="L55" s="10" t="n">
        <v>6.0</v>
      </c>
      <c r="M55" s="40" t="n">
        <v>5.0</v>
      </c>
      <c r="N55" s="40" t="n">
        <v>6.0</v>
      </c>
      <c r="O55" s="40" t="n">
        <v>2.0</v>
      </c>
      <c r="P55" s="40" t="n">
        <v>2.0</v>
      </c>
      <c r="Q55" s="40" t="n">
        <f>G55*17.39+H55*12.45+I55*10.32+J55*9.06+K55*9.17+L55*9.18+M55*9.33+N55*10.25+O55*12.41+P55*16.67+989</f>
        <v>0.0</v>
      </c>
      <c r="R55" s="40" t="n">
        <v>47.0</v>
      </c>
      <c r="S55" s="40" t="n">
        <v>0.0</v>
      </c>
      <c r="T55" s="40" t="n">
        <v>0.0</v>
      </c>
      <c r="U55" s="40" t="n">
        <v>7.0</v>
      </c>
      <c r="V55" s="40" t="n">
        <v>6.5</v>
      </c>
      <c r="W55" s="40" t="n">
        <v>7.0</v>
      </c>
      <c r="X55" s="40" t="n">
        <v>4.0</v>
      </c>
      <c r="Y55" s="40" t="n">
        <f>0.1*U55+0.2*V55+0.3*W55+0.4*X55</f>
        <v>0.0</v>
      </c>
      <c r="Z55" s="11"/>
      <c r="AA55" s="11"/>
      <c r="AB55" s="11"/>
      <c r="AC55" s="11"/>
      <c r="AD55" s="11"/>
      <c r="AE55" s="11"/>
      <c r="AF55" s="8" t="n">
        <v>2.0190225E7</v>
      </c>
      <c r="AG55" s="3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</row>
    <row r="56">
      <c r="A56" s="27" t="s">
        <v>368</v>
      </c>
      <c r="B56" s="27" t="s">
        <v>410</v>
      </c>
      <c r="C56" s="27" t="s">
        <v>36</v>
      </c>
      <c r="D56" s="8" t="s">
        <v>411</v>
      </c>
      <c r="E56" s="38" t="n">
        <v>44902.0</v>
      </c>
      <c r="F56" s="39" t="n">
        <f>DATEDIF(D56,E56,"m")/12</f>
        <v>0.0</v>
      </c>
      <c r="G56" s="15" t="n">
        <v>29.0</v>
      </c>
      <c r="H56" s="15" t="n">
        <v>29.0</v>
      </c>
      <c r="I56" s="15" t="n">
        <v>17.0</v>
      </c>
      <c r="J56" s="10" t="n">
        <v>13.0</v>
      </c>
      <c r="K56" s="10" t="n">
        <v>14.0</v>
      </c>
      <c r="L56" s="10" t="n">
        <v>10.0</v>
      </c>
      <c r="M56" s="40" t="n">
        <v>6.0</v>
      </c>
      <c r="N56" s="40" t="n">
        <v>10.0</v>
      </c>
      <c r="O56" s="40" t="n">
        <v>5.0</v>
      </c>
      <c r="P56" s="40" t="n">
        <v>2.0</v>
      </c>
      <c r="Q56" s="40" t="n">
        <f>G56*17.39+H56*12.45+I56*10.32+J56*9.06+K56*9.17+L56*9.18+M56*9.33+N56*10.25+O56*12.41+P56*16.67+989</f>
        <v>0.0</v>
      </c>
      <c r="R56" s="40" t="n">
        <v>38.0</v>
      </c>
      <c r="S56" s="40" t="n">
        <v>0.0</v>
      </c>
      <c r="T56" s="40" t="n">
        <v>9.0</v>
      </c>
      <c r="U56" s="40" t="n">
        <v>2.0</v>
      </c>
      <c r="V56" s="40" t="n">
        <v>7.5</v>
      </c>
      <c r="W56" s="40" t="n">
        <v>4.0</v>
      </c>
      <c r="X56" s="40" t="n">
        <v>3.0</v>
      </c>
      <c r="Y56" s="40" t="n">
        <f>0.1*U56+0.2*V56+0.3*W56+0.4*X56</f>
        <v>0.0</v>
      </c>
      <c r="Z56" s="11"/>
      <c r="AA56" s="11"/>
      <c r="AB56" s="11"/>
      <c r="AC56" s="11"/>
      <c r="AD56" s="11"/>
      <c r="AE56" s="11"/>
      <c r="AF56" s="8" t="n">
        <v>2.0190226E7</v>
      </c>
      <c r="AG56" s="3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</row>
    <row r="57">
      <c r="A57" s="27" t="s">
        <v>368</v>
      </c>
      <c r="B57" s="27" t="s">
        <v>412</v>
      </c>
      <c r="C57" s="27" t="s">
        <v>6</v>
      </c>
      <c r="D57" s="8" t="s">
        <v>413</v>
      </c>
      <c r="E57" s="38" t="n">
        <v>44902.0</v>
      </c>
      <c r="F57" s="39" t="n">
        <f>DATEDIF(D57,E57,"m")/12</f>
        <v>0.0</v>
      </c>
      <c r="G57" s="15" t="n">
        <v>27.0</v>
      </c>
      <c r="H57" s="15" t="n">
        <v>27.0</v>
      </c>
      <c r="I57" s="15" t="n">
        <v>19.0</v>
      </c>
      <c r="J57" s="10" t="n">
        <v>16.0</v>
      </c>
      <c r="K57" s="10" t="n">
        <v>11.0</v>
      </c>
      <c r="L57" s="10" t="n">
        <v>5.0</v>
      </c>
      <c r="M57" s="40" t="n">
        <v>0.0</v>
      </c>
      <c r="N57" s="40" t="n">
        <v>0.0</v>
      </c>
      <c r="O57" s="40" t="n">
        <v>0.0</v>
      </c>
      <c r="P57" s="40" t="n">
        <v>0.0</v>
      </c>
      <c r="Q57" s="40" t="n">
        <f>G57*17.39+H57*12.45+I57*10.32+J57*9.06+K57*9.17+L57*9.18+M57*9.33+N57*10.25+O57*12.41+P57*16.67+989</f>
        <v>0.0</v>
      </c>
      <c r="R57" s="40" t="n">
        <v>30.0</v>
      </c>
      <c r="S57" s="40" t="n">
        <v>0.0</v>
      </c>
      <c r="T57" s="40" t="n">
        <v>17.0</v>
      </c>
      <c r="U57" s="40" t="n">
        <v>1.0</v>
      </c>
      <c r="V57" s="40" t="n">
        <v>6.0</v>
      </c>
      <c r="W57" s="40" t="n">
        <v>4.0</v>
      </c>
      <c r="X57" s="40" t="n">
        <v>2.0</v>
      </c>
      <c r="Y57" s="40" t="n">
        <f>0.1*U57+0.2*V57+0.3*W57+0.4*X57</f>
        <v>0.0</v>
      </c>
      <c r="Z57" s="11"/>
      <c r="AA57" s="11"/>
      <c r="AB57" s="11"/>
      <c r="AC57" s="11"/>
      <c r="AD57" s="11"/>
      <c r="AE57" s="11"/>
      <c r="AF57" s="8" t="n">
        <v>2.0190227E7</v>
      </c>
      <c r="AG57" s="35" t="n">
        <v>5.0</v>
      </c>
      <c r="AH57" s="40" t="n">
        <v>4.0</v>
      </c>
      <c r="AI57" s="40" t="n">
        <v>4.0</v>
      </c>
      <c r="AJ57" s="40" t="n">
        <v>6.0</v>
      </c>
      <c r="AK57" s="40" t="n">
        <v>4.0</v>
      </c>
      <c r="AL57" s="40" t="n">
        <v>0.0</v>
      </c>
      <c r="AM57" s="40" t="n">
        <v>0.0</v>
      </c>
      <c r="AN57" s="40" t="n">
        <v>0.0</v>
      </c>
      <c r="AO57" s="40" t="n">
        <v>0.0</v>
      </c>
      <c r="AP57" s="40" t="n">
        <v>0.0</v>
      </c>
      <c r="AQ57" s="40" t="n">
        <v>0.0</v>
      </c>
      <c r="AR57" s="11" t="n">
        <f>SUM(AG57:AQ57)</f>
        <v>0.0</v>
      </c>
      <c r="AS57" s="40" t="n">
        <v>0.0</v>
      </c>
      <c r="AT57" s="11"/>
      <c r="AU57" s="40" t="n">
        <v>3.0</v>
      </c>
      <c r="AV57" s="40" t="n">
        <v>6.0</v>
      </c>
      <c r="AW57" s="40" t="n">
        <v>4.0</v>
      </c>
      <c r="AX57" s="40" t="n">
        <v>4.0</v>
      </c>
      <c r="AY57" s="40" t="n">
        <v>5.0</v>
      </c>
      <c r="AZ57" s="40" t="n">
        <v>3.0</v>
      </c>
      <c r="BA57" s="40" t="n">
        <v>0.0</v>
      </c>
      <c r="BB57" s="40" t="n">
        <v>0.0</v>
      </c>
      <c r="BC57" s="40" t="n">
        <v>0.0</v>
      </c>
      <c r="BD57" s="40" t="n">
        <v>0.0</v>
      </c>
      <c r="BE57" s="40" t="n">
        <v>0.0</v>
      </c>
      <c r="BF57" s="11" t="n">
        <f>SUM(AU57:BE57)</f>
        <v>0.0</v>
      </c>
      <c r="BG57" s="40" t="n">
        <v>0.0</v>
      </c>
      <c r="BH57" s="11"/>
      <c r="BI57" s="40" t="n">
        <v>4.0</v>
      </c>
      <c r="BJ57" s="40" t="n">
        <v>1.0</v>
      </c>
      <c r="BK57" s="40" t="n">
        <v>3.0</v>
      </c>
      <c r="BL57" s="40" t="n">
        <v>4.0</v>
      </c>
      <c r="BM57" s="40" t="n">
        <v>4.0</v>
      </c>
      <c r="BN57" s="40" t="n">
        <v>4.0</v>
      </c>
      <c r="BO57" s="40" t="n">
        <v>3.0</v>
      </c>
      <c r="BP57" s="40" t="n">
        <v>1.0</v>
      </c>
      <c r="BQ57" s="40" t="n">
        <v>0.0</v>
      </c>
      <c r="BR57" s="40" t="n">
        <v>0.0</v>
      </c>
      <c r="BS57" s="40" t="n">
        <v>0.0</v>
      </c>
      <c r="BT57" s="11" t="n">
        <f>SUM(BI57:BS57)</f>
        <v>0.0</v>
      </c>
      <c r="BU57" s="40" t="n">
        <v>0.0</v>
      </c>
      <c r="BV57" s="11"/>
      <c r="BW57" s="40" t="n">
        <v>8.0</v>
      </c>
      <c r="BX57" s="40" t="n">
        <v>8.0</v>
      </c>
      <c r="BY57" s="40" t="n">
        <v>8.0</v>
      </c>
      <c r="BZ57" s="40" t="n">
        <v>7.0</v>
      </c>
      <c r="CA57" s="40" t="n">
        <v>0.0</v>
      </c>
      <c r="CB57" s="40" t="n">
        <v>0.0</v>
      </c>
      <c r="CC57" s="40" t="n">
        <v>0.0</v>
      </c>
      <c r="CD57" s="40" t="n">
        <v>0.0</v>
      </c>
      <c r="CE57" s="40" t="n">
        <v>0.0</v>
      </c>
      <c r="CF57" s="40" t="n">
        <v>0.0</v>
      </c>
      <c r="CG57" s="40" t="n">
        <v>0.0</v>
      </c>
      <c r="CH57" s="11" t="n">
        <f>SUM(BW57:CG57)</f>
        <v>0.0</v>
      </c>
      <c r="CI57" s="40" t="n">
        <v>1.0</v>
      </c>
      <c r="CJ57" s="11"/>
      <c r="CK57" s="40" t="n">
        <v>3.0</v>
      </c>
      <c r="CL57" s="40" t="n">
        <v>3.0</v>
      </c>
      <c r="CM57" s="40" t="n">
        <v>2.0</v>
      </c>
      <c r="CN57" s="40" t="n">
        <v>3.0</v>
      </c>
      <c r="CO57" s="40" t="n">
        <v>3.0</v>
      </c>
      <c r="CP57" s="40" t="n">
        <v>1.0</v>
      </c>
      <c r="CQ57" s="40" t="n">
        <v>0.0</v>
      </c>
      <c r="CR57" s="40" t="n">
        <v>0.0</v>
      </c>
      <c r="CS57" s="40" t="n">
        <v>0.0</v>
      </c>
      <c r="CT57" s="40" t="n">
        <v>0.0</v>
      </c>
      <c r="CU57" s="40" t="n">
        <v>0.0</v>
      </c>
      <c r="CV57" s="11" t="n">
        <f>SUM(CK57:CU57)</f>
        <v>0.0</v>
      </c>
      <c r="CW57" s="40" t="n">
        <v>0.0</v>
      </c>
      <c r="CX57" s="11"/>
      <c r="CY57" s="40" t="n">
        <v>3.0</v>
      </c>
      <c r="CZ57" s="40" t="n">
        <v>1.0</v>
      </c>
      <c r="DA57" s="40" t="n">
        <v>5.0</v>
      </c>
      <c r="DB57" s="40" t="n">
        <v>2.0</v>
      </c>
      <c r="DC57" s="40" t="n">
        <v>2.0</v>
      </c>
      <c r="DD57" s="40" t="n">
        <v>0.0</v>
      </c>
      <c r="DE57" s="40" t="n">
        <v>0.0</v>
      </c>
      <c r="DF57" s="40" t="n">
        <v>0.0</v>
      </c>
      <c r="DG57" s="40" t="n">
        <v>0.0</v>
      </c>
      <c r="DH57" s="40" t="n">
        <v>0.0</v>
      </c>
      <c r="DI57" s="40" t="n">
        <v>0.0</v>
      </c>
      <c r="DJ57" s="11" t="n">
        <f>SUM(CY57:DI57)</f>
        <v>0.0</v>
      </c>
      <c r="DK57" s="40" t="n">
        <v>0.0</v>
      </c>
      <c r="DL57" s="11"/>
      <c r="DM57" s="40" t="n">
        <v>8.0</v>
      </c>
      <c r="DN57" s="40" t="n">
        <v>10.0</v>
      </c>
      <c r="DO57" s="40" t="n">
        <v>9.0</v>
      </c>
      <c r="DP57" s="40" t="n">
        <v>10.0</v>
      </c>
      <c r="DQ57" s="40" t="n">
        <v>10.0</v>
      </c>
      <c r="DR57" s="40" t="n">
        <v>10.0</v>
      </c>
      <c r="DS57" s="40" t="n">
        <v>0.0</v>
      </c>
      <c r="DT57" s="40" t="n">
        <v>0.0</v>
      </c>
      <c r="DU57" s="40" t="n">
        <v>0.0</v>
      </c>
      <c r="DV57" s="11" t="n">
        <f>SUM(DM57:DU57)</f>
        <v>0.0</v>
      </c>
      <c r="DW57" s="40" t="n">
        <v>3.0</v>
      </c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</row>
    <row r="58">
      <c r="A58" s="27" t="s">
        <v>368</v>
      </c>
      <c r="B58" s="27" t="s">
        <v>414</v>
      </c>
      <c r="C58" s="27" t="s">
        <v>36</v>
      </c>
      <c r="D58" s="8" t="s">
        <v>415</v>
      </c>
      <c r="E58" s="38" t="n">
        <v>44902.0</v>
      </c>
      <c r="F58" s="39" t="n">
        <f>DATEDIF(D58,E58,"m")/12</f>
        <v>0.0</v>
      </c>
      <c r="G58" s="15" t="n">
        <v>29.0</v>
      </c>
      <c r="H58" s="15" t="n">
        <v>31.0</v>
      </c>
      <c r="I58" s="15" t="n">
        <v>21.0</v>
      </c>
      <c r="J58" s="10" t="n">
        <v>17.0</v>
      </c>
      <c r="K58" s="10" t="n">
        <v>17.0</v>
      </c>
      <c r="L58" s="10" t="n">
        <v>10.0</v>
      </c>
      <c r="M58" s="40" t="n">
        <v>9.0</v>
      </c>
      <c r="N58" s="40" t="n">
        <v>9.0</v>
      </c>
      <c r="O58" s="40" t="n">
        <v>10.0</v>
      </c>
      <c r="P58" s="40" t="n">
        <v>4.0</v>
      </c>
      <c r="Q58" s="40" t="n">
        <f>G58*17.39+H58*12.45+I58*10.32+J58*9.06+K58*9.17+L58*9.18+M58*9.33+N58*10.25+O58*12.41+P58*16.67+989</f>
        <v>0.0</v>
      </c>
      <c r="R58" s="40" t="n">
        <v>29.0</v>
      </c>
      <c r="S58" s="40" t="n">
        <v>0.0</v>
      </c>
      <c r="T58" s="40" t="n">
        <v>18.0</v>
      </c>
      <c r="U58" s="40" t="n">
        <v>1.0</v>
      </c>
      <c r="V58" s="40" t="n">
        <v>8.0</v>
      </c>
      <c r="W58" s="40" t="n">
        <v>7.0</v>
      </c>
      <c r="X58" s="40" t="n">
        <v>3.0</v>
      </c>
      <c r="Y58" s="40" t="n">
        <f>0.1*U58+0.2*V58+0.3*W58+0.4*X58</f>
        <v>0.0</v>
      </c>
      <c r="Z58" s="11"/>
      <c r="AA58" s="11"/>
      <c r="AB58" s="11"/>
      <c r="AC58" s="11"/>
      <c r="AD58" s="11"/>
      <c r="AE58" s="11"/>
      <c r="AF58" s="8" t="n">
        <v>2.0190228E7</v>
      </c>
      <c r="AG58" s="3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</row>
    <row r="59">
      <c r="A59" s="27" t="s">
        <v>368</v>
      </c>
      <c r="B59" s="27" t="s">
        <v>416</v>
      </c>
      <c r="C59" s="27" t="s">
        <v>36</v>
      </c>
      <c r="D59" s="8" t="s">
        <v>417</v>
      </c>
      <c r="E59" s="38" t="n">
        <v>44902.0</v>
      </c>
      <c r="F59" s="39" t="n">
        <f>DATEDIF(D59,E59,"m")/12</f>
        <v>0.0</v>
      </c>
      <c r="G59" s="15" t="n">
        <v>29.0</v>
      </c>
      <c r="H59" s="15" t="n">
        <v>18.0</v>
      </c>
      <c r="I59" s="15" t="n">
        <v>0.0</v>
      </c>
      <c r="J59" s="10" t="n">
        <v>0.0</v>
      </c>
      <c r="K59" s="10" t="n">
        <v>0.0</v>
      </c>
      <c r="L59" s="10" t="n">
        <v>0.0</v>
      </c>
      <c r="M59" s="40" t="n">
        <v>0.0</v>
      </c>
      <c r="N59" s="40" t="n">
        <v>0.0</v>
      </c>
      <c r="O59" s="40" t="n">
        <v>0.0</v>
      </c>
      <c r="P59" s="40" t="n">
        <v>0.0</v>
      </c>
      <c r="Q59" s="40" t="n">
        <f>G59*17.39+H59*12.45+I59*10.32+J59*9.06+K59*9.17+L59*9.18+M59*9.33+N59*10.25+O59*12.41+P59*16.67+989</f>
        <v>0.0</v>
      </c>
      <c r="R59" s="40" t="n">
        <v>32.0</v>
      </c>
      <c r="S59" s="40" t="n">
        <v>0.0</v>
      </c>
      <c r="T59" s="40" t="n">
        <v>15.0</v>
      </c>
      <c r="U59" s="40" t="n">
        <v>9.0</v>
      </c>
      <c r="V59" s="40" t="n">
        <v>8.0</v>
      </c>
      <c r="W59" s="40" t="n">
        <v>4.0</v>
      </c>
      <c r="X59" s="40" t="n">
        <v>0.0</v>
      </c>
      <c r="Y59" s="40" t="n">
        <f>0.1*U59+0.2*V59+0.3*W59+0.4*X59</f>
        <v>0.0</v>
      </c>
      <c r="Z59" s="40" t="n">
        <v>11.0</v>
      </c>
      <c r="AA59" s="40" t="n">
        <v>12.0</v>
      </c>
      <c r="AB59" s="40" t="n">
        <v>8.0</v>
      </c>
      <c r="AC59" s="40" t="n">
        <v>10.0</v>
      </c>
      <c r="AD59" s="40" t="n">
        <v>8.0</v>
      </c>
      <c r="AE59" s="40" t="n">
        <v>8.0</v>
      </c>
      <c r="AF59" s="8" t="n">
        <v>2.0190229E7</v>
      </c>
      <c r="AG59" s="3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</row>
    <row r="60">
      <c r="A60" s="27" t="s">
        <v>368</v>
      </c>
      <c r="B60" s="27" t="s">
        <v>418</v>
      </c>
      <c r="C60" s="27" t="s">
        <v>36</v>
      </c>
      <c r="D60" s="8" t="s">
        <v>419</v>
      </c>
      <c r="E60" s="38" t="n">
        <v>44902.0</v>
      </c>
      <c r="F60" s="39" t="n">
        <f>DATEDIF(D60,E60,"m")/12</f>
        <v>0.0</v>
      </c>
      <c r="G60" s="15" t="n">
        <v>26.0</v>
      </c>
      <c r="H60" s="15" t="n">
        <v>17.0</v>
      </c>
      <c r="I60" s="15" t="n">
        <v>6.0</v>
      </c>
      <c r="J60" s="10" t="n">
        <v>5.0</v>
      </c>
      <c r="K60" s="10" t="n">
        <v>6.0</v>
      </c>
      <c r="L60" s="10" t="n">
        <v>5.0</v>
      </c>
      <c r="M60" s="40" t="n">
        <v>1.0</v>
      </c>
      <c r="N60" s="40" t="n">
        <v>4.0</v>
      </c>
      <c r="O60" s="40" t="n">
        <v>0.0</v>
      </c>
      <c r="P60" s="40" t="n">
        <v>0.0</v>
      </c>
      <c r="Q60" s="40" t="n">
        <f>G60*17.39+H60*12.45+I60*10.32+J60*9.06+K60*9.17+L60*9.18+M60*9.33+N60*10.25+O60*12.41+P60*16.67+989</f>
        <v>0.0</v>
      </c>
      <c r="R60" s="40" t="n">
        <v>42.0</v>
      </c>
      <c r="S60" s="40" t="n">
        <v>0.0</v>
      </c>
      <c r="T60" s="40" t="n">
        <v>5.0</v>
      </c>
      <c r="U60" s="40" t="n">
        <v>1.0</v>
      </c>
      <c r="V60" s="40" t="n">
        <v>8.0</v>
      </c>
      <c r="W60" s="40" t="n">
        <v>6.0</v>
      </c>
      <c r="X60" s="40" t="n">
        <v>6.0</v>
      </c>
      <c r="Y60" s="40" t="n">
        <f>0.1*U60+0.2*V60+0.3*W60+0.4*X60</f>
        <v>0.0</v>
      </c>
      <c r="Z60" s="40" t="n">
        <v>11.0</v>
      </c>
      <c r="AA60" s="40" t="n">
        <v>10.0</v>
      </c>
      <c r="AB60" s="40" t="n">
        <v>10.0</v>
      </c>
      <c r="AC60" s="40" t="n">
        <v>10.0</v>
      </c>
      <c r="AD60" s="40" t="n">
        <v>9.0</v>
      </c>
      <c r="AE60" s="40" t="n">
        <v>5.0</v>
      </c>
      <c r="AF60" s="8" t="n">
        <v>2.019023E7</v>
      </c>
      <c r="AG60" s="35" t="n">
        <v>5.0</v>
      </c>
      <c r="AH60" s="40" t="n">
        <v>4.0</v>
      </c>
      <c r="AI60" s="40" t="n">
        <v>4.0</v>
      </c>
      <c r="AJ60" s="40" t="n">
        <v>6.0</v>
      </c>
      <c r="AK60" s="40" t="n">
        <v>4.0</v>
      </c>
      <c r="AL60" s="40" t="n">
        <v>4.0</v>
      </c>
      <c r="AM60" s="40" t="n">
        <v>4.0</v>
      </c>
      <c r="AN60" s="40" t="n">
        <v>5.0</v>
      </c>
      <c r="AO60" s="40" t="n">
        <v>3.0</v>
      </c>
      <c r="AP60" s="40" t="n">
        <v>6.0</v>
      </c>
      <c r="AQ60" s="40" t="n">
        <v>5.0</v>
      </c>
      <c r="AR60" s="11" t="n">
        <f>SUM(AG60:AQ60)</f>
        <v>0.0</v>
      </c>
      <c r="AS60" s="40" t="n">
        <v>0.0</v>
      </c>
      <c r="AT60" s="11"/>
      <c r="AU60" s="40" t="n">
        <v>3.0</v>
      </c>
      <c r="AV60" s="40" t="n">
        <v>6.0</v>
      </c>
      <c r="AW60" s="40" t="n">
        <v>4.0</v>
      </c>
      <c r="AX60" s="40" t="n">
        <v>4.0</v>
      </c>
      <c r="AY60" s="40" t="n">
        <v>5.0</v>
      </c>
      <c r="AZ60" s="40" t="n">
        <v>3.0</v>
      </c>
      <c r="BA60" s="40" t="n">
        <v>6.0</v>
      </c>
      <c r="BB60" s="40" t="n">
        <v>5.0</v>
      </c>
      <c r="BC60" s="40" t="n">
        <v>4.0</v>
      </c>
      <c r="BD60" s="40" t="n">
        <v>5.0</v>
      </c>
      <c r="BE60" s="40" t="n">
        <v>5.0</v>
      </c>
      <c r="BF60" s="11" t="n">
        <f>SUM(AU60:BE60)</f>
        <v>0.0</v>
      </c>
      <c r="BG60" s="40" t="n">
        <v>0.0</v>
      </c>
      <c r="BH60" s="11"/>
      <c r="BI60" s="40" t="n">
        <v>4.0</v>
      </c>
      <c r="BJ60" s="40" t="n">
        <v>3.0</v>
      </c>
      <c r="BK60" s="40" t="n">
        <v>4.0</v>
      </c>
      <c r="BL60" s="40" t="n">
        <v>5.0</v>
      </c>
      <c r="BM60" s="40" t="n">
        <v>6.0</v>
      </c>
      <c r="BN60" s="40" t="n">
        <v>4.0</v>
      </c>
      <c r="BO60" s="40" t="n">
        <v>3.0</v>
      </c>
      <c r="BP60" s="40" t="n">
        <v>5.0</v>
      </c>
      <c r="BQ60" s="40" t="n">
        <v>5.0</v>
      </c>
      <c r="BR60" s="40" t="n">
        <v>0.0</v>
      </c>
      <c r="BS60" s="40" t="n">
        <v>0.0</v>
      </c>
      <c r="BT60" s="11" t="n">
        <f>SUM(BI60:BS60)</f>
        <v>0.0</v>
      </c>
      <c r="BU60" s="40" t="n">
        <v>0.0</v>
      </c>
      <c r="BV60" s="11"/>
      <c r="BW60" s="40" t="n">
        <v>8.0</v>
      </c>
      <c r="BX60" s="40" t="n">
        <v>8.0</v>
      </c>
      <c r="BY60" s="40" t="n">
        <v>8.0</v>
      </c>
      <c r="BZ60" s="40" t="n">
        <v>8.0</v>
      </c>
      <c r="CA60" s="40" t="n">
        <v>6.0</v>
      </c>
      <c r="CB60" s="40" t="n">
        <v>0.0</v>
      </c>
      <c r="CC60" s="40" t="n">
        <v>0.0</v>
      </c>
      <c r="CD60" s="40" t="n">
        <v>0.0</v>
      </c>
      <c r="CE60" s="40" t="n">
        <v>0.0</v>
      </c>
      <c r="CF60" s="40" t="n">
        <v>0.0</v>
      </c>
      <c r="CG60" s="40" t="n">
        <v>0.0</v>
      </c>
      <c r="CH60" s="11" t="n">
        <f>SUM(BW60:CG60)</f>
        <v>0.0</v>
      </c>
      <c r="CI60" s="40" t="n">
        <v>1.0</v>
      </c>
      <c r="CJ60" s="11"/>
      <c r="CK60" s="40" t="n">
        <v>3.0</v>
      </c>
      <c r="CL60" s="40" t="n">
        <v>3.0</v>
      </c>
      <c r="CM60" s="40" t="n">
        <v>2.0</v>
      </c>
      <c r="CN60" s="40" t="n">
        <v>3.0</v>
      </c>
      <c r="CO60" s="40" t="n">
        <v>4.0</v>
      </c>
      <c r="CP60" s="40" t="n">
        <v>2.0</v>
      </c>
      <c r="CQ60" s="40" t="n">
        <v>3.0</v>
      </c>
      <c r="CR60" s="40" t="n">
        <v>4.0</v>
      </c>
      <c r="CS60" s="40" t="n">
        <v>3.0</v>
      </c>
      <c r="CT60" s="40" t="n">
        <v>0.0</v>
      </c>
      <c r="CU60" s="40" t="n">
        <v>0.0</v>
      </c>
      <c r="CV60" s="11" t="n">
        <f>SUM(CK60:CU60)</f>
        <v>0.0</v>
      </c>
      <c r="CW60" s="40" t="n">
        <v>0.0</v>
      </c>
      <c r="CX60" s="11"/>
      <c r="CY60" s="40" t="n">
        <v>2.0</v>
      </c>
      <c r="CZ60" s="40" t="n">
        <v>2.0</v>
      </c>
      <c r="DA60" s="40" t="n">
        <v>4.0</v>
      </c>
      <c r="DB60" s="40" t="n">
        <v>2.0</v>
      </c>
      <c r="DC60" s="40" t="n">
        <v>2.0</v>
      </c>
      <c r="DD60" s="40" t="n">
        <v>2.0</v>
      </c>
      <c r="DE60" s="40" t="n">
        <v>3.0</v>
      </c>
      <c r="DF60" s="40" t="n">
        <v>0.0</v>
      </c>
      <c r="DG60" s="40" t="n">
        <v>0.0</v>
      </c>
      <c r="DH60" s="40" t="n">
        <v>0.0</v>
      </c>
      <c r="DI60" s="40" t="n">
        <v>0.0</v>
      </c>
      <c r="DJ60" s="11" t="n">
        <f>SUM(CY60:DI60)</f>
        <v>0.0</v>
      </c>
      <c r="DK60" s="40" t="n">
        <v>0.0</v>
      </c>
      <c r="DL60" s="11"/>
      <c r="DM60" s="40" t="n">
        <v>10.0</v>
      </c>
      <c r="DN60" s="40" t="n">
        <v>9.0</v>
      </c>
      <c r="DO60" s="40" t="n">
        <v>8.0</v>
      </c>
      <c r="DP60" s="40" t="n">
        <v>10.0</v>
      </c>
      <c r="DQ60" s="40" t="n">
        <v>9.0</v>
      </c>
      <c r="DR60" s="40" t="n">
        <v>1.0</v>
      </c>
      <c r="DS60" s="40" t="n">
        <v>0.0</v>
      </c>
      <c r="DT60" s="40" t="n">
        <v>0.0</v>
      </c>
      <c r="DU60" s="40" t="n">
        <v>0.0</v>
      </c>
      <c r="DV60" s="11" t="n">
        <f>SUM(DM60:DU60)</f>
        <v>0.0</v>
      </c>
      <c r="DW60" s="40" t="n">
        <v>4.0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</row>
    <row r="61">
      <c r="A61" s="27" t="s">
        <v>368</v>
      </c>
      <c r="B61" s="27" t="s">
        <v>420</v>
      </c>
      <c r="C61" s="27" t="s">
        <v>6</v>
      </c>
      <c r="D61" s="8" t="s">
        <v>405</v>
      </c>
      <c r="E61" s="38" t="n">
        <v>44902.0</v>
      </c>
      <c r="F61" s="39" t="n">
        <f>DATEDIF(D61,E61,"m")/12</f>
        <v>0.0</v>
      </c>
      <c r="G61" s="15" t="n">
        <v>27.0</v>
      </c>
      <c r="H61" s="15" t="n">
        <v>31.0</v>
      </c>
      <c r="I61" s="15" t="n">
        <v>21.0</v>
      </c>
      <c r="J61" s="10" t="n">
        <v>15.0</v>
      </c>
      <c r="K61" s="10" t="n">
        <v>15.0</v>
      </c>
      <c r="L61" s="10" t="n">
        <v>15.0</v>
      </c>
      <c r="M61" s="40" t="n">
        <v>8.0</v>
      </c>
      <c r="N61" s="40" t="n">
        <v>9.0</v>
      </c>
      <c r="O61" s="40" t="n">
        <v>11.0</v>
      </c>
      <c r="P61" s="40" t="n">
        <v>6.0</v>
      </c>
      <c r="Q61" s="40" t="n">
        <f>G61*17.39+H61*12.45+I61*10.32+J61*9.06+K61*9.17+L61*9.18+M61*9.33+N61*10.25+O61*12.41+P61*16.67+989</f>
        <v>0.0</v>
      </c>
      <c r="R61" s="40" t="n">
        <v>38.0</v>
      </c>
      <c r="S61" s="40" t="n">
        <v>0.0</v>
      </c>
      <c r="T61" s="40" t="n">
        <v>9.0</v>
      </c>
      <c r="U61" s="40" t="n">
        <v>1.0</v>
      </c>
      <c r="V61" s="40" t="n">
        <v>4.0</v>
      </c>
      <c r="W61" s="40" t="n">
        <v>4.0</v>
      </c>
      <c r="X61" s="40" t="n">
        <v>5.0</v>
      </c>
      <c r="Y61" s="40" t="n">
        <f>0.1*U61+0.2*V61+0.3*W61+0.4*X61</f>
        <v>0.0</v>
      </c>
      <c r="Z61" s="11"/>
      <c r="AA61" s="11"/>
      <c r="AB61" s="11"/>
      <c r="AC61" s="11"/>
      <c r="AD61" s="11"/>
      <c r="AE61" s="11"/>
      <c r="AF61" s="8" t="n">
        <v>2.0190231E7</v>
      </c>
      <c r="AG61" s="3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</row>
    <row r="62">
      <c r="A62" s="27" t="s">
        <v>368</v>
      </c>
      <c r="B62" s="27" t="s">
        <v>421</v>
      </c>
      <c r="C62" s="27" t="s">
        <v>6</v>
      </c>
      <c r="D62" s="8" t="s">
        <v>422</v>
      </c>
      <c r="E62" s="38" t="n">
        <v>44902.0</v>
      </c>
      <c r="F62" s="39" t="n">
        <f>DATEDIF(D62,E62,"m")/12</f>
        <v>0.0</v>
      </c>
      <c r="G62" s="15" t="n">
        <v>28.0</v>
      </c>
      <c r="H62" s="15" t="n">
        <v>23.0</v>
      </c>
      <c r="I62" s="15" t="n">
        <v>13.0</v>
      </c>
      <c r="J62" s="10" t="n">
        <v>10.0</v>
      </c>
      <c r="K62" s="10" t="n">
        <v>9.0</v>
      </c>
      <c r="L62" s="10" t="n">
        <v>6.0</v>
      </c>
      <c r="M62" s="40" t="n">
        <v>0.0</v>
      </c>
      <c r="N62" s="40" t="n">
        <v>0.0</v>
      </c>
      <c r="O62" s="40" t="n">
        <v>0.0</v>
      </c>
      <c r="P62" s="40" t="n">
        <v>0.0</v>
      </c>
      <c r="Q62" s="40" t="n">
        <f>G62*17.39+H62*12.45+I62*10.32+J62*9.06+K62*9.17+L62*9.18+M62*9.33+N62*10.25+O62*12.41+P62*16.67+989</f>
        <v>0.0</v>
      </c>
      <c r="R62" s="40" t="n">
        <v>36.0</v>
      </c>
      <c r="S62" s="40" t="n">
        <v>0.0</v>
      </c>
      <c r="T62" s="40" t="n">
        <v>11.0</v>
      </c>
      <c r="U62" s="40" t="n">
        <v>7.0</v>
      </c>
      <c r="V62" s="40" t="n">
        <v>3.0</v>
      </c>
      <c r="W62" s="40" t="n">
        <v>7.0</v>
      </c>
      <c r="X62" s="40" t="n">
        <v>3.0</v>
      </c>
      <c r="Y62" s="40" t="n">
        <f>0.1*U62+0.2*V62+0.3*W62+0.4*X62</f>
        <v>0.0</v>
      </c>
      <c r="Z62" s="40" t="n">
        <v>11.0</v>
      </c>
      <c r="AA62" s="40" t="n">
        <v>10.0</v>
      </c>
      <c r="AB62" s="40" t="n">
        <v>11.0</v>
      </c>
      <c r="AC62" s="40" t="n">
        <v>12.0</v>
      </c>
      <c r="AD62" s="40" t="n">
        <v>7.0</v>
      </c>
      <c r="AE62" s="40" t="n">
        <v>6.0</v>
      </c>
      <c r="AF62" s="8" t="n">
        <v>2.0190232E7</v>
      </c>
      <c r="AG62" s="35" t="n">
        <v>5.0</v>
      </c>
      <c r="AH62" s="40" t="n">
        <v>4.0</v>
      </c>
      <c r="AI62" s="36" t="n">
        <v>4.0</v>
      </c>
      <c r="AJ62" s="40" t="n">
        <v>6.0</v>
      </c>
      <c r="AK62" s="40" t="n">
        <v>4.0</v>
      </c>
      <c r="AL62" s="40" t="n">
        <v>4.0</v>
      </c>
      <c r="AM62" s="40" t="n">
        <v>4.0</v>
      </c>
      <c r="AN62" s="40" t="n">
        <v>3.0</v>
      </c>
      <c r="AO62" s="40" t="n">
        <v>0.0</v>
      </c>
      <c r="AP62" s="40" t="n">
        <v>0.0</v>
      </c>
      <c r="AQ62" s="40" t="n">
        <v>0.0</v>
      </c>
      <c r="AR62" s="11" t="n">
        <f>SUM(AG62:AQ62)</f>
        <v>0.0</v>
      </c>
      <c r="AS62" s="40" t="n">
        <v>0.0</v>
      </c>
      <c r="AT62" s="11"/>
      <c r="AU62" s="40" t="n">
        <v>3.0</v>
      </c>
      <c r="AV62" s="40" t="n">
        <v>6.0</v>
      </c>
      <c r="AW62" s="40" t="n">
        <v>4.0</v>
      </c>
      <c r="AX62" s="40" t="n">
        <v>4.0</v>
      </c>
      <c r="AY62" s="40" t="n">
        <v>5.0</v>
      </c>
      <c r="AZ62" s="40" t="n">
        <v>3.0</v>
      </c>
      <c r="BA62" s="40" t="n">
        <v>5.0</v>
      </c>
      <c r="BB62" s="40" t="n">
        <v>0.0</v>
      </c>
      <c r="BC62" s="40" t="n">
        <v>0.0</v>
      </c>
      <c r="BD62" s="40" t="n">
        <v>0.0</v>
      </c>
      <c r="BE62" s="40" t="n">
        <v>0.0</v>
      </c>
      <c r="BF62" s="11" t="n">
        <f>SUM(AU62:BE62)</f>
        <v>0.0</v>
      </c>
      <c r="BG62" s="40" t="n">
        <v>0.0</v>
      </c>
      <c r="BH62" s="11"/>
      <c r="BI62" s="40" t="n">
        <v>3.0</v>
      </c>
      <c r="BJ62" s="40" t="n">
        <v>3.0</v>
      </c>
      <c r="BK62" s="40" t="n">
        <v>2.0</v>
      </c>
      <c r="BL62" s="40" t="n">
        <v>4.0</v>
      </c>
      <c r="BM62" s="40" t="n">
        <v>4.0</v>
      </c>
      <c r="BN62" s="40" t="n">
        <v>3.0</v>
      </c>
      <c r="BO62" s="40" t="n">
        <v>2.0</v>
      </c>
      <c r="BP62" s="40" t="n">
        <v>1.0</v>
      </c>
      <c r="BQ62" s="40" t="n">
        <v>0.0</v>
      </c>
      <c r="BR62" s="40" t="n">
        <v>0.0</v>
      </c>
      <c r="BS62" s="40" t="n">
        <v>0.0</v>
      </c>
      <c r="BT62" s="11" t="n">
        <f>SUM(BI62:BS62)</f>
        <v>0.0</v>
      </c>
      <c r="BU62" s="40" t="n">
        <v>0.0</v>
      </c>
      <c r="BV62" s="11"/>
      <c r="BW62" s="40" t="n">
        <v>8.0</v>
      </c>
      <c r="BX62" s="40" t="n">
        <v>8.0</v>
      </c>
      <c r="BY62" s="40" t="n">
        <v>8.0</v>
      </c>
      <c r="BZ62" s="40" t="n">
        <v>8.0</v>
      </c>
      <c r="CA62" s="40" t="n">
        <v>0.0</v>
      </c>
      <c r="CB62" s="40" t="n">
        <v>0.0</v>
      </c>
      <c r="CC62" s="40" t="n">
        <v>0.0</v>
      </c>
      <c r="CD62" s="40" t="n">
        <v>0.0</v>
      </c>
      <c r="CE62" s="40" t="n">
        <v>0.0</v>
      </c>
      <c r="CF62" s="40" t="n">
        <v>0.0</v>
      </c>
      <c r="CG62" s="40" t="n">
        <v>0.0</v>
      </c>
      <c r="CH62" s="40" t="n">
        <v>32.0</v>
      </c>
      <c r="CI62" s="40" t="n">
        <v>0.0</v>
      </c>
      <c r="CJ62" s="11"/>
      <c r="CK62" s="40" t="n">
        <v>3.0</v>
      </c>
      <c r="CL62" s="40" t="n">
        <v>3.0</v>
      </c>
      <c r="CM62" s="40" t="n">
        <v>2.0</v>
      </c>
      <c r="CN62" s="40" t="n">
        <v>3.0</v>
      </c>
      <c r="CO62" s="40" t="n">
        <v>4.0</v>
      </c>
      <c r="CP62" s="40" t="n">
        <v>2.0</v>
      </c>
      <c r="CQ62" s="40" t="n">
        <v>3.0</v>
      </c>
      <c r="CR62" s="40" t="n">
        <v>0.0</v>
      </c>
      <c r="CS62" s="40" t="n">
        <v>0.0</v>
      </c>
      <c r="CT62" s="40" t="n">
        <v>0.0</v>
      </c>
      <c r="CU62" s="40" t="n">
        <v>0.0</v>
      </c>
      <c r="CV62" s="11" t="n">
        <f>SUM(CK62:CU62)</f>
        <v>0.0</v>
      </c>
      <c r="CW62" s="40" t="n">
        <v>1.0</v>
      </c>
      <c r="CX62" s="11"/>
      <c r="CY62" s="40" t="n">
        <v>2.0</v>
      </c>
      <c r="CZ62" s="40" t="n">
        <v>1.0</v>
      </c>
      <c r="DA62" s="40" t="n">
        <v>4.0</v>
      </c>
      <c r="DB62" s="40" t="n">
        <v>1.0</v>
      </c>
      <c r="DC62" s="40" t="n">
        <v>1.0</v>
      </c>
      <c r="DD62" s="40" t="n">
        <v>4.0</v>
      </c>
      <c r="DE62" s="40" t="n">
        <v>3.0</v>
      </c>
      <c r="DF62" s="40" t="n">
        <v>0.0</v>
      </c>
      <c r="DG62" s="40" t="n">
        <v>0.0</v>
      </c>
      <c r="DH62" s="40" t="n">
        <v>0.0</v>
      </c>
      <c r="DI62" s="40" t="n">
        <v>0.0</v>
      </c>
      <c r="DJ62" s="11" t="n">
        <f>SUM(CY62:DI62)</f>
        <v>0.0</v>
      </c>
      <c r="DK62" s="40" t="n">
        <v>0.0</v>
      </c>
      <c r="DL62" s="11"/>
      <c r="DM62" s="40" t="n">
        <v>10.0</v>
      </c>
      <c r="DN62" s="40" t="n">
        <v>10.0</v>
      </c>
      <c r="DO62" s="40" t="n">
        <v>10.0</v>
      </c>
      <c r="DP62" s="40" t="n">
        <v>10.0</v>
      </c>
      <c r="DQ62" s="40" t="n">
        <v>1.0</v>
      </c>
      <c r="DR62" s="40" t="n">
        <v>0.0</v>
      </c>
      <c r="DS62" s="40" t="n">
        <v>0.0</v>
      </c>
      <c r="DT62" s="40" t="n">
        <v>0.0</v>
      </c>
      <c r="DU62" s="40" t="n">
        <v>0.0</v>
      </c>
      <c r="DV62" s="11" t="n">
        <f>SUM(DM62:DU62)</f>
        <v>0.0</v>
      </c>
      <c r="DW62" s="40" t="n">
        <v>0.0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</row>
    <row r="63">
      <c r="A63" s="27" t="s">
        <v>368</v>
      </c>
      <c r="B63" s="27" t="s">
        <v>423</v>
      </c>
      <c r="C63" s="27" t="s">
        <v>6</v>
      </c>
      <c r="D63" s="8" t="s">
        <v>424</v>
      </c>
      <c r="E63" s="38" t="n">
        <v>44902.0</v>
      </c>
      <c r="F63" s="39" t="n">
        <f>DATEDIF(D63,E63,"m")/12</f>
        <v>0.0</v>
      </c>
      <c r="G63" s="15"/>
      <c r="H63" s="15"/>
      <c r="I63" s="15"/>
      <c r="J63" s="10"/>
      <c r="K63" s="10"/>
      <c r="L63" s="10"/>
      <c r="M63" s="11"/>
      <c r="N63" s="11"/>
      <c r="O63" s="11"/>
      <c r="P63" s="11"/>
      <c r="Q63" s="40" t="n">
        <f>G63*17.39+H63*12.45+I63*10.32+J63*9.06+K63*9.17+L63*9.18+M63*9.33+N63*10.25+O63*12.41+P63*16.67+989</f>
        <v>0.0</v>
      </c>
      <c r="R63" s="11"/>
      <c r="S63" s="11"/>
      <c r="T63" s="11"/>
      <c r="U63" s="11"/>
      <c r="V63" s="11"/>
      <c r="W63" s="11"/>
      <c r="X63" s="11"/>
      <c r="Y63" s="40" t="n">
        <f>0.1*U63+0.2*V63+0.3*W63+0.4*X63</f>
        <v>0.0</v>
      </c>
      <c r="Z63" s="11"/>
      <c r="AA63" s="11"/>
      <c r="AB63" s="11"/>
      <c r="AC63" s="11"/>
      <c r="AD63" s="11"/>
      <c r="AE63" s="11"/>
      <c r="AF63" s="8" t="n">
        <v>2.0190233E7</v>
      </c>
      <c r="AG63" s="3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</row>
    <row r="64">
      <c r="A64" s="27" t="s">
        <v>368</v>
      </c>
      <c r="B64" s="27" t="s">
        <v>425</v>
      </c>
      <c r="C64" s="27" t="s">
        <v>36</v>
      </c>
      <c r="D64" s="8" t="s">
        <v>426</v>
      </c>
      <c r="E64" s="38" t="n">
        <v>44902.0</v>
      </c>
      <c r="F64" s="39" t="n">
        <f>DATEDIF(D64,E64,"m")/12</f>
        <v>0.0</v>
      </c>
      <c r="G64" s="15" t="n">
        <v>28.0</v>
      </c>
      <c r="H64" s="15" t="n">
        <v>31.0</v>
      </c>
      <c r="I64" s="15" t="n">
        <v>18.0</v>
      </c>
      <c r="J64" s="10" t="n">
        <v>11.0</v>
      </c>
      <c r="K64" s="10" t="n">
        <v>6.0</v>
      </c>
      <c r="L64" s="10" t="n">
        <v>0.0</v>
      </c>
      <c r="M64" s="40" t="n">
        <v>0.0</v>
      </c>
      <c r="N64" s="40" t="n">
        <v>0.0</v>
      </c>
      <c r="O64" s="40" t="n">
        <v>0.0</v>
      </c>
      <c r="P64" s="40" t="n">
        <v>0.0</v>
      </c>
      <c r="Q64" s="40" t="n">
        <f>G64*17.39+H64*12.45+I64*10.32+J64*9.06+K64*9.17+L64*9.18+M64*9.33+N64*10.25+O64*12.41+P64*16.67+989</f>
        <v>0.0</v>
      </c>
      <c r="R64" s="40" t="n">
        <v>38.0</v>
      </c>
      <c r="S64" s="40" t="n">
        <v>0.0</v>
      </c>
      <c r="T64" s="40" t="n">
        <v>9.0</v>
      </c>
      <c r="U64" s="40" t="n">
        <v>1.0</v>
      </c>
      <c r="V64" s="40" t="n">
        <v>8.0</v>
      </c>
      <c r="W64" s="40" t="n">
        <v>4.0</v>
      </c>
      <c r="X64" s="40" t="n">
        <v>0.0</v>
      </c>
      <c r="Y64" s="40" t="n">
        <f>0.1*U64+0.2*V64+0.3*W64+0.4*X64</f>
        <v>0.0</v>
      </c>
      <c r="Z64" s="11"/>
      <c r="AA64" s="11"/>
      <c r="AB64" s="11"/>
      <c r="AC64" s="11"/>
      <c r="AD64" s="11"/>
      <c r="AE64" s="11"/>
      <c r="AF64" s="8" t="n">
        <v>2.0190234E7</v>
      </c>
      <c r="AG64" s="3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40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</row>
    <row r="65">
      <c r="A65" s="27" t="s">
        <v>368</v>
      </c>
      <c r="B65" s="27" t="s">
        <v>427</v>
      </c>
      <c r="C65" s="27" t="s">
        <v>36</v>
      </c>
      <c r="D65" s="8" t="s">
        <v>428</v>
      </c>
      <c r="E65" s="38" t="n">
        <v>44902.0</v>
      </c>
      <c r="F65" s="39" t="n">
        <f>DATEDIF(D65,E65,"m")/12</f>
        <v>0.0</v>
      </c>
      <c r="G65" s="15" t="n">
        <v>29.0</v>
      </c>
      <c r="H65" s="15" t="n">
        <v>28.0</v>
      </c>
      <c r="I65" s="15" t="n">
        <v>18.0</v>
      </c>
      <c r="J65" s="10" t="n">
        <v>10.0</v>
      </c>
      <c r="K65" s="10" t="n">
        <v>10.0</v>
      </c>
      <c r="L65" s="10" t="n">
        <v>6.0</v>
      </c>
      <c r="M65" s="40" t="n">
        <v>5.0</v>
      </c>
      <c r="N65" s="40" t="n">
        <v>7.0</v>
      </c>
      <c r="O65" s="40" t="n">
        <v>2.0</v>
      </c>
      <c r="P65" s="40" t="n">
        <v>1.0</v>
      </c>
      <c r="Q65" s="11" t="n">
        <f>G65*17.39+H65*12.45+I65*10.32+J65*9.06+K65*9.17+L65*9.18+M65*9.33+N65*10.25+O65*12.41+P65*16.67+989</f>
        <v>0.0</v>
      </c>
      <c r="R65" s="40" t="n">
        <v>31.0</v>
      </c>
      <c r="S65" s="40" t="n">
        <v>0.0</v>
      </c>
      <c r="T65" s="40" t="n">
        <v>16.0</v>
      </c>
      <c r="U65" s="40" t="n">
        <v>0.0</v>
      </c>
      <c r="V65" s="40" t="n">
        <v>5.0</v>
      </c>
      <c r="W65" s="40" t="n">
        <v>4.0</v>
      </c>
      <c r="X65" s="40" t="n">
        <v>2.0</v>
      </c>
      <c r="Y65" s="11" t="n">
        <f>0.1*U65+0.2*V65+0.3*W65+0.4*X65</f>
        <v>0.0</v>
      </c>
      <c r="Z65" s="40" t="n">
        <v>11.0</v>
      </c>
      <c r="AA65" s="40" t="n">
        <v>11.0</v>
      </c>
      <c r="AB65" s="40" t="n">
        <v>11.0</v>
      </c>
      <c r="AC65" s="40" t="n">
        <v>9.0</v>
      </c>
      <c r="AD65" s="40" t="n">
        <v>7.0</v>
      </c>
      <c r="AE65" s="40" t="n">
        <v>1.0</v>
      </c>
      <c r="AF65" s="8" t="n">
        <v>2.0190235E7</v>
      </c>
      <c r="AG65" s="35" t="n">
        <v>5.0</v>
      </c>
      <c r="AH65" s="40" t="n">
        <v>4.0</v>
      </c>
      <c r="AI65" s="40" t="n">
        <v>4.0</v>
      </c>
      <c r="AJ65" s="40" t="n">
        <v>6.0</v>
      </c>
      <c r="AK65" s="40" t="n">
        <v>4.0</v>
      </c>
      <c r="AL65" s="40" t="n">
        <v>4.0</v>
      </c>
      <c r="AM65" s="40" t="n">
        <v>3.0</v>
      </c>
      <c r="AN65" s="40" t="n">
        <v>0.0</v>
      </c>
      <c r="AO65" s="40" t="n">
        <v>0.0</v>
      </c>
      <c r="AP65" s="40" t="n">
        <v>0.0</v>
      </c>
      <c r="AQ65" s="40" t="n">
        <v>0.0</v>
      </c>
      <c r="AR65" s="11" t="n">
        <f>SUM(AG65:AQ65)</f>
        <v>0.0</v>
      </c>
      <c r="AS65" s="40" t="n">
        <v>0.0</v>
      </c>
      <c r="AT65" s="11"/>
      <c r="AU65" s="40" t="n">
        <v>3.0</v>
      </c>
      <c r="AV65" s="40" t="n">
        <v>6.0</v>
      </c>
      <c r="AW65" s="40" t="n">
        <v>4.0</v>
      </c>
      <c r="AX65" s="40" t="n">
        <v>3.0</v>
      </c>
      <c r="AY65" s="40" t="n">
        <v>5.0</v>
      </c>
      <c r="AZ65" s="40" t="n">
        <v>3.0</v>
      </c>
      <c r="BA65" s="40" t="n">
        <v>2.0</v>
      </c>
      <c r="BB65" s="40" t="n">
        <v>0.0</v>
      </c>
      <c r="BC65" s="40" t="n">
        <v>0.0</v>
      </c>
      <c r="BD65" s="40" t="n">
        <v>0.0</v>
      </c>
      <c r="BE65" s="40" t="n">
        <v>0.0</v>
      </c>
      <c r="BF65" s="40" t="n">
        <f>SUM(AU65:BE65)</f>
        <v>0.0</v>
      </c>
      <c r="BG65" s="40" t="n">
        <v>0.0</v>
      </c>
      <c r="BH65" s="11"/>
      <c r="BI65" s="40" t="n">
        <v>4.0</v>
      </c>
      <c r="BJ65" s="40" t="n">
        <v>3.0</v>
      </c>
      <c r="BK65" s="40" t="n">
        <v>4.0</v>
      </c>
      <c r="BL65" s="40" t="n">
        <v>5.0</v>
      </c>
      <c r="BM65" s="40" t="n">
        <v>6.0</v>
      </c>
      <c r="BN65" s="40" t="n">
        <v>4.0</v>
      </c>
      <c r="BO65" s="40" t="n">
        <v>4.0</v>
      </c>
      <c r="BP65" s="40" t="n">
        <v>3.0</v>
      </c>
      <c r="BQ65" s="40" t="n">
        <v>0.0</v>
      </c>
      <c r="BR65" s="40" t="n">
        <v>0.0</v>
      </c>
      <c r="BS65" s="40" t="n">
        <v>0.0</v>
      </c>
      <c r="BT65" s="11" t="n">
        <f>SUM(BI65:BS65)</f>
        <v>0.0</v>
      </c>
      <c r="BU65" s="40" t="n">
        <v>0.0</v>
      </c>
      <c r="BV65" s="11"/>
      <c r="BW65" s="40" t="n">
        <v>4.0</v>
      </c>
      <c r="BX65" s="40" t="n">
        <v>4.0</v>
      </c>
      <c r="BY65" s="40" t="n">
        <v>4.0</v>
      </c>
      <c r="BZ65" s="40" t="n">
        <v>4.0</v>
      </c>
      <c r="CA65" s="40" t="n">
        <v>3.0</v>
      </c>
      <c r="CB65" s="40" t="n">
        <v>2.0</v>
      </c>
      <c r="CC65" s="40" t="n">
        <v>2.0</v>
      </c>
      <c r="CD65" s="40" t="n">
        <v>1.0</v>
      </c>
      <c r="CE65" s="40" t="n">
        <v>2.0</v>
      </c>
      <c r="CF65" s="40" t="n">
        <v>2.0</v>
      </c>
      <c r="CG65" s="40" t="n">
        <v>2.0</v>
      </c>
      <c r="CH65" s="11" t="n">
        <f>SUM(BW65:CG65)</f>
        <v>0.0</v>
      </c>
      <c r="CI65" s="40" t="n">
        <v>1.0</v>
      </c>
      <c r="CJ65" s="11"/>
      <c r="CK65" s="40" t="n">
        <v>3.0</v>
      </c>
      <c r="CL65" s="40" t="n">
        <v>3.0</v>
      </c>
      <c r="CM65" s="40" t="n">
        <v>2.0</v>
      </c>
      <c r="CN65" s="40" t="n">
        <v>3.0</v>
      </c>
      <c r="CO65" s="40" t="n">
        <v>3.0</v>
      </c>
      <c r="CP65" s="40" t="n">
        <v>0.0</v>
      </c>
      <c r="CQ65" s="40" t="n">
        <v>0.0</v>
      </c>
      <c r="CR65" s="40" t="n">
        <v>0.0</v>
      </c>
      <c r="CS65" s="40" t="n">
        <v>0.0</v>
      </c>
      <c r="CT65" s="40" t="n">
        <v>0.0</v>
      </c>
      <c r="CU65" s="40" t="n">
        <v>0.0</v>
      </c>
      <c r="CV65" s="11" t="n">
        <f>SUM(CK65:CU65)</f>
        <v>0.0</v>
      </c>
      <c r="CW65" s="40" t="n">
        <v>1.0</v>
      </c>
      <c r="CX65" s="11"/>
      <c r="CY65" s="40" t="n">
        <v>4.0</v>
      </c>
      <c r="CZ65" s="40" t="n">
        <v>2.0</v>
      </c>
      <c r="DA65" s="40" t="n">
        <v>3.0</v>
      </c>
      <c r="DB65" s="40" t="n">
        <v>2.0</v>
      </c>
      <c r="DC65" s="40" t="n">
        <v>0.0</v>
      </c>
      <c r="DD65" s="40" t="n">
        <v>0.0</v>
      </c>
      <c r="DE65" s="40" t="n">
        <v>0.0</v>
      </c>
      <c r="DF65" s="40" t="n">
        <v>0.0</v>
      </c>
      <c r="DG65" s="40" t="n">
        <v>0.0</v>
      </c>
      <c r="DH65" s="40" t="n">
        <v>0.0</v>
      </c>
      <c r="DI65" s="40" t="n">
        <v>0.0</v>
      </c>
      <c r="DJ65" s="11" t="n">
        <f>SUM(CY65:DI65)</f>
        <v>0.0</v>
      </c>
      <c r="DK65" s="40" t="n">
        <v>0.0</v>
      </c>
      <c r="DL65" s="11"/>
      <c r="DM65" s="40" t="n">
        <v>10.0</v>
      </c>
      <c r="DN65" s="40" t="n">
        <v>10.0</v>
      </c>
      <c r="DO65" s="40" t="n">
        <v>10.0</v>
      </c>
      <c r="DP65" s="40" t="n">
        <v>10.0</v>
      </c>
      <c r="DQ65" s="40" t="n">
        <v>10.0</v>
      </c>
      <c r="DR65" s="40" t="n">
        <v>0.0</v>
      </c>
      <c r="DS65" s="40" t="n">
        <v>0.0</v>
      </c>
      <c r="DT65" s="40" t="n">
        <v>0.0</v>
      </c>
      <c r="DU65" s="40" t="n">
        <v>0.0</v>
      </c>
      <c r="DV65" s="11" t="n">
        <f>SUM(DM65:DU65)</f>
        <v>0.0</v>
      </c>
      <c r="DW65" s="40" t="n">
        <v>0.0</v>
      </c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</row>
    <row r="66">
      <c r="A66" s="27" t="s">
        <v>368</v>
      </c>
      <c r="B66" s="27" t="s">
        <v>429</v>
      </c>
      <c r="C66" s="27" t="s">
        <v>6</v>
      </c>
      <c r="D66" s="8" t="s">
        <v>430</v>
      </c>
      <c r="E66" s="38" t="n">
        <v>44902.0</v>
      </c>
      <c r="F66" s="39" t="n">
        <f>DATEDIF(D66,E66,"m")/12</f>
        <v>0.0</v>
      </c>
      <c r="G66" s="15" t="n">
        <v>29.0</v>
      </c>
      <c r="H66" s="15" t="n">
        <v>28.0</v>
      </c>
      <c r="I66" s="15" t="n">
        <v>15.0</v>
      </c>
      <c r="J66" s="10" t="n">
        <v>12.0</v>
      </c>
      <c r="K66" s="10" t="n">
        <v>11.0</v>
      </c>
      <c r="L66" s="10" t="n">
        <v>8.0</v>
      </c>
      <c r="M66" s="40" t="n">
        <v>6.0</v>
      </c>
      <c r="N66" s="40" t="n">
        <v>7.0</v>
      </c>
      <c r="O66" s="40" t="n">
        <v>5.0</v>
      </c>
      <c r="P66" s="40" t="n">
        <v>1.0</v>
      </c>
      <c r="Q66" s="40" t="n">
        <f>G66*17.39+H66*12.45+I66*10.32+J66*9.06+K66*9.17+L66*9.18+M66*9.33+N66*10.25+O66*12.41+P66*16.67+989</f>
        <v>0.0</v>
      </c>
      <c r="R66" s="40" t="n">
        <v>31.0</v>
      </c>
      <c r="S66" s="40" t="n">
        <v>0.0</v>
      </c>
      <c r="T66" s="40" t="n">
        <v>16.0</v>
      </c>
      <c r="U66" s="40" t="n">
        <v>1.0</v>
      </c>
      <c r="V66" s="40" t="n">
        <v>3.0</v>
      </c>
      <c r="W66" s="40" t="n">
        <v>5.0</v>
      </c>
      <c r="X66" s="40" t="n">
        <v>1.0</v>
      </c>
      <c r="Y66" s="40" t="n">
        <f>0.1*U66+0.2*V66+0.3*W66+0.4*X66</f>
        <v>0.0</v>
      </c>
      <c r="Z66" s="40" t="n">
        <v>10.0</v>
      </c>
      <c r="AA66" s="40" t="n">
        <v>11.0</v>
      </c>
      <c r="AB66" s="40" t="n">
        <v>10.0</v>
      </c>
      <c r="AC66" s="40" t="n">
        <v>8.0</v>
      </c>
      <c r="AD66" s="40" t="n">
        <v>9.0</v>
      </c>
      <c r="AE66" s="40" t="n">
        <v>1.0</v>
      </c>
      <c r="AF66" s="8" t="n">
        <v>2.0190236E7</v>
      </c>
      <c r="AG66" s="3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</row>
    <row r="67">
      <c r="A67" s="27" t="s">
        <v>368</v>
      </c>
      <c r="B67" s="27" t="s">
        <v>431</v>
      </c>
      <c r="C67" s="27" t="s">
        <v>36</v>
      </c>
      <c r="D67" s="8" t="s">
        <v>432</v>
      </c>
      <c r="E67" s="38" t="n">
        <v>44902.0</v>
      </c>
      <c r="F67" s="39" t="n">
        <f>DATEDIF(D67,E67,"m")/12</f>
        <v>0.0</v>
      </c>
      <c r="G67" s="15"/>
      <c r="H67" s="15"/>
      <c r="I67" s="15"/>
      <c r="J67" s="10"/>
      <c r="K67" s="10"/>
      <c r="L67" s="10"/>
      <c r="M67" s="11"/>
      <c r="N67" s="11"/>
      <c r="O67" s="11"/>
      <c r="P67" s="11"/>
      <c r="Q67" s="40" t="n">
        <f>G67*17.39+H67*12.45+I67*10.32+J67*9.06+K67*9.17+L67*9.18+M67*9.33+N67*10.25+O67*12.41+P67*16.67+989</f>
        <v>0.0</v>
      </c>
      <c r="R67" s="11"/>
      <c r="S67" s="11"/>
      <c r="T67" s="11"/>
      <c r="U67" s="11"/>
      <c r="V67" s="11"/>
      <c r="W67" s="11"/>
      <c r="X67" s="11"/>
      <c r="Y67" s="40" t="n">
        <f>0.1*U67+0.2*V67+0.3*W67+0.4*X67</f>
        <v>0.0</v>
      </c>
      <c r="Z67" s="11"/>
      <c r="AA67" s="11"/>
      <c r="AB67" s="11"/>
      <c r="AC67" s="11"/>
      <c r="AD67" s="11"/>
      <c r="AE67" s="11"/>
      <c r="AF67" s="8" t="n">
        <v>2.0190237E7</v>
      </c>
      <c r="AG67" s="3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</row>
    <row r="68">
      <c r="A68" s="27" t="s">
        <v>368</v>
      </c>
      <c r="B68" s="58" t="s">
        <v>433</v>
      </c>
      <c r="C68" s="58" t="s">
        <v>6</v>
      </c>
      <c r="D68" s="85" t="n">
        <v>40852.0</v>
      </c>
      <c r="E68" s="38" t="n">
        <v>44902.0</v>
      </c>
      <c r="F68" s="39" t="n">
        <f>DATEDIF(D68,E68,"m")/12</f>
        <v>0.0</v>
      </c>
      <c r="G68" s="15" t="n">
        <v>5.0</v>
      </c>
      <c r="H68" s="15" t="n">
        <v>7.0</v>
      </c>
      <c r="I68" s="15" t="n">
        <v>1.0</v>
      </c>
      <c r="J68" s="10" t="n">
        <v>0.0</v>
      </c>
      <c r="K68" s="10" t="n">
        <v>3.0</v>
      </c>
      <c r="L68" s="10" t="n">
        <v>0.0</v>
      </c>
      <c r="M68" s="40" t="n">
        <v>0.0</v>
      </c>
      <c r="N68" s="40" t="n">
        <v>0.0</v>
      </c>
      <c r="O68" s="40" t="n">
        <v>0.0</v>
      </c>
      <c r="P68" s="40" t="n">
        <v>0.0</v>
      </c>
      <c r="Q68" s="40" t="n">
        <f>G68*17.39+H68*12.45+I68*10.32+J68*9.06+K68*9.17+L68*9.18+M68*9.33+N68*10.25+O68*12.41+P68*16.67+989</f>
        <v>0.0</v>
      </c>
      <c r="R68" s="11"/>
      <c r="S68" s="11"/>
      <c r="T68" s="11"/>
      <c r="U68" s="11"/>
      <c r="V68" s="11"/>
      <c r="W68" s="11"/>
      <c r="X68" s="11"/>
      <c r="Y68" s="40" t="n">
        <f>0.1*U68+0.2*V68+0.3*W68+0.4*X68</f>
        <v>0.0</v>
      </c>
      <c r="Z68" s="11"/>
      <c r="AA68" s="11"/>
      <c r="AB68" s="11"/>
      <c r="AC68" s="11"/>
      <c r="AD68" s="11"/>
      <c r="AE68" s="11"/>
      <c r="AF68" s="8" t="n">
        <v>2.0190238E7</v>
      </c>
      <c r="AG68" s="35" t="n">
        <v>5.0</v>
      </c>
      <c r="AH68" s="40" t="n">
        <v>4.0</v>
      </c>
      <c r="AI68" s="40" t="n">
        <v>4.0</v>
      </c>
      <c r="AJ68" s="40" t="n">
        <v>5.0</v>
      </c>
      <c r="AK68" s="40" t="n">
        <v>0.0</v>
      </c>
      <c r="AL68" s="40" t="n">
        <v>0.0</v>
      </c>
      <c r="AM68" s="40" t="n">
        <v>0.0</v>
      </c>
      <c r="AN68" s="40" t="n">
        <v>0.0</v>
      </c>
      <c r="AO68" s="40" t="n">
        <v>0.0</v>
      </c>
      <c r="AP68" s="40" t="n">
        <v>0.0</v>
      </c>
      <c r="AQ68" s="40" t="n">
        <v>0.0</v>
      </c>
      <c r="AR68" s="11" t="n">
        <f>SUM(AG68:AQ68)</f>
        <v>0.0</v>
      </c>
      <c r="AS68" s="40" t="n">
        <v>0.0</v>
      </c>
      <c r="AT68" s="11"/>
      <c r="AU68" s="40" t="n">
        <v>3.0</v>
      </c>
      <c r="AV68" s="40" t="n">
        <v>6.0</v>
      </c>
      <c r="AW68" s="40" t="n">
        <v>2.0</v>
      </c>
      <c r="AX68" s="40" t="n">
        <v>0.0</v>
      </c>
      <c r="AY68" s="40" t="n">
        <v>0.0</v>
      </c>
      <c r="AZ68" s="40" t="n">
        <v>0.0</v>
      </c>
      <c r="BA68" s="40" t="n">
        <v>0.0</v>
      </c>
      <c r="BB68" s="40" t="n">
        <v>0.0</v>
      </c>
      <c r="BC68" s="40" t="n">
        <v>0.0</v>
      </c>
      <c r="BD68" s="40" t="n">
        <v>0.0</v>
      </c>
      <c r="BE68" s="40" t="n">
        <v>0.0</v>
      </c>
      <c r="BF68" s="11" t="n">
        <f>SUM(AU68:BE68)</f>
        <v>0.0</v>
      </c>
      <c r="BG68" s="40" t="n">
        <v>0.0</v>
      </c>
      <c r="BH68" s="11"/>
      <c r="BI68" s="40" t="n">
        <v>1.0</v>
      </c>
      <c r="BJ68" s="40" t="n">
        <v>0.0</v>
      </c>
      <c r="BK68" s="40" t="n">
        <v>0.0</v>
      </c>
      <c r="BL68" s="40" t="n">
        <v>0.0</v>
      </c>
      <c r="BM68" s="40" t="n">
        <v>0.0</v>
      </c>
      <c r="BN68" s="40" t="n">
        <v>0.0</v>
      </c>
      <c r="BO68" s="40" t="n">
        <v>0.0</v>
      </c>
      <c r="BP68" s="40" t="n">
        <v>0.0</v>
      </c>
      <c r="BQ68" s="40" t="n">
        <v>0.0</v>
      </c>
      <c r="BR68" s="40" t="n">
        <v>0.0</v>
      </c>
      <c r="BS68" s="40" t="n">
        <v>0.0</v>
      </c>
      <c r="BT68" s="40" t="n">
        <v>1.0</v>
      </c>
      <c r="BU68" s="40" t="n">
        <v>0.0</v>
      </c>
      <c r="BV68" s="11"/>
      <c r="BW68" s="40" t="n">
        <v>7.0</v>
      </c>
      <c r="BX68" s="40" t="n">
        <v>2.0</v>
      </c>
      <c r="BY68" s="40" t="n">
        <v>0.0</v>
      </c>
      <c r="BZ68" s="40" t="n">
        <v>0.0</v>
      </c>
      <c r="CA68" s="40" t="n">
        <v>0.0</v>
      </c>
      <c r="CB68" s="40" t="n">
        <v>0.0</v>
      </c>
      <c r="CC68" s="40" t="n">
        <v>0.0</v>
      </c>
      <c r="CD68" s="40" t="n">
        <v>0.0</v>
      </c>
      <c r="CE68" s="40" t="n">
        <v>0.0</v>
      </c>
      <c r="CF68" s="40" t="n">
        <v>0.0</v>
      </c>
      <c r="CG68" s="40" t="n">
        <v>0.0</v>
      </c>
      <c r="CH68" s="40" t="n">
        <v>9.0</v>
      </c>
      <c r="CI68" s="40" t="n">
        <v>0.0</v>
      </c>
      <c r="CJ68" s="11"/>
      <c r="CK68" s="40" t="n">
        <v>3.0</v>
      </c>
      <c r="CL68" s="40" t="n">
        <v>3.0</v>
      </c>
      <c r="CM68" s="40" t="n">
        <v>2.0</v>
      </c>
      <c r="CN68" s="40" t="n">
        <v>3.0</v>
      </c>
      <c r="CO68" s="40" t="n">
        <v>0.0</v>
      </c>
      <c r="CP68" s="40" t="n">
        <v>0.0</v>
      </c>
      <c r="CQ68" s="40" t="n">
        <v>0.0</v>
      </c>
      <c r="CR68" s="40" t="n">
        <v>0.0</v>
      </c>
      <c r="CS68" s="40" t="n">
        <v>0.0</v>
      </c>
      <c r="CT68" s="40" t="n">
        <v>0.0</v>
      </c>
      <c r="CU68" s="40" t="n">
        <v>0.0</v>
      </c>
      <c r="CV68" s="11" t="n">
        <f>SUM(CK68:CU68)</f>
        <v>0.0</v>
      </c>
      <c r="CW68" s="40" t="n">
        <v>0.0</v>
      </c>
      <c r="CX68" s="11"/>
      <c r="CY68" s="40" t="n">
        <v>1.0</v>
      </c>
      <c r="CZ68" s="40" t="n">
        <v>3.0</v>
      </c>
      <c r="DA68" s="40" t="n">
        <v>0.0</v>
      </c>
      <c r="DB68" s="40" t="n">
        <v>0.0</v>
      </c>
      <c r="DC68" s="40" t="n">
        <v>0.0</v>
      </c>
      <c r="DD68" s="40" t="n">
        <v>0.0</v>
      </c>
      <c r="DE68" s="40" t="n">
        <v>0.0</v>
      </c>
      <c r="DF68" s="40" t="n">
        <v>0.0</v>
      </c>
      <c r="DG68" s="40" t="n">
        <v>0.0</v>
      </c>
      <c r="DH68" s="40" t="n">
        <v>0.0</v>
      </c>
      <c r="DI68" s="40" t="n">
        <v>0.0</v>
      </c>
      <c r="DJ68" s="40" t="n">
        <v>4.0</v>
      </c>
      <c r="DK68" s="40" t="n">
        <v>0.0</v>
      </c>
      <c r="DL68" s="11"/>
      <c r="DM68" s="40" t="n">
        <v>10.0</v>
      </c>
      <c r="DN68" s="40" t="n">
        <v>10.0</v>
      </c>
      <c r="DO68" s="40" t="n">
        <v>1.0</v>
      </c>
      <c r="DP68" s="40" t="n">
        <v>0.0</v>
      </c>
      <c r="DQ68" s="40" t="n">
        <v>0.0</v>
      </c>
      <c r="DR68" s="40" t="n">
        <v>0.0</v>
      </c>
      <c r="DS68" s="40" t="n">
        <v>0.0</v>
      </c>
      <c r="DT68" s="40" t="n">
        <v>0.0</v>
      </c>
      <c r="DU68" s="40" t="n">
        <v>0.0</v>
      </c>
      <c r="DV68" s="40" t="n">
        <v>21.0</v>
      </c>
      <c r="DW68" s="40" t="n">
        <v>0.0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</row>
    <row r="69">
      <c r="A69" s="27" t="s">
        <v>669</v>
      </c>
      <c r="B69" s="27" t="s">
        <v>670</v>
      </c>
      <c r="C69" s="27" t="s">
        <v>6</v>
      </c>
      <c r="D69" s="8" t="s">
        <v>671</v>
      </c>
      <c r="E69" s="38" t="n">
        <v>44902.0</v>
      </c>
      <c r="F69" s="39" t="n">
        <f>DATEDIF(D69,E69,"m")/12</f>
        <v>0.0</v>
      </c>
      <c r="G69" s="15"/>
      <c r="H69" s="15"/>
      <c r="I69" s="15"/>
      <c r="J69" s="10"/>
      <c r="K69" s="10"/>
      <c r="L69" s="10"/>
      <c r="M69" s="11"/>
      <c r="N69" s="11"/>
      <c r="O69" s="11"/>
      <c r="P69" s="11"/>
      <c r="Q69" s="40" t="n">
        <f>G69*17.39+H69*12.45+I69*10.32+J69*9.06+K69*9.17+L69*9.18+M69*9.33+N69*10.25+O69*12.41+P69*16.67+989</f>
        <v>0.0</v>
      </c>
      <c r="R69" s="11"/>
      <c r="S69" s="11"/>
      <c r="T69" s="11"/>
      <c r="U69" s="11"/>
      <c r="V69" s="11"/>
      <c r="W69" s="11"/>
      <c r="X69" s="11"/>
      <c r="Y69" s="40" t="n">
        <f>0.1*U69+0.2*V69+0.3*W69+0.4*X69</f>
        <v>0.0</v>
      </c>
      <c r="Z69" s="11"/>
      <c r="AA69" s="11"/>
      <c r="AB69" s="11"/>
      <c r="AC69" s="11"/>
      <c r="AD69" s="11"/>
      <c r="AE69" s="11"/>
      <c r="AF69" s="8" t="n">
        <v>2.0190301E7</v>
      </c>
      <c r="AG69" s="3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40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40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</row>
    <row r="70">
      <c r="A70" s="27" t="s">
        <v>669</v>
      </c>
      <c r="B70" s="27" t="s">
        <v>672</v>
      </c>
      <c r="C70" s="27" t="s">
        <v>36</v>
      </c>
      <c r="D70" s="8" t="s">
        <v>673</v>
      </c>
      <c r="E70" s="38" t="n">
        <v>44902.0</v>
      </c>
      <c r="F70" s="39" t="n">
        <f>DATEDIF(D70,E70,"m")/12</f>
        <v>0.0</v>
      </c>
      <c r="G70" s="15"/>
      <c r="H70" s="15"/>
      <c r="I70" s="15"/>
      <c r="J70" s="10"/>
      <c r="K70" s="10"/>
      <c r="L70" s="10"/>
      <c r="M70" s="11"/>
      <c r="N70" s="11"/>
      <c r="O70" s="11"/>
      <c r="P70" s="11"/>
      <c r="Q70" s="40" t="n">
        <f>G70*17.39+H70*12.45+I70*10.32+J70*9.06+K70*9.17+L70*9.18+M70*9.33+N70*10.25+O70*12.41+P70*16.67+989</f>
        <v>0.0</v>
      </c>
      <c r="R70" s="11"/>
      <c r="S70" s="11"/>
      <c r="T70" s="11"/>
      <c r="U70" s="11"/>
      <c r="V70" s="11"/>
      <c r="W70" s="11"/>
      <c r="X70" s="11"/>
      <c r="Y70" s="40" t="n">
        <f>0.1*U70+0.2*V70+0.3*W70+0.4*X70</f>
        <v>0.0</v>
      </c>
      <c r="Z70" s="11"/>
      <c r="AA70" s="11"/>
      <c r="AB70" s="11"/>
      <c r="AC70" s="11"/>
      <c r="AD70" s="11"/>
      <c r="AE70" s="11"/>
      <c r="AF70" s="8" t="n">
        <v>2.0190302E7</v>
      </c>
      <c r="AG70" s="3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</row>
    <row r="71">
      <c r="A71" s="27" t="s">
        <v>669</v>
      </c>
      <c r="B71" s="27" t="s">
        <v>674</v>
      </c>
      <c r="C71" s="27" t="s">
        <v>36</v>
      </c>
      <c r="D71" s="8" t="s">
        <v>675</v>
      </c>
      <c r="E71" s="38" t="n">
        <v>44902.0</v>
      </c>
      <c r="F71" s="39" t="n">
        <f>DATEDIF(D71,E71,"m")/12</f>
        <v>0.0</v>
      </c>
      <c r="G71" s="15" t="n">
        <v>28.0</v>
      </c>
      <c r="H71" s="15" t="n">
        <v>29.0</v>
      </c>
      <c r="I71" s="15" t="n">
        <v>19.0</v>
      </c>
      <c r="J71" s="10" t="n">
        <v>14.0</v>
      </c>
      <c r="K71" s="10" t="n">
        <v>9.0</v>
      </c>
      <c r="L71" s="10" t="n">
        <v>8.0</v>
      </c>
      <c r="M71" s="40" t="n">
        <v>5.0</v>
      </c>
      <c r="N71" s="40" t="n">
        <v>1.0</v>
      </c>
      <c r="O71" s="40" t="n">
        <v>0.0</v>
      </c>
      <c r="P71" s="40" t="n">
        <v>0.0</v>
      </c>
      <c r="Q71" s="40" t="n">
        <f>G71*17.39+H71*12.45+I71*10.32+J71*9.06+K71*9.17+L71*9.18+M71*9.33+N71*10.25+O71*12.41+P71*16.67+989</f>
        <v>0.0</v>
      </c>
      <c r="R71" s="40" t="n">
        <v>40.0</v>
      </c>
      <c r="S71" s="40" t="n">
        <v>0.0</v>
      </c>
      <c r="T71" s="40" t="n">
        <v>7.0</v>
      </c>
      <c r="U71" s="40" t="n">
        <v>7.0</v>
      </c>
      <c r="V71" s="40" t="n">
        <v>3.0</v>
      </c>
      <c r="W71" s="40" t="n">
        <v>6.0</v>
      </c>
      <c r="X71" s="40" t="n">
        <v>5.0</v>
      </c>
      <c r="Y71" s="40" t="n">
        <f>0.1*U71+0.2*V71+0.3*W71+0.4*X71</f>
        <v>0.0</v>
      </c>
      <c r="Z71" s="11"/>
      <c r="AA71" s="11"/>
      <c r="AB71" s="11"/>
      <c r="AC71" s="11"/>
      <c r="AD71" s="11"/>
      <c r="AE71" s="11"/>
      <c r="AF71" s="8" t="n">
        <v>2.0190304E7</v>
      </c>
      <c r="AG71" s="3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</row>
    <row r="72">
      <c r="A72" s="27" t="s">
        <v>669</v>
      </c>
      <c r="B72" s="27" t="s">
        <v>676</v>
      </c>
      <c r="C72" s="27" t="s">
        <v>36</v>
      </c>
      <c r="D72" s="8" t="s">
        <v>677</v>
      </c>
      <c r="E72" s="38" t="n">
        <v>44902.0</v>
      </c>
      <c r="F72" s="39" t="n">
        <f>DATEDIF(D72,E72,"m")/12</f>
        <v>0.0</v>
      </c>
      <c r="G72" s="15" t="n">
        <v>28.0</v>
      </c>
      <c r="H72" s="15" t="n">
        <v>30.0</v>
      </c>
      <c r="I72" s="15" t="n">
        <v>21.0</v>
      </c>
      <c r="J72" s="10" t="n">
        <v>13.0</v>
      </c>
      <c r="K72" s="10" t="n">
        <v>11.0</v>
      </c>
      <c r="L72" s="10" t="n">
        <v>6.0</v>
      </c>
      <c r="M72" s="40" t="n">
        <v>8.0</v>
      </c>
      <c r="N72" s="40" t="n">
        <v>10.0</v>
      </c>
      <c r="O72" s="40" t="n">
        <v>6.0</v>
      </c>
      <c r="P72" s="40" t="n">
        <v>2.0</v>
      </c>
      <c r="Q72" s="40" t="n">
        <f>G72*17.39+H72*12.45+I72*10.32+J72*9.06+K72*9.17+L72*9.18+M72*9.33+N72*10.25+O72*12.41+P72*16.67+989</f>
        <v>0.0</v>
      </c>
      <c r="R72" s="40" t="n">
        <v>24.0</v>
      </c>
      <c r="S72" s="40" t="n">
        <v>0.0</v>
      </c>
      <c r="T72" s="40" t="n">
        <v>23.0</v>
      </c>
      <c r="U72" s="40" t="n">
        <v>6.0</v>
      </c>
      <c r="V72" s="40" t="n">
        <v>8.0</v>
      </c>
      <c r="W72" s="40" t="n">
        <v>4.0</v>
      </c>
      <c r="X72" s="40" t="n">
        <v>6.0</v>
      </c>
      <c r="Y72" s="40" t="n">
        <f>0.1*U72+0.2*V72+0.3*W72+0.4*X72</f>
        <v>0.0</v>
      </c>
      <c r="Z72" s="11"/>
      <c r="AA72" s="11"/>
      <c r="AB72" s="11"/>
      <c r="AC72" s="11"/>
      <c r="AD72" s="11"/>
      <c r="AE72" s="11"/>
      <c r="AF72" s="8" t="n">
        <v>2.0190305E7</v>
      </c>
      <c r="AG72" s="3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</row>
    <row r="73">
      <c r="A73" s="27" t="s">
        <v>669</v>
      </c>
      <c r="B73" s="27" t="s">
        <v>678</v>
      </c>
      <c r="C73" s="27" t="s">
        <v>6</v>
      </c>
      <c r="D73" s="8" t="s">
        <v>679</v>
      </c>
      <c r="E73" s="38" t="n">
        <v>44902.0</v>
      </c>
      <c r="F73" s="39" t="n">
        <f>DATEDIF(D73,E73,"m")/12</f>
        <v>0.0</v>
      </c>
      <c r="G73" s="15" t="n">
        <v>27.0</v>
      </c>
      <c r="H73" s="15" t="n">
        <v>30.0</v>
      </c>
      <c r="I73" s="15" t="n">
        <v>22.0</v>
      </c>
      <c r="J73" s="10" t="n">
        <v>15.0</v>
      </c>
      <c r="K73" s="10" t="n">
        <v>11.0</v>
      </c>
      <c r="L73" s="10" t="n">
        <v>9.0</v>
      </c>
      <c r="M73" s="40" t="n">
        <v>11.0</v>
      </c>
      <c r="N73" s="40" t="n">
        <v>11.0</v>
      </c>
      <c r="O73" s="40" t="n">
        <v>2.0</v>
      </c>
      <c r="P73" s="40" t="n">
        <v>0.0</v>
      </c>
      <c r="Q73" s="40" t="n">
        <f>G73*17.39+H73*12.45+I73*10.32+J73*9.06+K73*9.17+L73*9.18+M73*9.33+N73*10.25+O73*12.41+P73*16.67+989</f>
        <v>0.0</v>
      </c>
      <c r="R73" s="40" t="n">
        <v>29.0</v>
      </c>
      <c r="S73" s="40" t="n">
        <v>0.0</v>
      </c>
      <c r="T73" s="40" t="n">
        <v>18.0</v>
      </c>
      <c r="U73" s="40" t="n">
        <v>1.0</v>
      </c>
      <c r="V73" s="40" t="n">
        <v>7.5</v>
      </c>
      <c r="W73" s="36" t="n">
        <v>5.0</v>
      </c>
      <c r="X73" s="40" t="n">
        <v>0.0</v>
      </c>
      <c r="Y73" s="40" t="n">
        <f>0.1*U73+0.2*V73+0.3*W73+0.4*X73</f>
        <v>0.0</v>
      </c>
      <c r="Z73" s="11"/>
      <c r="AA73" s="11"/>
      <c r="AB73" s="11"/>
      <c r="AC73" s="11"/>
      <c r="AD73" s="11"/>
      <c r="AE73" s="11"/>
      <c r="AF73" s="8" t="n">
        <v>2.0190306E7</v>
      </c>
      <c r="AG73" s="3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</row>
    <row r="74">
      <c r="A74" s="27" t="s">
        <v>669</v>
      </c>
      <c r="B74" s="27" t="s">
        <v>680</v>
      </c>
      <c r="C74" s="27" t="s">
        <v>6</v>
      </c>
      <c r="D74" s="8" t="s">
        <v>681</v>
      </c>
      <c r="E74" s="38" t="n">
        <v>44902.0</v>
      </c>
      <c r="F74" s="39" t="n">
        <f>DATEDIF(D74,E74,"m")/12</f>
        <v>0.0</v>
      </c>
      <c r="G74" s="15" t="n">
        <v>29.0</v>
      </c>
      <c r="H74" s="15" t="n">
        <v>30.0</v>
      </c>
      <c r="I74" s="15" t="n">
        <v>20.0</v>
      </c>
      <c r="J74" s="10" t="n">
        <v>15.0</v>
      </c>
      <c r="K74" s="10" t="n">
        <v>16.0</v>
      </c>
      <c r="L74" s="10" t="n">
        <v>13.0</v>
      </c>
      <c r="M74" s="40" t="n">
        <v>9.0</v>
      </c>
      <c r="N74" s="40" t="n">
        <v>0.0</v>
      </c>
      <c r="O74" s="40" t="n">
        <v>0.0</v>
      </c>
      <c r="P74" s="40" t="n">
        <v>0.0</v>
      </c>
      <c r="Q74" s="40" t="n">
        <f>G74*17.39+H74*12.45+I74*10.32+J74*9.06+K74*9.17+L74*9.18+M74*9.33+N74*10.25+O74*12.41+P74*16.67+989</f>
        <v>0.0</v>
      </c>
      <c r="R74" s="40" t="n">
        <v>32.0</v>
      </c>
      <c r="S74" s="40" t="n">
        <v>0.0</v>
      </c>
      <c r="T74" s="40" t="n">
        <v>15.0</v>
      </c>
      <c r="U74" s="40" t="n">
        <v>1.0</v>
      </c>
      <c r="V74" s="40" t="n">
        <v>6.0</v>
      </c>
      <c r="W74" s="40" t="n">
        <v>3.0</v>
      </c>
      <c r="X74" s="40" t="n">
        <v>2.0</v>
      </c>
      <c r="Y74" s="40" t="n">
        <f>0.1*U74+0.2*V74+0.3*W74+0.4*X74</f>
        <v>0.0</v>
      </c>
      <c r="Z74" s="11"/>
      <c r="AA74" s="11"/>
      <c r="AB74" s="11"/>
      <c r="AC74" s="11"/>
      <c r="AD74" s="11"/>
      <c r="AE74" s="11"/>
      <c r="AF74" s="8" t="n">
        <v>2.0190307E7</v>
      </c>
      <c r="AG74" s="3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</row>
    <row r="75">
      <c r="A75" s="27" t="s">
        <v>669</v>
      </c>
      <c r="B75" s="27" t="s">
        <v>682</v>
      </c>
      <c r="C75" s="27" t="s">
        <v>6</v>
      </c>
      <c r="D75" s="8" t="s">
        <v>683</v>
      </c>
      <c r="E75" s="38" t="n">
        <v>44902.0</v>
      </c>
      <c r="F75" s="39" t="n">
        <f>DATEDIF(D75,E75,"m")/12</f>
        <v>0.0</v>
      </c>
      <c r="G75" s="15" t="n">
        <v>29.0</v>
      </c>
      <c r="H75" s="15" t="n">
        <v>30.0</v>
      </c>
      <c r="I75" s="15" t="n">
        <v>19.0</v>
      </c>
      <c r="J75" s="10" t="n">
        <v>13.0</v>
      </c>
      <c r="K75" s="10" t="n">
        <v>14.0</v>
      </c>
      <c r="L75" s="10" t="n">
        <v>13.0</v>
      </c>
      <c r="M75" s="40" t="n">
        <v>9.0</v>
      </c>
      <c r="N75" s="40" t="n">
        <v>9.0</v>
      </c>
      <c r="O75" s="40" t="n">
        <v>8.0</v>
      </c>
      <c r="P75" s="40" t="n">
        <v>6.0</v>
      </c>
      <c r="Q75" s="40" t="n">
        <f>G75*17.39+H75*12.45+I75*10.32+J75*9.06+K75*9.17+L75*9.18+M75*9.33+N75*10.25+O75*12.41+P75*16.67+989</f>
        <v>0.0</v>
      </c>
      <c r="R75" s="40" t="n">
        <v>36.0</v>
      </c>
      <c r="S75" s="40" t="n">
        <v>0.0</v>
      </c>
      <c r="T75" s="40" t="n">
        <v>11.0</v>
      </c>
      <c r="U75" s="40" t="n">
        <v>6.0</v>
      </c>
      <c r="V75" s="40" t="n">
        <v>6.5</v>
      </c>
      <c r="W75" s="40" t="n">
        <v>7.0</v>
      </c>
      <c r="X75" s="40" t="n">
        <v>8.0</v>
      </c>
      <c r="Y75" s="40" t="n">
        <f>0.1*U75+0.2*V75+0.3*W75+0.4*X75</f>
        <v>0.0</v>
      </c>
      <c r="Z75" s="11"/>
      <c r="AA75" s="11"/>
      <c r="AB75" s="11"/>
      <c r="AC75" s="11"/>
      <c r="AD75" s="11"/>
      <c r="AE75" s="11"/>
      <c r="AF75" s="8" t="n">
        <v>2.0190308E7</v>
      </c>
      <c r="AG75" s="3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</row>
    <row r="76">
      <c r="A76" s="27" t="s">
        <v>669</v>
      </c>
      <c r="B76" s="27" t="s">
        <v>684</v>
      </c>
      <c r="C76" s="27" t="s">
        <v>36</v>
      </c>
      <c r="D76" s="8" t="s">
        <v>685</v>
      </c>
      <c r="E76" s="38" t="n">
        <v>44902.0</v>
      </c>
      <c r="F76" s="39" t="n">
        <f>DATEDIF(D76,E76,"m")/12</f>
        <v>0.0</v>
      </c>
      <c r="G76" s="59" t="n">
        <v>29.0</v>
      </c>
      <c r="H76" s="15" t="n">
        <v>28.0</v>
      </c>
      <c r="I76" s="15" t="n">
        <v>17.0</v>
      </c>
      <c r="J76" s="10" t="n">
        <v>11.0</v>
      </c>
      <c r="K76" s="10" t="n">
        <v>11.0</v>
      </c>
      <c r="L76" s="10" t="n">
        <v>6.0</v>
      </c>
      <c r="M76" s="40" t="n">
        <v>8.0</v>
      </c>
      <c r="N76" s="40" t="n">
        <v>4.0</v>
      </c>
      <c r="O76" s="40" t="n">
        <v>5.0</v>
      </c>
      <c r="P76" s="40" t="n">
        <v>2.0</v>
      </c>
      <c r="Q76" s="40" t="n">
        <f>G76*17.39+H76*12.45+I76*10.32+J76*9.06+K76*9.17+L76*9.18+M76*9.33+N76*10.25+O76*12.41+P76*16.67+989</f>
        <v>0.0</v>
      </c>
      <c r="R76" s="40" t="n">
        <v>25.0</v>
      </c>
      <c r="S76" s="40" t="n">
        <v>0.0</v>
      </c>
      <c r="T76" s="40" t="n">
        <v>22.0</v>
      </c>
      <c r="U76" s="40" t="n">
        <v>6.0</v>
      </c>
      <c r="V76" s="40" t="n">
        <v>4.5</v>
      </c>
      <c r="W76" s="40" t="n">
        <v>8.0</v>
      </c>
      <c r="X76" s="40" t="n">
        <v>0.0</v>
      </c>
      <c r="Y76" s="40" t="n">
        <f>0.1*U76+0.2*V76+0.3*W76+0.4*X76</f>
        <v>0.0</v>
      </c>
      <c r="Z76" s="11"/>
      <c r="AA76" s="11"/>
      <c r="AB76" s="11"/>
      <c r="AC76" s="11"/>
      <c r="AD76" s="11"/>
      <c r="AE76" s="11"/>
      <c r="AF76" s="8" t="n">
        <v>2.0190309E7</v>
      </c>
      <c r="AG76" s="3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</row>
    <row r="77">
      <c r="A77" s="27" t="s">
        <v>669</v>
      </c>
      <c r="B77" s="27" t="s">
        <v>686</v>
      </c>
      <c r="C77" s="27" t="s">
        <v>36</v>
      </c>
      <c r="D77" s="8" t="s">
        <v>687</v>
      </c>
      <c r="E77" s="38" t="n">
        <v>44902.0</v>
      </c>
      <c r="F77" s="39" t="n">
        <f>DATEDIF(D77,E77,"m")/12</f>
        <v>0.0</v>
      </c>
      <c r="G77" s="15" t="n">
        <v>27.0</v>
      </c>
      <c r="H77" s="15" t="n">
        <v>26.0</v>
      </c>
      <c r="I77" s="15" t="n">
        <v>15.0</v>
      </c>
      <c r="J77" s="10" t="n">
        <v>11.0</v>
      </c>
      <c r="K77" s="10" t="n">
        <v>11.0</v>
      </c>
      <c r="L77" s="10" t="n">
        <v>5.0</v>
      </c>
      <c r="M77" s="40" t="n">
        <v>4.0</v>
      </c>
      <c r="N77" s="40" t="n">
        <v>1.0</v>
      </c>
      <c r="O77" s="40" t="n">
        <v>0.0</v>
      </c>
      <c r="P77" s="40" t="n">
        <v>0.0</v>
      </c>
      <c r="Q77" s="40" t="n">
        <f>G77*17.39+H77*12.45+I77*10.32+J77*9.06+K77*9.17+L77*9.18+M77*9.33+N77*10.25+O77*12.41+P77*16.67+989</f>
        <v>0.0</v>
      </c>
      <c r="R77" s="40" t="n">
        <v>39.0</v>
      </c>
      <c r="S77" s="40" t="n">
        <v>0.0</v>
      </c>
      <c r="T77" s="40" t="n">
        <v>8.0</v>
      </c>
      <c r="U77" s="40" t="n">
        <v>1.0</v>
      </c>
      <c r="V77" s="40" t="n">
        <v>4.0</v>
      </c>
      <c r="W77" s="40" t="n">
        <v>4.0</v>
      </c>
      <c r="X77" s="40" t="n">
        <v>3.0</v>
      </c>
      <c r="Y77" s="40" t="n">
        <f>0.1*U77+0.2*V77+0.3*W77+0.4*X77</f>
        <v>0.0</v>
      </c>
      <c r="Z77" s="11"/>
      <c r="AA77" s="11"/>
      <c r="AB77" s="11"/>
      <c r="AC77" s="11"/>
      <c r="AD77" s="11"/>
      <c r="AE77" s="11"/>
      <c r="AF77" s="8" t="n">
        <v>2.019031E7</v>
      </c>
      <c r="AG77" s="3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</row>
    <row r="78">
      <c r="A78" s="27" t="s">
        <v>669</v>
      </c>
      <c r="B78" s="27" t="s">
        <v>688</v>
      </c>
      <c r="C78" s="27" t="s">
        <v>6</v>
      </c>
      <c r="D78" s="8" t="s">
        <v>689</v>
      </c>
      <c r="E78" s="38" t="n">
        <v>44902.0</v>
      </c>
      <c r="F78" s="39" t="n">
        <f>DATEDIF(D78,E78,"m")/12</f>
        <v>0.0</v>
      </c>
      <c r="G78" s="15" t="n">
        <v>25.0</v>
      </c>
      <c r="H78" s="15" t="n">
        <v>27.0</v>
      </c>
      <c r="I78" s="15" t="n">
        <v>21.0</v>
      </c>
      <c r="J78" s="10" t="n">
        <v>15.0</v>
      </c>
      <c r="K78" s="10" t="n">
        <v>17.0</v>
      </c>
      <c r="L78" s="10" t="n">
        <v>12.0</v>
      </c>
      <c r="M78" s="40" t="n">
        <v>13.0</v>
      </c>
      <c r="N78" s="40" t="n">
        <v>13.0</v>
      </c>
      <c r="O78" s="40" t="n">
        <v>10.0</v>
      </c>
      <c r="P78" s="40" t="n">
        <v>5.0</v>
      </c>
      <c r="Q78" s="40" t="n">
        <f>G78*17.39+H78*12.45+I78*10.32+J78*9.06+K78*9.17+L78*9.18+M78*9.33+N78*10.25+O78*12.41+P78*16.67+989</f>
        <v>0.0</v>
      </c>
      <c r="R78" s="40" t="n">
        <v>34.0</v>
      </c>
      <c r="S78" s="40" t="n">
        <v>0.0</v>
      </c>
      <c r="T78" s="40" t="n">
        <v>13.0</v>
      </c>
      <c r="U78" s="40" t="n">
        <v>7.0</v>
      </c>
      <c r="V78" s="40" t="n">
        <v>5.0</v>
      </c>
      <c r="W78" s="40" t="n">
        <v>6.0</v>
      </c>
      <c r="X78" s="40" t="n">
        <v>5.0</v>
      </c>
      <c r="Y78" s="40" t="n">
        <f>0.1*U78+0.2*V78+0.3*W78+0.4*X78</f>
        <v>0.0</v>
      </c>
      <c r="Z78" s="11"/>
      <c r="AA78" s="11"/>
      <c r="AB78" s="11"/>
      <c r="AC78" s="11"/>
      <c r="AD78" s="11"/>
      <c r="AE78" s="11"/>
      <c r="AF78" s="8" t="n">
        <v>2.0190311E7</v>
      </c>
      <c r="AG78" s="3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</row>
    <row r="79">
      <c r="A79" s="27" t="s">
        <v>669</v>
      </c>
      <c r="B79" s="27" t="s">
        <v>690</v>
      </c>
      <c r="C79" s="27" t="s">
        <v>6</v>
      </c>
      <c r="D79" s="8" t="s">
        <v>691</v>
      </c>
      <c r="E79" s="38" t="n">
        <v>44902.0</v>
      </c>
      <c r="F79" s="39" t="n">
        <f>DATEDIF(D79,E79,"m")/12</f>
        <v>0.0</v>
      </c>
      <c r="G79" s="15" t="n">
        <v>28.0</v>
      </c>
      <c r="H79" s="15" t="n">
        <v>25.0</v>
      </c>
      <c r="I79" s="15" t="n">
        <v>21.0</v>
      </c>
      <c r="J79" s="10" t="n">
        <v>14.0</v>
      </c>
      <c r="K79" s="10" t="n">
        <v>13.0</v>
      </c>
      <c r="L79" s="10" t="n">
        <v>9.0</v>
      </c>
      <c r="M79" s="40" t="n">
        <v>5.0</v>
      </c>
      <c r="N79" s="40" t="n">
        <v>8.0</v>
      </c>
      <c r="O79" s="40" t="n">
        <v>3.0</v>
      </c>
      <c r="P79" s="40" t="n">
        <v>0.0</v>
      </c>
      <c r="Q79" s="40" t="n">
        <f>G79*17.39+H79*12.45+I79*10.32+J79*9.06+K79*9.17+L79*9.18+M79*9.33+N79*10.25+O79*12.41+P79*16.67+989</f>
        <v>0.0</v>
      </c>
      <c r="R79" s="40" t="n">
        <v>29.0</v>
      </c>
      <c r="S79" s="40" t="n">
        <v>0.0</v>
      </c>
      <c r="T79" s="40" t="n">
        <v>18.0</v>
      </c>
      <c r="U79" s="40" t="n">
        <v>1.0</v>
      </c>
      <c r="V79" s="40" t="n">
        <v>7.0</v>
      </c>
      <c r="W79" s="40" t="n">
        <v>7.0</v>
      </c>
      <c r="X79" s="40" t="n">
        <v>1.0</v>
      </c>
      <c r="Y79" s="40" t="n">
        <f>0.1*U79+0.2*V79+0.3*W79+0.4*X79</f>
        <v>0.0</v>
      </c>
      <c r="Z79" s="11"/>
      <c r="AA79" s="11"/>
      <c r="AB79" s="11"/>
      <c r="AC79" s="11"/>
      <c r="AD79" s="11"/>
      <c r="AE79" s="11"/>
      <c r="AF79" s="8" t="n">
        <v>2.0190312E7</v>
      </c>
      <c r="AG79" s="3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</row>
    <row r="80">
      <c r="A80" s="27" t="s">
        <v>669</v>
      </c>
      <c r="B80" s="27" t="s">
        <v>692</v>
      </c>
      <c r="C80" s="27" t="s">
        <v>36</v>
      </c>
      <c r="D80" s="8" t="s">
        <v>693</v>
      </c>
      <c r="E80" s="38" t="n">
        <v>44902.0</v>
      </c>
      <c r="F80" s="39" t="n">
        <f>DATEDIF(D80,E80,"m")/12</f>
        <v>0.0</v>
      </c>
      <c r="G80" s="15" t="n">
        <v>29.0</v>
      </c>
      <c r="H80" s="15" t="n">
        <v>31.0</v>
      </c>
      <c r="I80" s="15" t="n">
        <v>5.0</v>
      </c>
      <c r="J80" s="10" t="n">
        <v>13.0</v>
      </c>
      <c r="K80" s="10" t="n">
        <v>16.0</v>
      </c>
      <c r="L80" s="10" t="n">
        <v>9.0</v>
      </c>
      <c r="M80" s="40" t="n">
        <v>8.0</v>
      </c>
      <c r="N80" s="40" t="n">
        <v>9.0</v>
      </c>
      <c r="O80" s="40" t="n">
        <v>6.0</v>
      </c>
      <c r="P80" s="40" t="n">
        <v>2.0</v>
      </c>
      <c r="Q80" s="40" t="n">
        <f>G80*17.39+H80*12.45+I80*10.32+J80*9.06+K80*9.17+L80*9.18+M80*9.33+N80*10.25+O80*12.41+P80*16.67+989</f>
        <v>0.0</v>
      </c>
      <c r="R80" s="40" t="n">
        <v>34.0</v>
      </c>
      <c r="S80" s="40" t="n">
        <v>0.0</v>
      </c>
      <c r="T80" s="40" t="n">
        <v>13.0</v>
      </c>
      <c r="U80" s="40" t="n">
        <v>9.0</v>
      </c>
      <c r="V80" s="40" t="n">
        <v>8.0</v>
      </c>
      <c r="W80" s="40" t="n">
        <v>7.0</v>
      </c>
      <c r="X80" s="40" t="n">
        <v>6.0</v>
      </c>
      <c r="Y80" s="40" t="n">
        <f>0.1*U80+0.2*V80+0.3*W80+0.4*X80</f>
        <v>0.0</v>
      </c>
      <c r="Z80" s="11"/>
      <c r="AA80" s="11"/>
      <c r="AB80" s="11"/>
      <c r="AC80" s="11"/>
      <c r="AD80" s="11"/>
      <c r="AE80" s="11"/>
      <c r="AF80" s="8" t="n">
        <v>2.0190313E7</v>
      </c>
      <c r="AG80" s="3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</row>
    <row r="81">
      <c r="A81" s="27" t="s">
        <v>669</v>
      </c>
      <c r="B81" s="27" t="s">
        <v>694</v>
      </c>
      <c r="C81" s="27" t="s">
        <v>36</v>
      </c>
      <c r="D81" s="8" t="s">
        <v>695</v>
      </c>
      <c r="E81" s="38" t="n">
        <v>44902.0</v>
      </c>
      <c r="F81" s="39" t="n">
        <f>DATEDIF(D81,E81,"m")/12</f>
        <v>0.0</v>
      </c>
      <c r="G81" s="15" t="n">
        <v>28.0</v>
      </c>
      <c r="H81" s="15" t="n">
        <v>31.0</v>
      </c>
      <c r="I81" s="15" t="n">
        <v>21.0</v>
      </c>
      <c r="J81" s="10" t="n">
        <v>17.0</v>
      </c>
      <c r="K81" s="10" t="n">
        <v>15.0</v>
      </c>
      <c r="L81" s="10" t="n">
        <v>15.0</v>
      </c>
      <c r="M81" s="40" t="n">
        <v>13.0</v>
      </c>
      <c r="N81" s="40" t="n">
        <v>7.0</v>
      </c>
      <c r="O81" s="40" t="n">
        <v>5.0</v>
      </c>
      <c r="P81" s="40" t="n">
        <v>2.0</v>
      </c>
      <c r="Q81" s="40" t="n">
        <f>G81*17.39+H81*12.45+I81*10.32+J81*9.06+K81*9.17+L81*9.18+M81*9.33+N81*10.25+O81*12.41+P81*16.67+989</f>
        <v>0.0</v>
      </c>
      <c r="R81" s="40" t="n">
        <v>34.0</v>
      </c>
      <c r="S81" s="40" t="n">
        <v>0.0</v>
      </c>
      <c r="T81" s="40" t="n">
        <v>13.0</v>
      </c>
      <c r="U81" s="40" t="n">
        <v>6.0</v>
      </c>
      <c r="V81" s="40" t="n">
        <v>7.0</v>
      </c>
      <c r="W81" s="40" t="n">
        <v>10.0</v>
      </c>
      <c r="X81" s="40" t="n">
        <v>6.0</v>
      </c>
      <c r="Y81" s="40" t="n">
        <f>0.1*U81+0.2*V81+0.3*W81+0.4*X81</f>
        <v>0.0</v>
      </c>
      <c r="Z81" s="11"/>
      <c r="AA81" s="11"/>
      <c r="AB81" s="11"/>
      <c r="AC81" s="11"/>
      <c r="AD81" s="11"/>
      <c r="AE81" s="11"/>
      <c r="AF81" s="8" t="n">
        <v>2.0190314E7</v>
      </c>
      <c r="AG81" s="3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</row>
    <row r="82">
      <c r="A82" s="27" t="s">
        <v>669</v>
      </c>
      <c r="B82" s="27" t="s">
        <v>696</v>
      </c>
      <c r="C82" s="27" t="s">
        <v>6</v>
      </c>
      <c r="D82" s="8" t="s">
        <v>382</v>
      </c>
      <c r="E82" s="38" t="n">
        <v>44902.0</v>
      </c>
      <c r="F82" s="39" t="n">
        <f>DATEDIF(D82,E82,"m")/12</f>
        <v>0.0</v>
      </c>
      <c r="G82" s="15" t="n">
        <v>29.0</v>
      </c>
      <c r="H82" s="15" t="n">
        <v>30.0</v>
      </c>
      <c r="I82" s="15" t="n">
        <v>22.0</v>
      </c>
      <c r="J82" s="10" t="n">
        <v>14.0</v>
      </c>
      <c r="K82" s="10" t="n">
        <v>14.0</v>
      </c>
      <c r="L82" s="10" t="n">
        <v>10.0</v>
      </c>
      <c r="M82" s="40" t="n">
        <v>11.0</v>
      </c>
      <c r="N82" s="40" t="n">
        <v>13.0</v>
      </c>
      <c r="O82" s="40" t="n">
        <v>1.0</v>
      </c>
      <c r="P82" s="40" t="n">
        <v>0.0</v>
      </c>
      <c r="Q82" s="40" t="n">
        <f>G82*17.39+H82*12.45+I82*10.32+J82*9.06+K82*9.17+L82*9.18+M82*9.33+N82*10.25+O82*12.41+P82*16.67+989</f>
        <v>0.0</v>
      </c>
      <c r="R82" s="40" t="n">
        <v>14.0</v>
      </c>
      <c r="S82" s="40" t="n">
        <v>0.0</v>
      </c>
      <c r="T82" s="40" t="n">
        <v>33.0</v>
      </c>
      <c r="U82" s="40" t="n">
        <v>10.0</v>
      </c>
      <c r="V82" s="40" t="n">
        <v>8.0</v>
      </c>
      <c r="W82" s="40" t="n">
        <v>10.0</v>
      </c>
      <c r="X82" s="40" t="n">
        <v>6.0</v>
      </c>
      <c r="Y82" s="40" t="n">
        <f>0.1*U82+0.2*V82+0.3*W82+0.4*X82</f>
        <v>0.0</v>
      </c>
      <c r="Z82" s="40" t="n">
        <v>11.0</v>
      </c>
      <c r="AA82" s="40" t="n">
        <v>11.0</v>
      </c>
      <c r="AB82" s="40" t="n">
        <v>11.0</v>
      </c>
      <c r="AC82" s="40" t="n">
        <v>9.0</v>
      </c>
      <c r="AD82" s="40" t="n">
        <v>9.0</v>
      </c>
      <c r="AE82" s="40" t="n">
        <v>6.0</v>
      </c>
      <c r="AF82" s="8" t="n">
        <v>2.0190316E7</v>
      </c>
      <c r="AG82" s="3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</row>
    <row r="83">
      <c r="A83" s="27" t="s">
        <v>669</v>
      </c>
      <c r="B83" s="27" t="s">
        <v>697</v>
      </c>
      <c r="C83" s="27" t="s">
        <v>36</v>
      </c>
      <c r="D83" s="8" t="s">
        <v>698</v>
      </c>
      <c r="E83" s="38" t="n">
        <v>44902.0</v>
      </c>
      <c r="F83" s="39" t="n">
        <f>DATEDIF(D83,E83,"m")/12</f>
        <v>0.0</v>
      </c>
      <c r="G83" s="15" t="n">
        <v>29.0</v>
      </c>
      <c r="H83" s="15" t="n">
        <v>31.0</v>
      </c>
      <c r="I83" s="15" t="n">
        <v>19.0</v>
      </c>
      <c r="J83" s="10" t="n">
        <v>16.0</v>
      </c>
      <c r="K83" s="10" t="n">
        <v>14.0</v>
      </c>
      <c r="L83" s="10" t="n">
        <v>14.0</v>
      </c>
      <c r="M83" s="40" t="n">
        <v>7.0</v>
      </c>
      <c r="N83" s="40" t="n">
        <v>11.0</v>
      </c>
      <c r="O83" s="40" t="n">
        <v>12.0</v>
      </c>
      <c r="P83" s="40" t="n">
        <v>9.0</v>
      </c>
      <c r="Q83" s="40" t="n">
        <f>G83*17.39+H83*12.45+I83*10.32+J83*9.06+K83*9.17+L83*9.18+M83*9.33+N83*10.25+O83*12.41+P83*16.67+989</f>
        <v>0.0</v>
      </c>
      <c r="R83" s="40" t="n">
        <v>31.0</v>
      </c>
      <c r="S83" s="40" t="n">
        <v>0.0</v>
      </c>
      <c r="T83" s="40" t="n">
        <v>16.0</v>
      </c>
      <c r="U83" s="40" t="n">
        <v>1.0</v>
      </c>
      <c r="V83" s="40" t="n">
        <v>7.5</v>
      </c>
      <c r="W83" s="40" t="n">
        <v>5.0</v>
      </c>
      <c r="X83" s="40" t="n">
        <v>2.0</v>
      </c>
      <c r="Y83" s="40" t="n">
        <f>0.1*U83+0.2*V83+0.3*W83+0.4*X83</f>
        <v>0.0</v>
      </c>
      <c r="Z83" s="11"/>
      <c r="AA83" s="11"/>
      <c r="AB83" s="11"/>
      <c r="AC83" s="11"/>
      <c r="AD83" s="11"/>
      <c r="AE83" s="11"/>
      <c r="AF83" s="8" t="n">
        <v>2.0190317E7</v>
      </c>
      <c r="AG83" s="3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</row>
    <row r="84">
      <c r="A84" s="27" t="s">
        <v>669</v>
      </c>
      <c r="B84" s="27" t="s">
        <v>699</v>
      </c>
      <c r="C84" s="27" t="s">
        <v>36</v>
      </c>
      <c r="D84" s="8" t="s">
        <v>700</v>
      </c>
      <c r="E84" s="38" t="n">
        <v>44902.0</v>
      </c>
      <c r="F84" s="39" t="n">
        <f>DATEDIF(D84,E84,"m")/12</f>
        <v>0.0</v>
      </c>
      <c r="G84" s="15" t="n">
        <v>29.0</v>
      </c>
      <c r="H84" s="15" t="n">
        <v>27.0</v>
      </c>
      <c r="I84" s="15" t="n">
        <v>19.0</v>
      </c>
      <c r="J84" s="10" t="n">
        <v>15.0</v>
      </c>
      <c r="K84" s="10" t="n">
        <v>14.0</v>
      </c>
      <c r="L84" s="10" t="n">
        <v>10.0</v>
      </c>
      <c r="M84" s="40" t="n">
        <v>8.0</v>
      </c>
      <c r="N84" s="40" t="n">
        <v>10.0</v>
      </c>
      <c r="O84" s="40" t="n">
        <v>4.0</v>
      </c>
      <c r="P84" s="40" t="n">
        <v>5.0</v>
      </c>
      <c r="Q84" s="40" t="n">
        <f>G84*17.39+H84*12.45+I84*10.32+J84*9.06+K84*9.17+L84*9.18+M84*9.33+N84*10.25+O84*12.41+P84*16.67+989</f>
        <v>0.0</v>
      </c>
      <c r="R84" s="40" t="n">
        <v>34.0</v>
      </c>
      <c r="S84" s="40" t="n">
        <v>0.0</v>
      </c>
      <c r="T84" s="40" t="n">
        <v>13.0</v>
      </c>
      <c r="U84" s="40" t="n">
        <v>3.0</v>
      </c>
      <c r="V84" s="40" t="n">
        <v>7.0</v>
      </c>
      <c r="W84" s="40" t="n">
        <v>5.0</v>
      </c>
      <c r="X84" s="40" t="n">
        <v>0.0</v>
      </c>
      <c r="Y84" s="40" t="n">
        <f>0.1*U84+0.2*V84+0.3*W84+0.4*X84</f>
        <v>0.0</v>
      </c>
      <c r="Z84" s="11"/>
      <c r="AA84" s="11"/>
      <c r="AB84" s="11"/>
      <c r="AC84" s="11"/>
      <c r="AD84" s="11"/>
      <c r="AE84" s="11"/>
      <c r="AF84" s="8" t="n">
        <v>2.0190318E7</v>
      </c>
      <c r="AG84" s="3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</row>
    <row r="85">
      <c r="A85" s="27" t="s">
        <v>669</v>
      </c>
      <c r="B85" s="27" t="s">
        <v>701</v>
      </c>
      <c r="C85" s="27" t="s">
        <v>36</v>
      </c>
      <c r="D85" s="79" t="n">
        <v>41425.0</v>
      </c>
      <c r="E85" s="38" t="n">
        <v>44902.0</v>
      </c>
      <c r="F85" s="39" t="n">
        <f>DATEDIF(D85,E85,"m")/12</f>
        <v>0.0</v>
      </c>
      <c r="G85" s="15" t="n">
        <v>29.0</v>
      </c>
      <c r="H85" s="15" t="n">
        <v>31.0</v>
      </c>
      <c r="I85" s="15" t="n">
        <v>18.0</v>
      </c>
      <c r="J85" s="10" t="n">
        <v>13.0</v>
      </c>
      <c r="K85" s="10" t="n">
        <v>15.0</v>
      </c>
      <c r="L85" s="10" t="n">
        <v>12.0</v>
      </c>
      <c r="M85" s="40" t="n">
        <v>8.0</v>
      </c>
      <c r="N85" s="40" t="n">
        <v>0.0</v>
      </c>
      <c r="O85" s="40" t="n">
        <v>0.0</v>
      </c>
      <c r="P85" s="40" t="n">
        <v>0.0</v>
      </c>
      <c r="Q85" s="40" t="n">
        <f>G85*17.39+H85*12.45+I85*10.32+J85*9.06+K85*9.17+L85*9.18+M85*9.33+N85*10.25+O85*12.41+P85*16.67+989</f>
        <v>0.0</v>
      </c>
      <c r="R85" s="40" t="n">
        <v>20.0</v>
      </c>
      <c r="S85" s="40" t="n">
        <v>0.0</v>
      </c>
      <c r="T85" s="40" t="n">
        <v>27.0</v>
      </c>
      <c r="U85" s="40" t="n">
        <v>8.0</v>
      </c>
      <c r="V85" s="40" t="n">
        <v>6.0</v>
      </c>
      <c r="W85" s="40" t="n">
        <v>9.0</v>
      </c>
      <c r="X85" s="40" t="n">
        <v>0.0</v>
      </c>
      <c r="Y85" s="40" t="n">
        <f>0.1*U85+0.2*V85+0.3*W85+0.4*X85</f>
        <v>0.0</v>
      </c>
      <c r="Z85" s="11"/>
      <c r="AA85" s="11"/>
      <c r="AB85" s="11"/>
      <c r="AC85" s="11"/>
      <c r="AD85" s="11"/>
      <c r="AE85" s="11"/>
      <c r="AF85" s="8" t="n">
        <v>2.0190319E7</v>
      </c>
      <c r="AG85" s="3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</row>
    <row r="86">
      <c r="A86" s="27" t="s">
        <v>669</v>
      </c>
      <c r="B86" s="27" t="s">
        <v>702</v>
      </c>
      <c r="C86" s="27" t="s">
        <v>36</v>
      </c>
      <c r="D86" s="8" t="s">
        <v>703</v>
      </c>
      <c r="E86" s="38" t="n">
        <v>44902.0</v>
      </c>
      <c r="F86" s="39" t="n">
        <f>DATEDIF(D86,E86,"m")/12</f>
        <v>0.0</v>
      </c>
      <c r="G86" s="15" t="n">
        <v>29.0</v>
      </c>
      <c r="H86" s="15" t="n">
        <v>23.0</v>
      </c>
      <c r="I86" s="15" t="n">
        <v>15.0</v>
      </c>
      <c r="J86" s="10" t="n">
        <v>10.0</v>
      </c>
      <c r="K86" s="10" t="n">
        <v>11.0</v>
      </c>
      <c r="L86" s="10" t="n">
        <v>7.0</v>
      </c>
      <c r="M86" s="40" t="n">
        <v>5.0</v>
      </c>
      <c r="N86" s="40" t="n">
        <v>6.0</v>
      </c>
      <c r="O86" s="40" t="n">
        <v>0.0</v>
      </c>
      <c r="P86" s="40" t="n">
        <v>2.0</v>
      </c>
      <c r="Q86" s="40" t="n">
        <f>G86*17.39+H86*12.45+I86*10.32+J86*9.06+K86*9.17+L86*9.18+M86*9.33+N86*10.25+O86*12.41+P86*16.67+989</f>
        <v>0.0</v>
      </c>
      <c r="R86" s="40" t="n">
        <v>25.0</v>
      </c>
      <c r="S86" s="40" t="n">
        <v>0.0</v>
      </c>
      <c r="T86" s="40" t="n">
        <v>22.0</v>
      </c>
      <c r="U86" s="40" t="n">
        <v>1.0</v>
      </c>
      <c r="V86" s="40" t="n">
        <v>1.0</v>
      </c>
      <c r="W86" s="40" t="n">
        <v>0.0</v>
      </c>
      <c r="X86" s="40" t="n">
        <v>1.0</v>
      </c>
      <c r="Y86" s="40" t="n">
        <f>0.1*U86+0.2*V86+0.3*W86+0.4*X86</f>
        <v>0.0</v>
      </c>
      <c r="Z86" s="11"/>
      <c r="AA86" s="11"/>
      <c r="AB86" s="11"/>
      <c r="AC86" s="11"/>
      <c r="AD86" s="11"/>
      <c r="AE86" s="11"/>
      <c r="AF86" s="8" t="n">
        <v>2.019032E7</v>
      </c>
      <c r="AG86" s="35" t="n">
        <v>5.0</v>
      </c>
      <c r="AH86" s="40" t="n">
        <v>4.0</v>
      </c>
      <c r="AI86" s="40" t="n">
        <v>4.0</v>
      </c>
      <c r="AJ86" s="40" t="n">
        <v>6.0</v>
      </c>
      <c r="AK86" s="40" t="n">
        <v>4.0</v>
      </c>
      <c r="AL86" s="40" t="n">
        <v>3.0</v>
      </c>
      <c r="AM86" s="40" t="n">
        <v>3.0</v>
      </c>
      <c r="AN86" s="40" t="n">
        <v>0.0</v>
      </c>
      <c r="AO86" s="40" t="n">
        <v>0.0</v>
      </c>
      <c r="AP86" s="40" t="n">
        <v>0.0</v>
      </c>
      <c r="AQ86" s="40" t="n">
        <v>0.0</v>
      </c>
      <c r="AR86" s="40" t="n">
        <f>SUM(AG86:AQ86)</f>
        <v>0.0</v>
      </c>
      <c r="AS86" s="40" t="n">
        <v>0.0</v>
      </c>
      <c r="AT86" s="11"/>
      <c r="AU86" s="40" t="n">
        <v>3.0</v>
      </c>
      <c r="AV86" s="40" t="n">
        <v>6.0</v>
      </c>
      <c r="AW86" s="40" t="n">
        <v>3.0</v>
      </c>
      <c r="AX86" s="40" t="n">
        <v>4.0</v>
      </c>
      <c r="AY86" s="40" t="n">
        <v>4.0</v>
      </c>
      <c r="AZ86" s="40" t="n">
        <v>0.0</v>
      </c>
      <c r="BA86" s="40" t="n">
        <v>0.0</v>
      </c>
      <c r="BB86" s="40" t="n">
        <v>0.0</v>
      </c>
      <c r="BC86" s="40" t="n">
        <v>0.0</v>
      </c>
      <c r="BD86" s="40" t="n">
        <v>0.0</v>
      </c>
      <c r="BE86" s="40" t="n">
        <v>0.0</v>
      </c>
      <c r="BF86" s="11" t="n">
        <f>SUM(AU86:BE86)</f>
        <v>0.0</v>
      </c>
      <c r="BG86" s="40" t="n">
        <v>0.0</v>
      </c>
      <c r="BH86" s="11"/>
      <c r="BI86" s="40" t="n">
        <v>3.0</v>
      </c>
      <c r="BJ86" s="40" t="n">
        <v>1.0</v>
      </c>
      <c r="BK86" s="40" t="n">
        <v>2.0</v>
      </c>
      <c r="BL86" s="40" t="n">
        <v>1.0</v>
      </c>
      <c r="BM86" s="40" t="n">
        <v>1.0</v>
      </c>
      <c r="BN86" s="40" t="n">
        <v>0.0</v>
      </c>
      <c r="BO86" s="40" t="n">
        <v>0.0</v>
      </c>
      <c r="BP86" s="40" t="n">
        <v>1.0</v>
      </c>
      <c r="BQ86" s="40" t="n">
        <v>0.0</v>
      </c>
      <c r="BR86" s="40" t="n">
        <v>2.0</v>
      </c>
      <c r="BS86" s="40" t="n">
        <v>2.0</v>
      </c>
      <c r="BT86" s="11" t="n">
        <f>SUM(BI86:BS86)</f>
        <v>0.0</v>
      </c>
      <c r="BU86" s="40" t="n">
        <v>0.0</v>
      </c>
      <c r="BV86" s="11"/>
      <c r="BW86" s="40" t="n">
        <v>7.0</v>
      </c>
      <c r="BX86" s="40" t="n">
        <v>7.0</v>
      </c>
      <c r="BY86" s="40" t="n">
        <v>7.0</v>
      </c>
      <c r="BZ86" s="40" t="n">
        <v>5.0</v>
      </c>
      <c r="CA86" s="40" t="n">
        <v>0.0</v>
      </c>
      <c r="CB86" s="40" t="n">
        <v>0.0</v>
      </c>
      <c r="CC86" s="40" t="n">
        <v>0.0</v>
      </c>
      <c r="CD86" s="40" t="n">
        <v>0.0</v>
      </c>
      <c r="CE86" s="40" t="n">
        <v>0.0</v>
      </c>
      <c r="CF86" s="40" t="n">
        <v>0.0</v>
      </c>
      <c r="CG86" s="40" t="n">
        <v>0.0</v>
      </c>
      <c r="CH86" s="11" t="n">
        <f>SUM(BW86:CG86)</f>
        <v>0.0</v>
      </c>
      <c r="CI86" s="40" t="n">
        <v>3.0</v>
      </c>
      <c r="CJ86" s="11"/>
      <c r="CK86" s="40" t="n">
        <v>4.0</v>
      </c>
      <c r="CL86" s="40" t="n">
        <v>3.0</v>
      </c>
      <c r="CM86" s="40" t="n">
        <v>2.0</v>
      </c>
      <c r="CN86" s="40" t="n">
        <v>2.0</v>
      </c>
      <c r="CO86" s="40" t="n">
        <v>3.0</v>
      </c>
      <c r="CP86" s="40" t="n">
        <v>3.0</v>
      </c>
      <c r="CQ86" s="40" t="n">
        <v>0.0</v>
      </c>
      <c r="CR86" s="40" t="n">
        <v>0.0</v>
      </c>
      <c r="CS86" s="40" t="n">
        <v>0.0</v>
      </c>
      <c r="CT86" s="40" t="n">
        <v>0.0</v>
      </c>
      <c r="CU86" s="40" t="n">
        <v>0.0</v>
      </c>
      <c r="CV86" s="11" t="n">
        <f>SUM(CK86:CU86)</f>
        <v>0.0</v>
      </c>
      <c r="CW86" s="40" t="n">
        <v>0.0</v>
      </c>
      <c r="CX86" s="11"/>
      <c r="CY86" s="40" t="n">
        <v>2.0</v>
      </c>
      <c r="CZ86" s="40" t="n">
        <v>2.0</v>
      </c>
      <c r="DA86" s="40" t="n">
        <v>1.0</v>
      </c>
      <c r="DB86" s="40" t="n">
        <v>1.0</v>
      </c>
      <c r="DC86" s="40" t="n">
        <v>0.0</v>
      </c>
      <c r="DD86" s="40" t="n">
        <v>0.0</v>
      </c>
      <c r="DE86" s="40" t="n">
        <v>1.0</v>
      </c>
      <c r="DF86" s="40" t="n">
        <v>0.0</v>
      </c>
      <c r="DG86" s="40" t="n">
        <v>0.0</v>
      </c>
      <c r="DH86" s="40" t="n">
        <v>0.0</v>
      </c>
      <c r="DI86" s="40" t="n">
        <v>0.0</v>
      </c>
      <c r="DJ86" s="11" t="n">
        <f>SUM(CY86:DI86)</f>
        <v>0.0</v>
      </c>
      <c r="DK86" s="40" t="n">
        <v>7.0</v>
      </c>
      <c r="DL86" s="11"/>
      <c r="DM86" s="40" t="n">
        <v>9.0</v>
      </c>
      <c r="DN86" s="40" t="n">
        <v>6.0</v>
      </c>
      <c r="DO86" s="40" t="n">
        <v>9.0</v>
      </c>
      <c r="DP86" s="40" t="n">
        <v>10.0</v>
      </c>
      <c r="DQ86" s="40" t="n">
        <v>5.0</v>
      </c>
      <c r="DR86" s="40" t="n">
        <v>7.0</v>
      </c>
      <c r="DS86" s="40" t="n">
        <v>6.0</v>
      </c>
      <c r="DT86" s="40" t="n">
        <v>1.0</v>
      </c>
      <c r="DU86" s="40" t="n">
        <v>0.0</v>
      </c>
      <c r="DV86" s="11" t="n">
        <f>SUM(DM86:DU86)</f>
        <v>0.0</v>
      </c>
      <c r="DW86" s="40" t="n">
        <v>20.0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</row>
    <row r="87">
      <c r="A87" s="27" t="s">
        <v>669</v>
      </c>
      <c r="B87" s="27" t="s">
        <v>704</v>
      </c>
      <c r="C87" s="27" t="s">
        <v>6</v>
      </c>
      <c r="D87" s="8" t="s">
        <v>705</v>
      </c>
      <c r="E87" s="38" t="n">
        <v>44902.0</v>
      </c>
      <c r="F87" s="39" t="n">
        <f>DATEDIF(D87,E87,"m")/12</f>
        <v>0.0</v>
      </c>
      <c r="G87" s="15" t="n">
        <v>29.0</v>
      </c>
      <c r="H87" s="15" t="n">
        <v>30.0</v>
      </c>
      <c r="I87" s="15" t="n">
        <v>20.0</v>
      </c>
      <c r="J87" s="10" t="n">
        <v>17.0</v>
      </c>
      <c r="K87" s="10" t="n">
        <v>16.0</v>
      </c>
      <c r="L87" s="10" t="n">
        <v>11.0</v>
      </c>
      <c r="M87" s="40" t="n">
        <v>14.0</v>
      </c>
      <c r="N87" s="40" t="n">
        <v>9.0</v>
      </c>
      <c r="O87" s="40" t="n">
        <v>0.0</v>
      </c>
      <c r="P87" s="40" t="n">
        <v>0.0</v>
      </c>
      <c r="Q87" s="40" t="n">
        <f>G87*17.39+H87*12.45+I87*10.32+J87*9.06+K87*9.17+L87*9.18+M87*9.33+N87*10.25+O87*12.41+P87*16.67+989</f>
        <v>0.0</v>
      </c>
      <c r="R87" s="40" t="n">
        <v>40.0</v>
      </c>
      <c r="S87" s="40" t="n">
        <v>0.0</v>
      </c>
      <c r="T87" s="40" t="n">
        <v>7.0</v>
      </c>
      <c r="U87" s="40" t="n">
        <v>10.0</v>
      </c>
      <c r="V87" s="40" t="n">
        <v>8.0</v>
      </c>
      <c r="W87" s="40" t="n">
        <v>8.0</v>
      </c>
      <c r="X87" s="40" t="n">
        <v>7.0</v>
      </c>
      <c r="Y87" s="40" t="n">
        <f>0.1*U87+0.2*V87+0.3*W87+0.4*X87</f>
        <v>0.0</v>
      </c>
      <c r="Z87" s="40" t="n">
        <v>12.0</v>
      </c>
      <c r="AA87" s="40" t="n">
        <v>12.0</v>
      </c>
      <c r="AB87" s="40" t="n">
        <v>11.0</v>
      </c>
      <c r="AC87" s="40" t="n">
        <v>10.0</v>
      </c>
      <c r="AD87" s="40" t="n">
        <v>8.0</v>
      </c>
      <c r="AE87" s="40" t="n">
        <v>4.0</v>
      </c>
      <c r="AF87" s="8" t="n">
        <v>2.0190321E7</v>
      </c>
      <c r="AG87" s="3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</row>
    <row r="88">
      <c r="A88" s="27" t="s">
        <v>669</v>
      </c>
      <c r="B88" s="27" t="s">
        <v>706</v>
      </c>
      <c r="C88" s="27" t="s">
        <v>36</v>
      </c>
      <c r="D88" s="8" t="s">
        <v>707</v>
      </c>
      <c r="E88" s="38" t="n">
        <v>44902.0</v>
      </c>
      <c r="F88" s="39" t="n">
        <f>DATEDIF(D88,E88,"m")/12</f>
        <v>0.0</v>
      </c>
      <c r="G88" s="15" t="n">
        <v>29.0</v>
      </c>
      <c r="H88" s="15" t="n">
        <v>31.0</v>
      </c>
      <c r="I88" s="15" t="n">
        <v>21.0</v>
      </c>
      <c r="J88" s="10" t="n">
        <v>13.0</v>
      </c>
      <c r="K88" s="10" t="n">
        <v>14.0</v>
      </c>
      <c r="L88" s="10" t="n">
        <v>11.0</v>
      </c>
      <c r="M88" s="40" t="n">
        <v>11.0</v>
      </c>
      <c r="N88" s="40" t="n">
        <v>10.0</v>
      </c>
      <c r="O88" s="40" t="n">
        <v>4.0</v>
      </c>
      <c r="P88" s="40" t="n">
        <v>0.0</v>
      </c>
      <c r="Q88" s="40" t="n">
        <f>G88*17.39+H88*12.45+I88*10.32+J88*9.06+K88*9.17+L88*9.18+M88*9.33+N88*10.25+O88*12.41+P88*16.67+989</f>
        <v>0.0</v>
      </c>
      <c r="R88" s="40" t="n">
        <v>30.0</v>
      </c>
      <c r="S88" s="40" t="n">
        <v>0.0</v>
      </c>
      <c r="T88" s="40" t="n">
        <v>17.0</v>
      </c>
      <c r="U88" s="40" t="n">
        <v>3.0</v>
      </c>
      <c r="V88" s="40" t="n">
        <v>6.0</v>
      </c>
      <c r="W88" s="40" t="n">
        <v>8.0</v>
      </c>
      <c r="X88" s="40" t="n">
        <v>2.0</v>
      </c>
      <c r="Y88" s="40" t="n">
        <f>0.1*U88+0.2*V88+0.3*W88+0.4*X88</f>
        <v>0.0</v>
      </c>
      <c r="Z88" s="40" t="n">
        <v>10.0</v>
      </c>
      <c r="AA88" s="40" t="n">
        <v>12.0</v>
      </c>
      <c r="AB88" s="40" t="n">
        <v>10.0</v>
      </c>
      <c r="AC88" s="40" t="n">
        <v>12.0</v>
      </c>
      <c r="AD88" s="40" t="n">
        <v>7.0</v>
      </c>
      <c r="AE88" s="40" t="n">
        <v>1.0</v>
      </c>
      <c r="AF88" s="8" t="n">
        <v>2.0190322E7</v>
      </c>
      <c r="AG88" s="35" t="n">
        <v>5.0</v>
      </c>
      <c r="AH88" s="40" t="n">
        <v>4.0</v>
      </c>
      <c r="AI88" s="40" t="n">
        <v>4.0</v>
      </c>
      <c r="AJ88" s="40" t="n">
        <v>6.0</v>
      </c>
      <c r="AK88" s="40" t="n">
        <v>4.0</v>
      </c>
      <c r="AL88" s="40" t="n">
        <v>4.0</v>
      </c>
      <c r="AM88" s="40" t="n">
        <v>4.0</v>
      </c>
      <c r="AN88" s="40" t="n">
        <v>5.0</v>
      </c>
      <c r="AO88" s="40" t="n">
        <v>3.0</v>
      </c>
      <c r="AP88" s="40" t="n">
        <v>6.0</v>
      </c>
      <c r="AQ88" s="40" t="n">
        <v>5.0</v>
      </c>
      <c r="AR88" s="11" t="n">
        <f>SUM(AG88:AQ88)</f>
        <v>0.0</v>
      </c>
      <c r="AS88" s="40" t="n">
        <v>0.0</v>
      </c>
      <c r="AT88" s="11"/>
      <c r="AU88" s="40" t="n">
        <v>3.0</v>
      </c>
      <c r="AV88" s="40" t="n">
        <v>6.0</v>
      </c>
      <c r="AW88" s="40" t="n">
        <v>4.0</v>
      </c>
      <c r="AX88" s="40" t="n">
        <v>4.0</v>
      </c>
      <c r="AY88" s="40" t="n">
        <v>5.0</v>
      </c>
      <c r="AZ88" s="40" t="n">
        <v>3.0</v>
      </c>
      <c r="BA88" s="40" t="n">
        <v>6.0</v>
      </c>
      <c r="BB88" s="40" t="n">
        <v>0.0</v>
      </c>
      <c r="BC88" s="40" t="n">
        <v>0.0</v>
      </c>
      <c r="BD88" s="40" t="n">
        <v>0.0</v>
      </c>
      <c r="BE88" s="40" t="n">
        <v>0.0</v>
      </c>
      <c r="BF88" s="11" t="n">
        <f>SUM(AU88:BE88)</f>
        <v>0.0</v>
      </c>
      <c r="BG88" s="40" t="n">
        <v>0.0</v>
      </c>
      <c r="BH88" s="11"/>
      <c r="BI88" s="40" t="n">
        <v>4.0</v>
      </c>
      <c r="BJ88" s="40" t="n">
        <v>2.0</v>
      </c>
      <c r="BK88" s="40" t="n">
        <v>4.0</v>
      </c>
      <c r="BL88" s="40" t="n">
        <v>5.0</v>
      </c>
      <c r="BM88" s="40" t="n">
        <v>6.0</v>
      </c>
      <c r="BN88" s="40" t="n">
        <v>4.0</v>
      </c>
      <c r="BO88" s="40" t="n">
        <v>0.0</v>
      </c>
      <c r="BP88" s="40" t="n">
        <v>0.0</v>
      </c>
      <c r="BQ88" s="40" t="n">
        <v>0.0</v>
      </c>
      <c r="BR88" s="40" t="n">
        <v>0.0</v>
      </c>
      <c r="BS88" s="40" t="n">
        <v>0.0</v>
      </c>
      <c r="BT88" s="11" t="n">
        <f>SUM(BI88:BS88)</f>
        <v>0.0</v>
      </c>
      <c r="BU88" s="40" t="n">
        <v>0.0</v>
      </c>
      <c r="BV88" s="11"/>
      <c r="BW88" s="40" t="n">
        <v>8.0</v>
      </c>
      <c r="BX88" s="40" t="n">
        <v>8.0</v>
      </c>
      <c r="BY88" s="40" t="n">
        <v>8.0</v>
      </c>
      <c r="BZ88" s="40" t="n">
        <v>8.0</v>
      </c>
      <c r="CA88" s="40" t="n">
        <v>8.0</v>
      </c>
      <c r="CB88" s="40" t="n">
        <v>8.0</v>
      </c>
      <c r="CC88" s="40" t="n">
        <v>6.0</v>
      </c>
      <c r="CD88" s="40" t="n">
        <v>0.0</v>
      </c>
      <c r="CE88" s="40" t="n">
        <v>0.0</v>
      </c>
      <c r="CF88" s="40" t="n">
        <v>0.0</v>
      </c>
      <c r="CG88" s="40" t="n">
        <v>0.0</v>
      </c>
      <c r="CH88" s="11" t="n">
        <f>SUM(BW88:CG88)</f>
        <v>0.0</v>
      </c>
      <c r="CI88" s="40" t="n">
        <v>0.0</v>
      </c>
      <c r="CJ88" s="11"/>
      <c r="CK88" s="40" t="n">
        <v>3.0</v>
      </c>
      <c r="CL88" s="40" t="n">
        <v>3.0</v>
      </c>
      <c r="CM88" s="40" t="n">
        <v>2.0</v>
      </c>
      <c r="CN88" s="40" t="n">
        <v>3.0</v>
      </c>
      <c r="CO88" s="40" t="n">
        <v>4.0</v>
      </c>
      <c r="CP88" s="40" t="n">
        <v>1.0</v>
      </c>
      <c r="CQ88" s="40" t="n">
        <v>3.0</v>
      </c>
      <c r="CR88" s="40" t="n">
        <v>0.0</v>
      </c>
      <c r="CS88" s="40" t="n">
        <v>0.0</v>
      </c>
      <c r="CT88" s="40" t="n">
        <v>0.0</v>
      </c>
      <c r="CU88" s="40" t="n">
        <v>0.0</v>
      </c>
      <c r="CV88" s="11" t="n">
        <f>SUM(CK88:CU88)</f>
        <v>0.0</v>
      </c>
      <c r="CW88" s="40" t="n">
        <v>1.0</v>
      </c>
      <c r="CX88" s="11"/>
      <c r="CY88" s="40" t="n">
        <v>2.0</v>
      </c>
      <c r="CZ88" s="40" t="n">
        <v>2.0</v>
      </c>
      <c r="DA88" s="40" t="n">
        <v>3.0</v>
      </c>
      <c r="DB88" s="40" t="n">
        <v>2.0</v>
      </c>
      <c r="DC88" s="40" t="n">
        <v>1.0</v>
      </c>
      <c r="DD88" s="40" t="n">
        <v>3.0</v>
      </c>
      <c r="DE88" s="40" t="n">
        <v>2.0</v>
      </c>
      <c r="DF88" s="40" t="n">
        <v>1.0</v>
      </c>
      <c r="DG88" s="40" t="n">
        <v>0.0</v>
      </c>
      <c r="DH88" s="40" t="n">
        <v>0.0</v>
      </c>
      <c r="DI88" s="40" t="n">
        <v>0.0</v>
      </c>
      <c r="DJ88" s="40" t="n">
        <f>SUM(CY88:DI88)</f>
        <v>0.0</v>
      </c>
      <c r="DK88" s="40" t="n">
        <v>0.0</v>
      </c>
      <c r="DL88" s="11"/>
      <c r="DM88" s="40" t="n">
        <v>10.0</v>
      </c>
      <c r="DN88" s="40" t="n">
        <v>10.0</v>
      </c>
      <c r="DO88" s="40" t="n">
        <v>10.0</v>
      </c>
      <c r="DP88" s="40" t="n">
        <v>10.0</v>
      </c>
      <c r="DQ88" s="40" t="n">
        <v>10.0</v>
      </c>
      <c r="DR88" s="40" t="n">
        <v>10.0</v>
      </c>
      <c r="DS88" s="40" t="n">
        <v>10.0</v>
      </c>
      <c r="DT88" s="40" t="n">
        <v>0.0</v>
      </c>
      <c r="DU88" s="40" t="n">
        <v>0.0</v>
      </c>
      <c r="DV88" s="11" t="n">
        <f>SUM(DM88:DU88)</f>
        <v>0.0</v>
      </c>
      <c r="DW88" s="40" t="n">
        <v>0.0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</row>
    <row r="89">
      <c r="A89" s="27" t="s">
        <v>669</v>
      </c>
      <c r="B89" s="27" t="s">
        <v>708</v>
      </c>
      <c r="C89" s="27" t="s">
        <v>36</v>
      </c>
      <c r="D89" s="8" t="s">
        <v>709</v>
      </c>
      <c r="E89" s="38" t="n">
        <v>44902.0</v>
      </c>
      <c r="F89" s="39" t="n">
        <f>DATEDIF(D89,E89,"m")/12</f>
        <v>0.0</v>
      </c>
      <c r="G89" s="15" t="n">
        <v>25.0</v>
      </c>
      <c r="H89" s="15" t="n">
        <v>25.0</v>
      </c>
      <c r="I89" s="15" t="n">
        <v>18.0</v>
      </c>
      <c r="J89" s="10" t="n">
        <v>10.0</v>
      </c>
      <c r="K89" s="10" t="n">
        <v>8.0</v>
      </c>
      <c r="L89" s="10" t="n">
        <v>5.0</v>
      </c>
      <c r="M89" s="40" t="n">
        <v>6.0</v>
      </c>
      <c r="N89" s="40" t="n">
        <v>6.0</v>
      </c>
      <c r="O89" s="40" t="n">
        <v>4.0</v>
      </c>
      <c r="P89" s="40" t="n">
        <v>2.0</v>
      </c>
      <c r="Q89" s="40" t="n">
        <f>G89*17.39+H89*12.45+I89*10.32+J89*9.06+K89*9.17+L89*9.18+M89*9.33+N89*10.25+O89*12.41+P89*16.67+989</f>
        <v>0.0</v>
      </c>
      <c r="R89" s="40" t="n">
        <v>34.0</v>
      </c>
      <c r="S89" s="40" t="n">
        <v>0.0</v>
      </c>
      <c r="T89" s="40" t="n">
        <v>13.0</v>
      </c>
      <c r="U89" s="40" t="n">
        <v>1.0</v>
      </c>
      <c r="V89" s="40" t="n">
        <v>8.0</v>
      </c>
      <c r="W89" s="40" t="n">
        <v>2.0</v>
      </c>
      <c r="X89" s="40" t="n">
        <v>2.0</v>
      </c>
      <c r="Y89" s="40" t="n">
        <f>0.1*U89+0.2*V89+0.3*W89+0.4*X89</f>
        <v>0.0</v>
      </c>
      <c r="Z89" s="40" t="n">
        <v>11.0</v>
      </c>
      <c r="AA89" s="40" t="n">
        <v>10.0</v>
      </c>
      <c r="AB89" s="40" t="n">
        <v>10.0</v>
      </c>
      <c r="AC89" s="40" t="n">
        <v>11.0</v>
      </c>
      <c r="AD89" s="40" t="n">
        <v>4.0</v>
      </c>
      <c r="AE89" s="40" t="n">
        <v>2.0</v>
      </c>
      <c r="AF89" s="8" t="n">
        <v>2.0190323E7</v>
      </c>
      <c r="AG89" s="35" t="n">
        <v>5.0</v>
      </c>
      <c r="AH89" s="40" t="n">
        <v>4.0</v>
      </c>
      <c r="AI89" s="40" t="n">
        <v>4.0</v>
      </c>
      <c r="AJ89" s="40" t="n">
        <v>6.0</v>
      </c>
      <c r="AK89" s="40" t="n">
        <v>4.0</v>
      </c>
      <c r="AL89" s="40" t="n">
        <v>4.0</v>
      </c>
      <c r="AM89" s="40" t="n">
        <v>4.0</v>
      </c>
      <c r="AN89" s="40" t="n">
        <v>5.0</v>
      </c>
      <c r="AO89" s="40" t="n">
        <v>0.0</v>
      </c>
      <c r="AP89" s="40" t="n">
        <v>0.0</v>
      </c>
      <c r="AQ89" s="40" t="n">
        <v>0.0</v>
      </c>
      <c r="AR89" s="40" t="n">
        <f>SUM(AG89:AQ89)</f>
        <v>0.0</v>
      </c>
      <c r="AS89" s="40" t="n">
        <v>0.0</v>
      </c>
      <c r="AT89" s="11"/>
      <c r="AU89" s="40" t="n">
        <v>3.0</v>
      </c>
      <c r="AV89" s="40" t="n">
        <v>5.0</v>
      </c>
      <c r="AW89" s="40" t="n">
        <v>4.0</v>
      </c>
      <c r="AX89" s="40" t="n">
        <v>4.0</v>
      </c>
      <c r="AY89" s="40" t="n">
        <v>5.0</v>
      </c>
      <c r="AZ89" s="40" t="n">
        <v>3.0</v>
      </c>
      <c r="BA89" s="40" t="n">
        <v>5.0</v>
      </c>
      <c r="BB89" s="40" t="n">
        <v>3.0</v>
      </c>
      <c r="BC89" s="40" t="n">
        <v>0.0</v>
      </c>
      <c r="BD89" s="40" t="n">
        <v>0.0</v>
      </c>
      <c r="BE89" s="40" t="n">
        <v>0.0</v>
      </c>
      <c r="BF89" s="11" t="n">
        <f>SUM(AU89:BE89)</f>
        <v>0.0</v>
      </c>
      <c r="BG89" s="40" t="n">
        <v>0.0</v>
      </c>
      <c r="BH89" s="11"/>
      <c r="BI89" s="40" t="n">
        <v>3.0</v>
      </c>
      <c r="BJ89" s="40" t="n">
        <v>3.0</v>
      </c>
      <c r="BK89" s="40" t="n">
        <v>3.0</v>
      </c>
      <c r="BL89" s="40" t="n">
        <v>3.0</v>
      </c>
      <c r="BM89" s="40" t="n">
        <v>3.0</v>
      </c>
      <c r="BN89" s="40" t="n">
        <v>2.0</v>
      </c>
      <c r="BO89" s="40" t="n">
        <v>4.0</v>
      </c>
      <c r="BP89" s="40" t="n">
        <v>0.0</v>
      </c>
      <c r="BQ89" s="40" t="n">
        <v>0.0</v>
      </c>
      <c r="BR89" s="40" t="n">
        <v>0.0</v>
      </c>
      <c r="BS89" s="40" t="n">
        <v>0.0</v>
      </c>
      <c r="BT89" s="11" t="n">
        <f>SUM(BI89:BS89)</f>
        <v>0.0</v>
      </c>
      <c r="BU89" s="40" t="n">
        <v>0.0</v>
      </c>
      <c r="BV89" s="11"/>
      <c r="BW89" s="40" t="n">
        <v>7.0</v>
      </c>
      <c r="BX89" s="40" t="n">
        <v>7.0</v>
      </c>
      <c r="BY89" s="40" t="n">
        <v>6.0</v>
      </c>
      <c r="BZ89" s="40" t="n">
        <v>2.0</v>
      </c>
      <c r="CA89" s="40" t="n">
        <v>0.0</v>
      </c>
      <c r="CB89" s="40" t="n">
        <v>0.0</v>
      </c>
      <c r="CC89" s="40" t="n">
        <v>0.0</v>
      </c>
      <c r="CD89" s="40" t="n">
        <v>0.0</v>
      </c>
      <c r="CE89" s="40" t="n">
        <v>0.0</v>
      </c>
      <c r="CF89" s="40" t="n">
        <v>0.0</v>
      </c>
      <c r="CG89" s="40" t="n">
        <v>0.0</v>
      </c>
      <c r="CH89" s="11" t="n">
        <f>SUM(BW89:CG89)</f>
        <v>0.0</v>
      </c>
      <c r="CI89" s="40" t="n">
        <v>0.0</v>
      </c>
      <c r="CJ89" s="11"/>
      <c r="CK89" s="40" t="n">
        <v>3.0</v>
      </c>
      <c r="CL89" s="40" t="n">
        <v>3.0</v>
      </c>
      <c r="CM89" s="40" t="n">
        <v>2.0</v>
      </c>
      <c r="CN89" s="40" t="n">
        <v>3.0</v>
      </c>
      <c r="CO89" s="40" t="n">
        <v>4.0</v>
      </c>
      <c r="CP89" s="40" t="n">
        <v>2.0</v>
      </c>
      <c r="CQ89" s="40" t="n">
        <v>2.0</v>
      </c>
      <c r="CR89" s="40" t="n">
        <v>0.0</v>
      </c>
      <c r="CS89" s="40" t="n">
        <v>0.0</v>
      </c>
      <c r="CT89" s="40" t="n">
        <v>0.0</v>
      </c>
      <c r="CU89" s="40" t="n">
        <v>0.0</v>
      </c>
      <c r="CV89" s="11" t="n">
        <f>SUM(CK89:CU89)</f>
        <v>0.0</v>
      </c>
      <c r="CW89" s="40" t="n">
        <v>1.0</v>
      </c>
      <c r="CX89" s="11"/>
      <c r="CY89" s="40" t="n">
        <v>3.0</v>
      </c>
      <c r="CZ89" s="40" t="n">
        <v>2.0</v>
      </c>
      <c r="DA89" s="40" t="n">
        <v>3.0</v>
      </c>
      <c r="DB89" s="40" t="n">
        <v>2.0</v>
      </c>
      <c r="DC89" s="40" t="n">
        <v>1.0</v>
      </c>
      <c r="DD89" s="40" t="n">
        <v>0.0</v>
      </c>
      <c r="DE89" s="40" t="n">
        <v>0.0</v>
      </c>
      <c r="DF89" s="40" t="n">
        <v>0.0</v>
      </c>
      <c r="DG89" s="40" t="n">
        <v>0.0</v>
      </c>
      <c r="DH89" s="40" t="n">
        <v>0.0</v>
      </c>
      <c r="DI89" s="40" t="n">
        <v>0.0</v>
      </c>
      <c r="DJ89" s="11" t="n">
        <f>SUM(CY89:DI89)</f>
        <v>0.0</v>
      </c>
      <c r="DK89" s="40" t="n">
        <v>0.0</v>
      </c>
      <c r="DL89" s="11"/>
      <c r="DM89" s="40" t="n">
        <v>10.0</v>
      </c>
      <c r="DN89" s="40" t="n">
        <v>10.0</v>
      </c>
      <c r="DO89" s="40" t="n">
        <v>10.0</v>
      </c>
      <c r="DP89" s="40" t="n">
        <v>9.0</v>
      </c>
      <c r="DQ89" s="40" t="n">
        <v>1.0</v>
      </c>
      <c r="DR89" s="40" t="n">
        <v>0.0</v>
      </c>
      <c r="DS89" s="40" t="n">
        <v>0.0</v>
      </c>
      <c r="DT89" s="40" t="n">
        <v>0.0</v>
      </c>
      <c r="DU89" s="40" t="n">
        <v>0.0</v>
      </c>
      <c r="DV89" s="11" t="n">
        <f>SUM(DM89:DU89)</f>
        <v>0.0</v>
      </c>
      <c r="DW89" s="40" t="n">
        <v>0.0</v>
      </c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</row>
    <row r="90">
      <c r="A90" s="27" t="s">
        <v>669</v>
      </c>
      <c r="B90" s="27" t="s">
        <v>710</v>
      </c>
      <c r="C90" s="27" t="s">
        <v>6</v>
      </c>
      <c r="D90" s="8" t="s">
        <v>711</v>
      </c>
      <c r="E90" s="38" t="n">
        <v>44902.0</v>
      </c>
      <c r="F90" s="39" t="n">
        <f>DATEDIF(D90,E90,"m")/12</f>
        <v>0.0</v>
      </c>
      <c r="G90" s="15" t="n">
        <v>29.0</v>
      </c>
      <c r="H90" s="15" t="n">
        <v>26.0</v>
      </c>
      <c r="I90" s="15" t="n">
        <v>21.0</v>
      </c>
      <c r="J90" s="10" t="n">
        <v>15.0</v>
      </c>
      <c r="K90" s="10" t="n">
        <v>15.0</v>
      </c>
      <c r="L90" s="10" t="n">
        <v>13.0</v>
      </c>
      <c r="M90" s="40" t="n">
        <v>8.0</v>
      </c>
      <c r="N90" s="40" t="n">
        <v>12.0</v>
      </c>
      <c r="O90" s="40" t="n">
        <v>8.0</v>
      </c>
      <c r="P90" s="40" t="n">
        <v>7.0</v>
      </c>
      <c r="Q90" s="40" t="n">
        <f>G90*17.39+H90*12.45+I90*10.32+J90*9.06+K90*9.17+L90*9.18+M90*9.33+N90*10.25+O90*12.41+P90*16.67+989</f>
        <v>0.0</v>
      </c>
      <c r="R90" s="40" t="n">
        <v>45.0</v>
      </c>
      <c r="S90" s="40" t="n">
        <v>0.0</v>
      </c>
      <c r="T90" s="40" t="n">
        <v>2.0</v>
      </c>
      <c r="U90" s="40" t="n">
        <v>1.0</v>
      </c>
      <c r="V90" s="40" t="n">
        <v>6.0</v>
      </c>
      <c r="W90" s="40" t="n">
        <v>3.0</v>
      </c>
      <c r="X90" s="40" t="n">
        <v>4.0</v>
      </c>
      <c r="Y90" s="40" t="n">
        <f>0.1*U90+0.2*V90+0.3*W90+0.4*X90</f>
        <v>0.0</v>
      </c>
      <c r="Z90" s="40" t="n">
        <v>7.0</v>
      </c>
      <c r="AA90" s="40" t="n">
        <v>9.0</v>
      </c>
      <c r="AB90" s="40" t="n">
        <v>11.0</v>
      </c>
      <c r="AC90" s="40" t="n">
        <v>8.0</v>
      </c>
      <c r="AD90" s="40" t="n">
        <v>9.0</v>
      </c>
      <c r="AE90" s="40" t="n">
        <v>1.0</v>
      </c>
      <c r="AF90" s="8" t="n">
        <v>2.0190325E7</v>
      </c>
      <c r="AG90" s="35" t="n">
        <v>5.0</v>
      </c>
      <c r="AH90" s="40" t="n">
        <v>4.0</v>
      </c>
      <c r="AI90" s="40" t="n">
        <v>4.0</v>
      </c>
      <c r="AJ90" s="40" t="n">
        <v>6.0</v>
      </c>
      <c r="AK90" s="40" t="n">
        <v>4.0</v>
      </c>
      <c r="AL90" s="40" t="n">
        <v>3.0</v>
      </c>
      <c r="AM90" s="40" t="n">
        <v>1.0</v>
      </c>
      <c r="AN90" s="40" t="n">
        <v>3.0</v>
      </c>
      <c r="AO90" s="40" t="n">
        <v>2.0</v>
      </c>
      <c r="AP90" s="40" t="n">
        <v>4.0</v>
      </c>
      <c r="AQ90" s="40" t="n">
        <v>3.0</v>
      </c>
      <c r="AR90" s="11" t="n">
        <f>SUM(AG90:AQ90)</f>
        <v>0.0</v>
      </c>
      <c r="AS90" s="40" t="n">
        <v>0.0</v>
      </c>
      <c r="AT90" s="11"/>
      <c r="AU90" s="40" t="n">
        <v>1.0</v>
      </c>
      <c r="AV90" s="40" t="n">
        <v>1.0</v>
      </c>
      <c r="AW90" s="40" t="n">
        <v>3.0</v>
      </c>
      <c r="AX90" s="40" t="n">
        <v>4.0</v>
      </c>
      <c r="AY90" s="40" t="n">
        <v>5.0</v>
      </c>
      <c r="AZ90" s="40" t="n">
        <v>2.0</v>
      </c>
      <c r="BA90" s="40" t="n">
        <v>5.0</v>
      </c>
      <c r="BB90" s="40" t="n">
        <v>4.0</v>
      </c>
      <c r="BC90" s="40" t="n">
        <v>3.0</v>
      </c>
      <c r="BD90" s="40" t="n">
        <v>4.0</v>
      </c>
      <c r="BE90" s="40" t="n">
        <v>5.0</v>
      </c>
      <c r="BF90" s="11" t="n">
        <f>SUM(AU90:BE90)</f>
        <v>0.0</v>
      </c>
      <c r="BG90" s="40" t="n">
        <v>0.0</v>
      </c>
      <c r="BH90" s="11"/>
      <c r="BI90" s="40" t="n">
        <v>3.0</v>
      </c>
      <c r="BJ90" s="40" t="n">
        <v>1.0</v>
      </c>
      <c r="BK90" s="40" t="n">
        <v>2.0</v>
      </c>
      <c r="BL90" s="40" t="n">
        <v>3.0</v>
      </c>
      <c r="BM90" s="40" t="n">
        <v>5.0</v>
      </c>
      <c r="BN90" s="40" t="n">
        <v>2.0</v>
      </c>
      <c r="BO90" s="40" t="n">
        <v>3.0</v>
      </c>
      <c r="BP90" s="40" t="n">
        <v>1.0</v>
      </c>
      <c r="BQ90" s="40" t="n">
        <v>0.0</v>
      </c>
      <c r="BR90" s="40" t="n">
        <v>2.0</v>
      </c>
      <c r="BS90" s="40" t="n">
        <v>4.0</v>
      </c>
      <c r="BT90" s="11" t="n">
        <f>SUM(BI90:BS90)</f>
        <v>0.0</v>
      </c>
      <c r="BU90" s="40" t="n">
        <v>0.0</v>
      </c>
      <c r="BV90" s="11"/>
      <c r="BW90" s="40" t="n">
        <v>4.0</v>
      </c>
      <c r="BX90" s="40" t="n">
        <v>3.0</v>
      </c>
      <c r="BY90" s="40" t="n">
        <v>4.0</v>
      </c>
      <c r="BZ90" s="40" t="n">
        <v>3.0</v>
      </c>
      <c r="CA90" s="40" t="n">
        <v>3.0</v>
      </c>
      <c r="CB90" s="40" t="n">
        <v>3.0</v>
      </c>
      <c r="CC90" s="40" t="n">
        <v>3.0</v>
      </c>
      <c r="CD90" s="40" t="n">
        <v>2.0</v>
      </c>
      <c r="CE90" s="40" t="n">
        <v>3.0</v>
      </c>
      <c r="CF90" s="40" t="n">
        <v>3.0</v>
      </c>
      <c r="CG90" s="40" t="n">
        <v>4.0</v>
      </c>
      <c r="CH90" s="11" t="n">
        <f>SUM(BW90:CG90)</f>
        <v>0.0</v>
      </c>
      <c r="CI90" s="40" t="n">
        <v>5.0</v>
      </c>
      <c r="CJ90" s="11"/>
      <c r="CK90" s="40" t="n">
        <v>2.0</v>
      </c>
      <c r="CL90" s="40" t="n">
        <v>1.0</v>
      </c>
      <c r="CM90" s="40" t="n">
        <v>2.0</v>
      </c>
      <c r="CN90" s="40" t="n">
        <v>4.0</v>
      </c>
      <c r="CO90" s="40" t="n">
        <v>4.0</v>
      </c>
      <c r="CP90" s="40" t="n">
        <v>1.0</v>
      </c>
      <c r="CQ90" s="40" t="n">
        <v>3.0</v>
      </c>
      <c r="CR90" s="40" t="n">
        <v>4.0</v>
      </c>
      <c r="CS90" s="40" t="n">
        <v>3.0</v>
      </c>
      <c r="CT90" s="40" t="n">
        <v>2.0</v>
      </c>
      <c r="CU90" s="40" t="n">
        <v>5.0</v>
      </c>
      <c r="CV90" s="11" t="n">
        <f>SUM(CK90:CU90)</f>
        <v>0.0</v>
      </c>
      <c r="CW90" s="40" t="n">
        <v>2.0</v>
      </c>
      <c r="CX90" s="11"/>
      <c r="CY90" s="40" t="n">
        <v>3.0</v>
      </c>
      <c r="CZ90" s="40" t="n">
        <v>2.0</v>
      </c>
      <c r="DA90" s="40" t="n">
        <v>2.0</v>
      </c>
      <c r="DB90" s="40" t="n">
        <v>1.0</v>
      </c>
      <c r="DC90" s="40" t="n">
        <v>1.0</v>
      </c>
      <c r="DD90" s="40" t="n">
        <v>3.0</v>
      </c>
      <c r="DE90" s="40" t="n">
        <v>2.0</v>
      </c>
      <c r="DF90" s="40" t="n">
        <v>2.0</v>
      </c>
      <c r="DG90" s="40" t="n">
        <v>1.0</v>
      </c>
      <c r="DH90" s="40" t="n">
        <v>0.0</v>
      </c>
      <c r="DI90" s="40" t="n">
        <v>0.0</v>
      </c>
      <c r="DJ90" s="11" t="n">
        <f>SUM(CY90:DI90)</f>
        <v>0.0</v>
      </c>
      <c r="DK90" s="40" t="n">
        <v>0.0</v>
      </c>
      <c r="DL90" s="11"/>
      <c r="DM90" s="40" t="n">
        <v>10.0</v>
      </c>
      <c r="DN90" s="40" t="n">
        <v>9.0</v>
      </c>
      <c r="DO90" s="40" t="n">
        <v>10.0</v>
      </c>
      <c r="DP90" s="40" t="n">
        <v>9.0</v>
      </c>
      <c r="DQ90" s="40" t="n">
        <v>10.0</v>
      </c>
      <c r="DR90" s="40" t="n">
        <v>9.0</v>
      </c>
      <c r="DS90" s="40" t="n">
        <v>10.0</v>
      </c>
      <c r="DT90" s="40" t="n">
        <v>8.0</v>
      </c>
      <c r="DU90" s="40" t="n">
        <v>0.0</v>
      </c>
      <c r="DV90" s="11" t="n">
        <f>SUM(DM90:DU90)</f>
        <v>0.0</v>
      </c>
      <c r="DW90" s="40" t="n">
        <v>3.0</v>
      </c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</row>
    <row r="91">
      <c r="A91" s="27" t="s">
        <v>669</v>
      </c>
      <c r="B91" s="76" t="s">
        <v>712</v>
      </c>
      <c r="C91" s="27" t="s">
        <v>36</v>
      </c>
      <c r="D91" s="8" t="s">
        <v>713</v>
      </c>
      <c r="E91" s="38" t="n">
        <v>44902.0</v>
      </c>
      <c r="F91" s="39" t="n">
        <f>DATEDIF(D91,E91,"m")/12</f>
        <v>0.0</v>
      </c>
      <c r="G91" s="15" t="n">
        <v>28.0</v>
      </c>
      <c r="H91" s="15" t="n">
        <v>28.0</v>
      </c>
      <c r="I91" s="15" t="n">
        <v>15.0</v>
      </c>
      <c r="J91" s="10" t="n">
        <v>8.0</v>
      </c>
      <c r="K91" s="10" t="n">
        <v>3.0</v>
      </c>
      <c r="L91" s="10" t="n">
        <v>3.0</v>
      </c>
      <c r="M91" s="40" t="n">
        <v>3.0</v>
      </c>
      <c r="N91" s="40" t="n">
        <v>0.0</v>
      </c>
      <c r="O91" s="40" t="n">
        <v>1.0</v>
      </c>
      <c r="P91" s="40" t="n">
        <v>0.0</v>
      </c>
      <c r="Q91" s="40" t="n">
        <f>G91*17.39+H91*12.45+I91*10.32+J91*9.06+K91*9.17+L91*9.18+M91*9.33+N91*10.25+O91*12.41+P91*16.67+989</f>
        <v>0.0</v>
      </c>
      <c r="R91" s="40" t="n">
        <v>20.0</v>
      </c>
      <c r="S91" s="40" t="n">
        <v>0.0</v>
      </c>
      <c r="T91" s="40" t="n">
        <v>27.0</v>
      </c>
      <c r="U91" s="40" t="n">
        <v>10.0</v>
      </c>
      <c r="V91" s="40" t="n">
        <v>8.0</v>
      </c>
      <c r="W91" s="40" t="n">
        <v>6.0</v>
      </c>
      <c r="X91" s="40" t="n">
        <v>0.0</v>
      </c>
      <c r="Y91" s="40" t="n">
        <f>0.1*U91+0.2*V91+0.3*W91+0.4*X91</f>
        <v>0.0</v>
      </c>
      <c r="Z91" s="40" t="n">
        <v>10.0</v>
      </c>
      <c r="AA91" s="40" t="n">
        <v>11.0</v>
      </c>
      <c r="AB91" s="40" t="n">
        <v>9.0</v>
      </c>
      <c r="AC91" s="40" t="n">
        <v>11.0</v>
      </c>
      <c r="AD91" s="40" t="n">
        <v>9.0</v>
      </c>
      <c r="AE91" s="40" t="n">
        <v>4.0</v>
      </c>
      <c r="AF91" s="8" t="n">
        <v>2.0190326E7</v>
      </c>
      <c r="AG91" s="3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</row>
    <row r="92">
      <c r="A92" s="27" t="s">
        <v>669</v>
      </c>
      <c r="B92" s="27" t="s">
        <v>714</v>
      </c>
      <c r="C92" s="27" t="s">
        <v>36</v>
      </c>
      <c r="D92" s="8" t="s">
        <v>715</v>
      </c>
      <c r="E92" s="38" t="n">
        <v>44902.0</v>
      </c>
      <c r="F92" s="39" t="n">
        <f>DATEDIF(D92,E92,"m")/12</f>
        <v>0.0</v>
      </c>
      <c r="G92" s="15" t="n">
        <v>29.0</v>
      </c>
      <c r="H92" s="15" t="n">
        <v>30.0</v>
      </c>
      <c r="I92" s="15" t="n">
        <v>21.0</v>
      </c>
      <c r="J92" s="10" t="n">
        <v>16.0</v>
      </c>
      <c r="K92" s="10" t="n">
        <v>17.0</v>
      </c>
      <c r="L92" s="10" t="n">
        <v>14.0</v>
      </c>
      <c r="M92" s="40" t="n">
        <v>12.0</v>
      </c>
      <c r="N92" s="40" t="n">
        <v>11.0</v>
      </c>
      <c r="O92" s="40" t="n">
        <v>7.0</v>
      </c>
      <c r="P92" s="40" t="n">
        <v>0.0</v>
      </c>
      <c r="Q92" s="40" t="n">
        <f>G92*17.39+H92*12.45+I92*10.32+J92*9.06+K92*9.17+L92*9.18+M92*9.33+N92*10.25+O92*12.41+P92*16.67+989</f>
        <v>0.0</v>
      </c>
      <c r="R92" s="40" t="n">
        <v>34.0</v>
      </c>
      <c r="S92" s="40" t="n">
        <v>0.0</v>
      </c>
      <c r="T92" s="40" t="n">
        <v>13.0</v>
      </c>
      <c r="U92" s="40" t="n">
        <v>3.0</v>
      </c>
      <c r="V92" s="40" t="n">
        <v>8.0</v>
      </c>
      <c r="W92" s="40" t="n">
        <v>9.0</v>
      </c>
      <c r="X92" s="40" t="n">
        <v>5.0</v>
      </c>
      <c r="Y92" s="40" t="n">
        <f>0.1*U92+0.2*V92+0.3*W92+0.4*X92</f>
        <v>0.0</v>
      </c>
      <c r="Z92" s="40" t="n">
        <v>11.0</v>
      </c>
      <c r="AA92" s="40" t="n">
        <v>10.0</v>
      </c>
      <c r="AB92" s="40" t="n">
        <v>11.0</v>
      </c>
      <c r="AC92" s="40" t="n">
        <v>8.0</v>
      </c>
      <c r="AD92" s="40" t="n">
        <v>10.0</v>
      </c>
      <c r="AE92" s="40" t="n">
        <v>4.0</v>
      </c>
      <c r="AF92" s="8" t="n">
        <v>2.0190328E7</v>
      </c>
      <c r="AG92" s="3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</row>
    <row r="93">
      <c r="A93" s="27" t="s">
        <v>669</v>
      </c>
      <c r="B93" s="27" t="s">
        <v>716</v>
      </c>
      <c r="C93" s="27" t="s">
        <v>36</v>
      </c>
      <c r="D93" s="8" t="s">
        <v>717</v>
      </c>
      <c r="E93" s="38" t="n">
        <v>44902.0</v>
      </c>
      <c r="F93" s="39" t="n">
        <f>DATEDIF(D93,E93,"m")/12</f>
        <v>0.0</v>
      </c>
      <c r="G93" s="15" t="n">
        <v>29.0</v>
      </c>
      <c r="H93" s="15" t="n">
        <v>29.0</v>
      </c>
      <c r="I93" s="15" t="n">
        <v>13.0</v>
      </c>
      <c r="J93" s="10" t="n">
        <v>11.0</v>
      </c>
      <c r="K93" s="10" t="n">
        <v>5.0</v>
      </c>
      <c r="L93" s="10" t="n">
        <v>2.0</v>
      </c>
      <c r="M93" s="40" t="n">
        <v>3.0</v>
      </c>
      <c r="N93" s="40" t="n">
        <v>2.0</v>
      </c>
      <c r="O93" s="40" t="n">
        <v>1.0</v>
      </c>
      <c r="P93" s="40" t="n">
        <v>0.0</v>
      </c>
      <c r="Q93" s="40" t="n">
        <f>G93*17.39+H93*12.45+I93*10.32+J93*9.06+K93*9.17+L93*9.18+M93*9.33+N93*10.25+O93*12.41+P93*16.67+989</f>
        <v>0.0</v>
      </c>
      <c r="R93" s="40" t="n">
        <v>21.0</v>
      </c>
      <c r="S93" s="40" t="n">
        <v>0.0</v>
      </c>
      <c r="T93" s="40" t="n">
        <v>26.0</v>
      </c>
      <c r="U93" s="40" t="n">
        <v>8.0</v>
      </c>
      <c r="V93" s="40" t="n">
        <v>7.0</v>
      </c>
      <c r="W93" s="40" t="n">
        <v>6.0</v>
      </c>
      <c r="X93" s="40" t="n">
        <v>7.0</v>
      </c>
      <c r="Y93" s="40" t="n">
        <f>0.1*U93+0.2*V93+0.3*W93+0.4*X93</f>
        <v>0.0</v>
      </c>
      <c r="Z93" s="40" t="n">
        <v>10.0</v>
      </c>
      <c r="AA93" s="40" t="n">
        <v>10.0</v>
      </c>
      <c r="AB93" s="40" t="n">
        <v>11.0</v>
      </c>
      <c r="AC93" s="40" t="n">
        <v>7.0</v>
      </c>
      <c r="AD93" s="40" t="n">
        <v>3.0</v>
      </c>
      <c r="AE93" s="40" t="n">
        <v>1.0</v>
      </c>
      <c r="AF93" s="8" t="n">
        <v>2.0190329E7</v>
      </c>
      <c r="AG93" s="3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</row>
    <row r="94">
      <c r="A94" s="27" t="s">
        <v>669</v>
      </c>
      <c r="B94" s="27" t="s">
        <v>718</v>
      </c>
      <c r="C94" s="27" t="s">
        <v>36</v>
      </c>
      <c r="D94" s="8" t="s">
        <v>719</v>
      </c>
      <c r="E94" s="38" t="n">
        <v>44902.0</v>
      </c>
      <c r="F94" s="39" t="n">
        <f>DATEDIF(D94,E94,"m")/12</f>
        <v>0.0</v>
      </c>
      <c r="G94" s="15" t="n">
        <v>28.0</v>
      </c>
      <c r="H94" s="15" t="n">
        <v>27.0</v>
      </c>
      <c r="I94" s="15" t="n">
        <v>16.0</v>
      </c>
      <c r="J94" s="40" t="n">
        <v>10.0</v>
      </c>
      <c r="K94" s="10" t="n">
        <v>8.0</v>
      </c>
      <c r="L94" s="10" t="n">
        <v>10.0</v>
      </c>
      <c r="M94" s="40" t="n">
        <v>5.0</v>
      </c>
      <c r="N94" s="40" t="n">
        <v>8.0</v>
      </c>
      <c r="O94" s="40" t="n">
        <v>1.0</v>
      </c>
      <c r="P94" s="40" t="n">
        <v>1.0</v>
      </c>
      <c r="Q94" s="40" t="n">
        <f>G94*17.39+H94*12.45+I94*10.32+J94*9.06+K94*9.17+L94*9.18+M94*9.33+N94*10.25+O94*12.41+P94*16.67+989</f>
        <v>0.0</v>
      </c>
      <c r="R94" s="40" t="n">
        <v>20.0</v>
      </c>
      <c r="S94" s="40" t="n">
        <v>0.0</v>
      </c>
      <c r="T94" s="40" t="n">
        <v>27.0</v>
      </c>
      <c r="U94" s="40" t="n">
        <v>9.0</v>
      </c>
      <c r="V94" s="40" t="n">
        <v>7.0</v>
      </c>
      <c r="W94" s="40" t="n">
        <v>4.0</v>
      </c>
      <c r="X94" s="40" t="n">
        <v>0.0</v>
      </c>
      <c r="Y94" s="40" t="n">
        <f>0.1*U94+0.2*V94+0.3*W94+0.4*X94</f>
        <v>0.0</v>
      </c>
      <c r="Z94" s="11"/>
      <c r="AA94" s="11"/>
      <c r="AB94" s="11"/>
      <c r="AC94" s="11"/>
      <c r="AD94" s="11"/>
      <c r="AE94" s="11"/>
      <c r="AF94" s="8" t="n">
        <v>2.0190331E7</v>
      </c>
      <c r="AG94" s="3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</row>
    <row r="95">
      <c r="A95" s="27" t="s">
        <v>669</v>
      </c>
      <c r="B95" s="27" t="s">
        <v>720</v>
      </c>
      <c r="C95" s="27" t="s">
        <v>6</v>
      </c>
      <c r="D95" s="8" t="s">
        <v>721</v>
      </c>
      <c r="E95" s="38" t="n">
        <v>44902.0</v>
      </c>
      <c r="F95" s="39" t="n">
        <f>DATEDIF(D95,E95,"m")/12</f>
        <v>0.0</v>
      </c>
      <c r="G95" s="15" t="n">
        <v>28.0</v>
      </c>
      <c r="H95" s="15" t="n">
        <v>30.0</v>
      </c>
      <c r="I95" s="15" t="n">
        <v>20.0</v>
      </c>
      <c r="J95" s="10" t="n">
        <v>15.0</v>
      </c>
      <c r="K95" s="10" t="n">
        <v>16.0</v>
      </c>
      <c r="L95" s="10" t="n">
        <v>13.0</v>
      </c>
      <c r="M95" s="40" t="n">
        <v>9.0</v>
      </c>
      <c r="N95" s="40" t="n">
        <v>11.0</v>
      </c>
      <c r="O95" s="40" t="n">
        <v>0.0</v>
      </c>
      <c r="P95" s="40" t="n">
        <v>1.0</v>
      </c>
      <c r="Q95" s="40" t="n">
        <f>G95*17.39+H95*12.45+I95*10.32+J95*9.06+K95*9.17+L95*9.18+M95*9.33+N95*10.25+O95*12.41+P95*16.67+989</f>
        <v>0.0</v>
      </c>
      <c r="R95" s="40" t="n">
        <v>38.0</v>
      </c>
      <c r="S95" s="40" t="n">
        <v>0.0</v>
      </c>
      <c r="T95" s="40" t="n">
        <v>9.0</v>
      </c>
      <c r="U95" s="40" t="n">
        <v>8.0</v>
      </c>
      <c r="V95" s="40" t="n">
        <v>8.0</v>
      </c>
      <c r="W95" s="40" t="n">
        <v>5.0</v>
      </c>
      <c r="X95" s="40" t="n">
        <v>0.0</v>
      </c>
      <c r="Y95" s="40" t="n">
        <f>0.1*U95+0.2*V95+0.3*W95+0.4*X95</f>
        <v>0.0</v>
      </c>
      <c r="Z95" s="40" t="n">
        <v>9.0</v>
      </c>
      <c r="AA95" s="40" t="n">
        <v>11.0</v>
      </c>
      <c r="AB95" s="40" t="n">
        <v>12.0</v>
      </c>
      <c r="AC95" s="40" t="n">
        <v>10.0</v>
      </c>
      <c r="AD95" s="40" t="n">
        <v>8.0</v>
      </c>
      <c r="AE95" s="40" t="n">
        <v>6.0</v>
      </c>
      <c r="AF95" s="8" t="n">
        <v>2.0190332E7</v>
      </c>
      <c r="AG95" s="35" t="n">
        <v>5.0</v>
      </c>
      <c r="AH95" s="40" t="n">
        <v>4.0</v>
      </c>
      <c r="AI95" s="40" t="n">
        <v>4.0</v>
      </c>
      <c r="AJ95" s="40" t="n">
        <v>6.0</v>
      </c>
      <c r="AK95" s="40" t="n">
        <v>4.0</v>
      </c>
      <c r="AL95" s="40" t="n">
        <v>4.0</v>
      </c>
      <c r="AM95" s="40" t="n">
        <v>4.0</v>
      </c>
      <c r="AN95" s="40" t="n">
        <v>5.0</v>
      </c>
      <c r="AO95" s="40" t="n">
        <v>3.0</v>
      </c>
      <c r="AP95" s="40" t="n">
        <v>1.0</v>
      </c>
      <c r="AQ95" s="40" t="n">
        <v>0.0</v>
      </c>
      <c r="AR95" s="11" t="n">
        <f>SUM(AG95:AQ95)</f>
        <v>0.0</v>
      </c>
      <c r="AS95" s="40" t="n">
        <v>0.0</v>
      </c>
      <c r="AT95" s="11"/>
      <c r="AU95" s="40" t="n">
        <v>3.0</v>
      </c>
      <c r="AV95" s="40" t="n">
        <v>6.0</v>
      </c>
      <c r="AW95" s="40" t="n">
        <v>4.0</v>
      </c>
      <c r="AX95" s="40" t="n">
        <v>4.0</v>
      </c>
      <c r="AY95" s="40" t="n">
        <v>4.0</v>
      </c>
      <c r="AZ95" s="40" t="n">
        <v>1.0</v>
      </c>
      <c r="BA95" s="40" t="n">
        <v>5.0</v>
      </c>
      <c r="BB95" s="40" t="n">
        <v>5.0</v>
      </c>
      <c r="BC95" s="40" t="n">
        <v>3.0</v>
      </c>
      <c r="BD95" s="40" t="n">
        <v>4.0</v>
      </c>
      <c r="BE95" s="40" t="n">
        <v>5.0</v>
      </c>
      <c r="BF95" s="11" t="n">
        <f>SUM(AU95:BE95)</f>
        <v>0.0</v>
      </c>
      <c r="BG95" s="40" t="n">
        <v>0.0</v>
      </c>
      <c r="BH95" s="11"/>
      <c r="BI95" s="40" t="n">
        <v>4.0</v>
      </c>
      <c r="BJ95" s="40" t="n">
        <v>2.0</v>
      </c>
      <c r="BK95" s="40" t="n">
        <v>3.0</v>
      </c>
      <c r="BL95" s="40" t="n">
        <v>5.0</v>
      </c>
      <c r="BM95" s="40" t="n">
        <v>5.0</v>
      </c>
      <c r="BN95" s="40" t="n">
        <v>4.0</v>
      </c>
      <c r="BO95" s="40" t="n">
        <v>2.0</v>
      </c>
      <c r="BP95" s="40" t="n">
        <v>3.0</v>
      </c>
      <c r="BQ95" s="40" t="n">
        <v>5.0</v>
      </c>
      <c r="BR95" s="40" t="n">
        <v>3.0</v>
      </c>
      <c r="BS95" s="40" t="n">
        <v>4.0</v>
      </c>
      <c r="BT95" s="11" t="n">
        <f>SUM(BI95:BS95)</f>
        <v>0.0</v>
      </c>
      <c r="BU95" s="40" t="n">
        <v>0.0</v>
      </c>
      <c r="BV95" s="11"/>
      <c r="BW95" s="40" t="n">
        <v>8.0</v>
      </c>
      <c r="BX95" s="40" t="n">
        <v>8.0</v>
      </c>
      <c r="BY95" s="40" t="n">
        <v>7.0</v>
      </c>
      <c r="BZ95" s="40" t="n">
        <v>8.0</v>
      </c>
      <c r="CA95" s="40" t="n">
        <v>7.0</v>
      </c>
      <c r="CB95" s="40" t="n">
        <v>2.0</v>
      </c>
      <c r="CC95" s="40" t="n">
        <v>4.0</v>
      </c>
      <c r="CD95" s="40" t="n">
        <v>0.0</v>
      </c>
      <c r="CE95" s="40" t="n">
        <v>0.0</v>
      </c>
      <c r="CF95" s="40" t="n">
        <v>0.0</v>
      </c>
      <c r="CG95" s="40" t="n">
        <v>0.0</v>
      </c>
      <c r="CH95" s="11" t="n">
        <f>SUM(BW95:CG95)</f>
        <v>0.0</v>
      </c>
      <c r="CI95" s="40" t="n">
        <v>0.0</v>
      </c>
      <c r="CJ95" s="11"/>
      <c r="CK95" s="40" t="n">
        <v>3.0</v>
      </c>
      <c r="CL95" s="40" t="n">
        <v>3.0</v>
      </c>
      <c r="CM95" s="40" t="n">
        <v>2.0</v>
      </c>
      <c r="CN95" s="40" t="n">
        <v>4.0</v>
      </c>
      <c r="CO95" s="40" t="n">
        <v>4.0</v>
      </c>
      <c r="CP95" s="40" t="n">
        <v>2.0</v>
      </c>
      <c r="CQ95" s="40" t="n">
        <v>3.0</v>
      </c>
      <c r="CR95" s="40" t="n">
        <v>4.0</v>
      </c>
      <c r="CS95" s="40" t="n">
        <v>5.0</v>
      </c>
      <c r="CT95" s="40" t="n">
        <v>2.0</v>
      </c>
      <c r="CU95" s="40" t="n">
        <v>5.0</v>
      </c>
      <c r="CV95" s="11" t="n">
        <f>SUM(CK95:CU95)</f>
        <v>0.0</v>
      </c>
      <c r="CW95" s="40" t="n">
        <v>1.0</v>
      </c>
      <c r="CX95" s="11"/>
      <c r="CY95" s="40" t="n">
        <v>3.0</v>
      </c>
      <c r="CZ95" s="40" t="n">
        <v>1.0</v>
      </c>
      <c r="DA95" s="40" t="n">
        <v>4.0</v>
      </c>
      <c r="DB95" s="40" t="n">
        <v>1.0</v>
      </c>
      <c r="DC95" s="40" t="n">
        <v>0.0</v>
      </c>
      <c r="DD95" s="40" t="n">
        <v>2.0</v>
      </c>
      <c r="DE95" s="40" t="n">
        <v>2.0</v>
      </c>
      <c r="DF95" s="40" t="n">
        <v>0.0</v>
      </c>
      <c r="DG95" s="40" t="n">
        <v>2.0</v>
      </c>
      <c r="DH95" s="40" t="n">
        <v>3.0</v>
      </c>
      <c r="DI95" s="40" t="n">
        <v>3.0</v>
      </c>
      <c r="DJ95" s="11" t="n">
        <f>SUM(CY95:DI95)</f>
        <v>0.0</v>
      </c>
      <c r="DK95" s="40" t="n">
        <v>0.0</v>
      </c>
      <c r="DL95" s="11"/>
      <c r="DM95" s="40" t="n">
        <v>10.0</v>
      </c>
      <c r="DN95" s="40" t="n">
        <v>9.0</v>
      </c>
      <c r="DO95" s="40" t="n">
        <v>10.0</v>
      </c>
      <c r="DP95" s="40" t="n">
        <v>10.0</v>
      </c>
      <c r="DQ95" s="40" t="n">
        <v>10.0</v>
      </c>
      <c r="DR95" s="40" t="n">
        <v>6.0</v>
      </c>
      <c r="DS95" s="40" t="n">
        <v>0.0</v>
      </c>
      <c r="DT95" s="40" t="n">
        <v>0.0</v>
      </c>
      <c r="DU95" s="40" t="n">
        <v>0.0</v>
      </c>
      <c r="DV95" s="11" t="n">
        <f>SUM(DM95:DU95)</f>
        <v>0.0</v>
      </c>
      <c r="DW95" s="40" t="n">
        <v>5.0</v>
      </c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</row>
    <row r="96">
      <c r="A96" s="27" t="s">
        <v>669</v>
      </c>
      <c r="B96" s="27" t="s">
        <v>722</v>
      </c>
      <c r="C96" s="27" t="s">
        <v>36</v>
      </c>
      <c r="D96" s="8" t="s">
        <v>723</v>
      </c>
      <c r="E96" s="38" t="n">
        <v>44902.0</v>
      </c>
      <c r="F96" s="39" t="n">
        <f>DATEDIF(D96,E96,"m")/12</f>
        <v>0.0</v>
      </c>
      <c r="G96" s="15" t="n">
        <v>28.0</v>
      </c>
      <c r="H96" s="15" t="n">
        <v>31.0</v>
      </c>
      <c r="I96" s="15" t="n">
        <v>18.0</v>
      </c>
      <c r="J96" s="10" t="n">
        <v>13.0</v>
      </c>
      <c r="K96" s="10" t="n">
        <v>15.0</v>
      </c>
      <c r="L96" s="10" t="n">
        <v>14.0</v>
      </c>
      <c r="M96" s="40" t="n">
        <v>10.0</v>
      </c>
      <c r="N96" s="40" t="n">
        <v>9.0</v>
      </c>
      <c r="O96" s="40" t="n">
        <v>13.0</v>
      </c>
      <c r="P96" s="40" t="n">
        <v>7.0</v>
      </c>
      <c r="Q96" s="40" t="n">
        <f>G96*17.39+H96*12.45+I96*10.32+J96*9.06+K96*9.17+L96*9.18+M96*9.33+N96*10.25+O96*12.41+P96*16.67+989</f>
        <v>0.0</v>
      </c>
      <c r="R96" s="40" t="n">
        <v>19.0</v>
      </c>
      <c r="S96" s="40" t="n">
        <v>0.0</v>
      </c>
      <c r="T96" s="40" t="n">
        <v>28.0</v>
      </c>
      <c r="U96" s="40" t="n">
        <v>8.0</v>
      </c>
      <c r="V96" s="40" t="n">
        <v>8.0</v>
      </c>
      <c r="W96" s="40" t="n">
        <v>5.0</v>
      </c>
      <c r="X96" s="40" t="n">
        <v>0.0</v>
      </c>
      <c r="Y96" s="40" t="n">
        <f>0.1*U96+0.2*V96+0.3*W96+0.4*X96</f>
        <v>0.0</v>
      </c>
      <c r="Z96" s="40" t="n">
        <v>10.0</v>
      </c>
      <c r="AA96" s="40" t="n">
        <v>12.0</v>
      </c>
      <c r="AB96" s="40" t="n">
        <v>11.0</v>
      </c>
      <c r="AC96" s="40" t="n">
        <v>10.0</v>
      </c>
      <c r="AD96" s="40" t="n">
        <v>10.0</v>
      </c>
      <c r="AE96" s="40" t="n">
        <v>8.0</v>
      </c>
      <c r="AF96" s="8" t="n">
        <v>2.0190333E7</v>
      </c>
      <c r="AG96" s="3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</row>
    <row r="97">
      <c r="A97" s="27" t="s">
        <v>669</v>
      </c>
      <c r="B97" s="27" t="s">
        <v>724</v>
      </c>
      <c r="C97" s="27" t="s">
        <v>36</v>
      </c>
      <c r="D97" s="8" t="s">
        <v>725</v>
      </c>
      <c r="E97" s="38" t="n">
        <v>44902.0</v>
      </c>
      <c r="F97" s="39" t="n">
        <f>DATEDIF(D97,E97,"m")/12</f>
        <v>0.0</v>
      </c>
      <c r="G97" s="15" t="n">
        <v>28.0</v>
      </c>
      <c r="H97" s="15" t="n">
        <v>25.0</v>
      </c>
      <c r="I97" s="15" t="n">
        <v>15.0</v>
      </c>
      <c r="J97" s="10" t="n">
        <v>11.0</v>
      </c>
      <c r="K97" s="10" t="n">
        <v>12.0</v>
      </c>
      <c r="L97" s="10" t="n">
        <v>9.0</v>
      </c>
      <c r="M97" s="40" t="n">
        <v>4.0</v>
      </c>
      <c r="N97" s="40" t="n">
        <v>4.0</v>
      </c>
      <c r="O97" s="40" t="n">
        <v>6.0</v>
      </c>
      <c r="P97" s="40" t="n">
        <v>1.0</v>
      </c>
      <c r="Q97" s="40" t="n">
        <f>G97*17.39+H97*12.45+I97*10.32+J97*9.06+K97*9.17+L97*9.18+M97*9.33+N97*10.25+O97*12.41+P97*16.67+989</f>
        <v>0.0</v>
      </c>
      <c r="R97" s="40" t="n">
        <v>33.0</v>
      </c>
      <c r="S97" s="40" t="n">
        <v>0.0</v>
      </c>
      <c r="T97" s="40" t="n">
        <v>14.0</v>
      </c>
      <c r="U97" s="40" t="n">
        <v>1.0</v>
      </c>
      <c r="V97" s="40" t="n">
        <v>5.0</v>
      </c>
      <c r="W97" s="40" t="n">
        <v>5.0</v>
      </c>
      <c r="X97" s="40" t="n">
        <v>0.0</v>
      </c>
      <c r="Y97" s="40" t="n">
        <f>0.1*U97+0.2*V97+0.3*W97+0.4*X97</f>
        <v>0.0</v>
      </c>
      <c r="Z97" s="40" t="n">
        <v>11.0</v>
      </c>
      <c r="AA97" s="40" t="n">
        <v>11.0</v>
      </c>
      <c r="AB97" s="40" t="n">
        <v>6.0</v>
      </c>
      <c r="AC97" s="40" t="n">
        <v>5.0</v>
      </c>
      <c r="AD97" s="40" t="n">
        <v>4.0</v>
      </c>
      <c r="AE97" s="40" t="n">
        <v>0.0</v>
      </c>
      <c r="AF97" s="8" t="n">
        <v>2.0190336E7</v>
      </c>
      <c r="AG97" s="3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</row>
    <row r="98">
      <c r="A98" s="27" t="s">
        <v>669</v>
      </c>
      <c r="B98" s="27" t="s">
        <v>726</v>
      </c>
      <c r="C98" s="27" t="s">
        <v>36</v>
      </c>
      <c r="D98" s="8" t="s">
        <v>727</v>
      </c>
      <c r="E98" s="38" t="n">
        <v>44902.0</v>
      </c>
      <c r="F98" s="39" t="n">
        <f>DATEDIF(D98,E98,"m")/12</f>
        <v>0.0</v>
      </c>
      <c r="G98" s="15" t="n">
        <v>29.0</v>
      </c>
      <c r="H98" s="15" t="n">
        <v>30.0</v>
      </c>
      <c r="I98" s="15" t="n">
        <v>22.0</v>
      </c>
      <c r="J98" s="10" t="n">
        <v>16.0</v>
      </c>
      <c r="K98" s="10" t="n">
        <v>16.0</v>
      </c>
      <c r="L98" s="10" t="n">
        <v>16.0</v>
      </c>
      <c r="M98" s="40" t="n">
        <v>12.0</v>
      </c>
      <c r="N98" s="40" t="n">
        <v>10.0</v>
      </c>
      <c r="O98" s="40" t="n">
        <v>14.0</v>
      </c>
      <c r="P98" s="40" t="n">
        <v>8.0</v>
      </c>
      <c r="Q98" s="40" t="n">
        <f>G98*17.39+H98*12.45+I98*10.32+J98*9.06+K98*9.17+L98*9.18+M98*9.33+N98*10.25+O98*12.41+P98*16.67+989</f>
        <v>0.0</v>
      </c>
      <c r="R98" s="40" t="n">
        <v>29.0</v>
      </c>
      <c r="S98" s="40" t="n">
        <v>0.0</v>
      </c>
      <c r="T98" s="40" t="n">
        <v>18.0</v>
      </c>
      <c r="U98" s="40" t="n">
        <v>8.0</v>
      </c>
      <c r="V98" s="40" t="n">
        <v>8.0</v>
      </c>
      <c r="W98" s="40" t="n">
        <v>7.0</v>
      </c>
      <c r="X98" s="40" t="n">
        <v>9.0</v>
      </c>
      <c r="Y98" s="40" t="n">
        <f>0.1*U98+0.2*V98+0.3*W98+0.4*X98</f>
        <v>0.0</v>
      </c>
      <c r="Z98" s="11"/>
      <c r="AA98" s="11"/>
      <c r="AB98" s="11"/>
      <c r="AC98" s="11"/>
      <c r="AD98" s="11"/>
      <c r="AE98" s="11"/>
      <c r="AF98" s="8" t="n">
        <v>2.0190337E7</v>
      </c>
      <c r="AG98" s="3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</row>
    <row r="99">
      <c r="A99" s="27" t="s">
        <v>669</v>
      </c>
      <c r="B99" s="27" t="s">
        <v>728</v>
      </c>
      <c r="C99" s="27" t="s">
        <v>36</v>
      </c>
      <c r="D99" s="8" t="s">
        <v>729</v>
      </c>
      <c r="E99" s="38" t="n">
        <v>44902.0</v>
      </c>
      <c r="F99" s="39" t="n">
        <f>DATEDIF(D99,E99,"m")/12</f>
        <v>0.0</v>
      </c>
      <c r="G99" s="15" t="n">
        <v>29.0</v>
      </c>
      <c r="H99" s="15" t="n">
        <v>30.0</v>
      </c>
      <c r="I99" s="15" t="n">
        <v>14.0</v>
      </c>
      <c r="J99" s="10" t="n">
        <v>9.0</v>
      </c>
      <c r="K99" s="10" t="n">
        <v>7.0</v>
      </c>
      <c r="L99" s="10" t="n">
        <v>1.0</v>
      </c>
      <c r="M99" s="40" t="n">
        <v>0.0</v>
      </c>
      <c r="N99" s="40" t="n">
        <v>0.0</v>
      </c>
      <c r="O99" s="40" t="n">
        <v>0.0</v>
      </c>
      <c r="P99" s="40" t="n">
        <v>0.0</v>
      </c>
      <c r="Q99" s="40" t="n">
        <f>G99*17.39+H99*12.45+I99*10.32+J99*9.06+K99*9.17+L99*9.18+M99*9.33+N99*10.25+O99*12.41+P99*16.67+989</f>
        <v>0.0</v>
      </c>
      <c r="R99" s="40" t="n">
        <v>22.0</v>
      </c>
      <c r="S99" s="40" t="n">
        <v>0.0</v>
      </c>
      <c r="T99" s="40" t="n">
        <v>25.0</v>
      </c>
      <c r="U99" s="40" t="n">
        <v>6.0</v>
      </c>
      <c r="V99" s="40" t="n">
        <v>1.0</v>
      </c>
      <c r="W99" s="40" t="n">
        <v>0.0</v>
      </c>
      <c r="X99" s="40" t="n">
        <v>0.0</v>
      </c>
      <c r="Y99" s="40" t="n">
        <f>0.1*U99+0.2*V99+0.3*W99+0.4*X99</f>
        <v>0.0</v>
      </c>
      <c r="Z99" s="40" t="n">
        <v>11.0</v>
      </c>
      <c r="AA99" s="40" t="n">
        <v>11.0</v>
      </c>
      <c r="AB99" s="40" t="n">
        <v>12.0</v>
      </c>
      <c r="AC99" s="40" t="n">
        <v>9.0</v>
      </c>
      <c r="AD99" s="40" t="n">
        <v>9.0</v>
      </c>
      <c r="AE99" s="40" t="n">
        <v>6.0</v>
      </c>
      <c r="AF99" s="8" t="n">
        <v>2.0190338E7</v>
      </c>
      <c r="AG99" s="35" t="n">
        <v>5.0</v>
      </c>
      <c r="AH99" s="40" t="n">
        <v>4.0</v>
      </c>
      <c r="AI99" s="40" t="n">
        <v>4.0</v>
      </c>
      <c r="AJ99" s="40" t="n">
        <v>2.0</v>
      </c>
      <c r="AK99" s="40" t="n">
        <v>0.0</v>
      </c>
      <c r="AL99" s="40" t="n">
        <v>0.0</v>
      </c>
      <c r="AM99" s="40" t="n">
        <v>0.0</v>
      </c>
      <c r="AN99" s="40" t="n">
        <v>0.0</v>
      </c>
      <c r="AO99" s="40" t="n">
        <v>0.0</v>
      </c>
      <c r="AP99" s="40" t="n">
        <v>0.0</v>
      </c>
      <c r="AQ99" s="40" t="n">
        <v>0.0</v>
      </c>
      <c r="AR99" s="11" t="n">
        <f>SUM(AG99:AQ99)</f>
        <v>0.0</v>
      </c>
      <c r="AS99" s="40" t="n">
        <v>0.0</v>
      </c>
      <c r="AT99" s="11"/>
      <c r="AU99" s="40" t="n">
        <v>3.0</v>
      </c>
      <c r="AV99" s="40" t="n">
        <v>6.0</v>
      </c>
      <c r="AW99" s="40" t="n">
        <v>4.0</v>
      </c>
      <c r="AX99" s="40" t="n">
        <v>4.0</v>
      </c>
      <c r="AY99" s="40" t="n">
        <v>4.0</v>
      </c>
      <c r="AZ99" s="40" t="n">
        <v>0.0</v>
      </c>
      <c r="BA99" s="40" t="n">
        <v>0.0</v>
      </c>
      <c r="BB99" s="40" t="n">
        <v>0.0</v>
      </c>
      <c r="BC99" s="40" t="n">
        <v>0.0</v>
      </c>
      <c r="BD99" s="40" t="n">
        <v>0.0</v>
      </c>
      <c r="BE99" s="40" t="n">
        <v>0.0</v>
      </c>
      <c r="BF99" s="11" t="n">
        <f>SUM(AU99:BE99)</f>
        <v>0.0</v>
      </c>
      <c r="BG99" s="40" t="n">
        <v>0.0</v>
      </c>
      <c r="BH99" s="11"/>
      <c r="BI99" s="40" t="n">
        <v>2.0</v>
      </c>
      <c r="BJ99" s="40" t="n">
        <v>3.0</v>
      </c>
      <c r="BK99" s="40" t="n">
        <v>4.0</v>
      </c>
      <c r="BL99" s="40" t="n">
        <v>4.0</v>
      </c>
      <c r="BM99" s="40" t="n">
        <v>0.0</v>
      </c>
      <c r="BN99" s="40" t="n">
        <v>0.0</v>
      </c>
      <c r="BO99" s="40" t="n">
        <v>0.0</v>
      </c>
      <c r="BP99" s="40" t="n">
        <v>0.0</v>
      </c>
      <c r="BQ99" s="40" t="n">
        <v>0.0</v>
      </c>
      <c r="BR99" s="40" t="n">
        <v>0.0</v>
      </c>
      <c r="BS99" s="40" t="n">
        <v>0.0</v>
      </c>
      <c r="BT99" s="11" t="n">
        <f>SUM(BI99:BS99)</f>
        <v>0.0</v>
      </c>
      <c r="BU99" s="40" t="n">
        <v>1.0</v>
      </c>
      <c r="BV99" s="11"/>
      <c r="BW99" s="40" t="n">
        <v>8.0</v>
      </c>
      <c r="BX99" s="40" t="n">
        <v>8.0</v>
      </c>
      <c r="BY99" s="40" t="n">
        <v>8.0</v>
      </c>
      <c r="BZ99" s="40" t="n">
        <v>6.0</v>
      </c>
      <c r="CA99" s="40" t="n">
        <v>0.0</v>
      </c>
      <c r="CB99" s="40" t="n">
        <v>0.0</v>
      </c>
      <c r="CC99" s="40" t="n">
        <v>0.0</v>
      </c>
      <c r="CD99" s="40" t="n">
        <v>0.0</v>
      </c>
      <c r="CE99" s="40" t="n">
        <v>0.0</v>
      </c>
      <c r="CF99" s="40" t="n">
        <v>0.0</v>
      </c>
      <c r="CG99" s="40" t="n">
        <v>0.0</v>
      </c>
      <c r="CH99" s="11" t="n">
        <f>SUM(BW99:CG99)</f>
        <v>0.0</v>
      </c>
      <c r="CI99" s="40" t="n">
        <v>0.0</v>
      </c>
      <c r="CJ99" s="11"/>
      <c r="CK99" s="40" t="n">
        <v>3.0</v>
      </c>
      <c r="CL99" s="40" t="n">
        <v>3.0</v>
      </c>
      <c r="CM99" s="40" t="n">
        <v>2.0</v>
      </c>
      <c r="CN99" s="40" t="n">
        <v>3.0</v>
      </c>
      <c r="CO99" s="40" t="n">
        <v>1.0</v>
      </c>
      <c r="CP99" s="40" t="n">
        <v>0.0</v>
      </c>
      <c r="CQ99" s="40" t="n">
        <v>0.0</v>
      </c>
      <c r="CR99" s="40" t="n">
        <v>0.0</v>
      </c>
      <c r="CS99" s="40" t="n">
        <v>0.0</v>
      </c>
      <c r="CT99" s="40" t="n">
        <v>0.0</v>
      </c>
      <c r="CU99" s="40" t="n">
        <v>0.0</v>
      </c>
      <c r="CV99" s="11" t="n">
        <f>SUM(CK99:CU99)</f>
        <v>0.0</v>
      </c>
      <c r="CW99" s="40" t="n">
        <v>0.0</v>
      </c>
      <c r="CX99" s="11"/>
      <c r="CY99" s="40" t="n">
        <v>2.0</v>
      </c>
      <c r="CZ99" s="40" t="n">
        <v>1.0</v>
      </c>
      <c r="DA99" s="40" t="n">
        <v>4.0</v>
      </c>
      <c r="DB99" s="40" t="n">
        <v>1.0</v>
      </c>
      <c r="DC99" s="40" t="n">
        <v>0.0</v>
      </c>
      <c r="DD99" s="40" t="n">
        <v>0.0</v>
      </c>
      <c r="DE99" s="40" t="n">
        <v>0.0</v>
      </c>
      <c r="DF99" s="40" t="n">
        <v>0.0</v>
      </c>
      <c r="DG99" s="40" t="n">
        <v>0.0</v>
      </c>
      <c r="DH99" s="40" t="n">
        <v>0.0</v>
      </c>
      <c r="DI99" s="40" t="n">
        <v>0.0</v>
      </c>
      <c r="DJ99" s="11" t="n">
        <f>SUM(CY99:DI99)</f>
        <v>0.0</v>
      </c>
      <c r="DK99" s="40" t="n">
        <v>0.0</v>
      </c>
      <c r="DL99" s="11"/>
      <c r="DM99" s="40" t="n">
        <v>10.0</v>
      </c>
      <c r="DN99" s="40" t="n">
        <v>10.0</v>
      </c>
      <c r="DO99" s="40" t="n">
        <v>10.0</v>
      </c>
      <c r="DP99" s="40" t="n">
        <v>10.0</v>
      </c>
      <c r="DQ99" s="40" t="n">
        <v>9.0</v>
      </c>
      <c r="DR99" s="40" t="n">
        <v>0.0</v>
      </c>
      <c r="DS99" s="40" t="n">
        <v>0.0</v>
      </c>
      <c r="DT99" s="40" t="n">
        <v>0.0</v>
      </c>
      <c r="DU99" s="40" t="n">
        <v>0.0</v>
      </c>
      <c r="DV99" s="11" t="n">
        <f>SUM(DM99:DU99)</f>
        <v>0.0</v>
      </c>
      <c r="DW99" s="40" t="n">
        <v>0.0</v>
      </c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</row>
    <row r="100">
      <c r="A100" s="27" t="s">
        <v>669</v>
      </c>
      <c r="B100" s="27" t="s">
        <v>730</v>
      </c>
      <c r="C100" s="27" t="s">
        <v>6</v>
      </c>
      <c r="D100" s="77" t="n">
        <v>41211.0</v>
      </c>
      <c r="E100" s="38" t="n">
        <v>44902.0</v>
      </c>
      <c r="F100" s="39" t="n">
        <f>DATEDIF(D100,E100,"m")/12</f>
        <v>0.0</v>
      </c>
      <c r="G100" s="15" t="n">
        <v>28.0</v>
      </c>
      <c r="H100" s="15" t="n">
        <v>31.0</v>
      </c>
      <c r="I100" s="15" t="n">
        <v>21.0</v>
      </c>
      <c r="J100" s="10" t="n">
        <v>16.0</v>
      </c>
      <c r="K100" s="10" t="n">
        <v>17.0</v>
      </c>
      <c r="L100" s="10" t="n">
        <v>14.0</v>
      </c>
      <c r="M100" s="40" t="n">
        <v>7.0</v>
      </c>
      <c r="N100" s="40" t="n">
        <v>3.0</v>
      </c>
      <c r="O100" s="40" t="n">
        <v>5.0</v>
      </c>
      <c r="P100" s="40" t="n">
        <v>5.0</v>
      </c>
      <c r="Q100" s="40" t="n">
        <f>G100*17.39+H100*12.45+I100*10.32+J100*9.06+K100*9.17+L100*9.18+M100*9.33+N100*10.25+O100*12.41+P100*16.67+989</f>
        <v>0.0</v>
      </c>
      <c r="R100" s="40" t="n">
        <v>34.0</v>
      </c>
      <c r="S100" s="40" t="n">
        <v>0.0</v>
      </c>
      <c r="T100" s="40" t="n">
        <v>13.0</v>
      </c>
      <c r="U100" s="40" t="n">
        <v>8.0</v>
      </c>
      <c r="V100" s="40" t="n">
        <v>7.5</v>
      </c>
      <c r="W100" s="40" t="n">
        <v>4.0</v>
      </c>
      <c r="X100" s="40" t="n">
        <v>0.0</v>
      </c>
      <c r="Y100" s="40" t="n">
        <f>0.1*U100+0.2*V100+0.3*W100+0.4*X100</f>
        <v>0.0</v>
      </c>
      <c r="Z100" s="11"/>
      <c r="AA100" s="11"/>
      <c r="AB100" s="11"/>
      <c r="AC100" s="11"/>
      <c r="AD100" s="11"/>
      <c r="AE100" s="11"/>
      <c r="AF100" s="8" t="n">
        <v>2.0190339E7</v>
      </c>
      <c r="AG100" s="3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0"/>
      <c r="AG101" s="10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0"/>
      <c r="AG102" s="10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0"/>
      <c r="AG103" s="10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0"/>
      <c r="AG104" s="10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0"/>
      <c r="AG105" s="10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0"/>
      <c r="AG106" s="10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0"/>
      <c r="AG107" s="10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0"/>
      <c r="AG108" s="10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0"/>
      <c r="AG109" s="10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0"/>
      <c r="AG110" s="10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0"/>
      <c r="AG111" s="10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0"/>
      <c r="AG112" s="10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0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0"/>
      <c r="AG113" s="10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0"/>
      <c r="AG114" s="10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0"/>
      <c r="AG115" s="10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0"/>
      <c r="AG116" s="10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0"/>
      <c r="AG117" s="10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0"/>
      <c r="AG118" s="10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0"/>
      <c r="AG119" s="10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0"/>
      <c r="AG120" s="10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0"/>
      <c r="AG121" s="10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0"/>
      <c r="AG122" s="10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0"/>
      <c r="AG123" s="10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0"/>
      <c r="AG124" s="10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0"/>
      <c r="AG125" s="10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0"/>
      <c r="AG126" s="10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0"/>
      <c r="AG127" s="10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0"/>
      <c r="AG128" s="10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0"/>
      <c r="AG129" s="10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0"/>
      <c r="AG130" s="10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0"/>
      <c r="AG131" s="10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0"/>
      <c r="AG132" s="10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0"/>
      <c r="AG133" s="10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0"/>
      <c r="AG134" s="10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0"/>
      <c r="AG135" s="10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0"/>
      <c r="AG136" s="10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0"/>
      <c r="AG137" s="10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0"/>
      <c r="AG138" s="10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0"/>
      <c r="AG139" s="10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0"/>
      <c r="AG140" s="10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0"/>
      <c r="AG141" s="10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0"/>
      <c r="AG142" s="10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0"/>
      <c r="AG143" s="10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0"/>
      <c r="AG144" s="10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0"/>
      <c r="AG145" s="10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0"/>
      <c r="AG146" s="10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0"/>
      <c r="AG147" s="10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0"/>
      <c r="AG148" s="10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0"/>
      <c r="AG149" s="10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0"/>
      <c r="AG150" s="10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0"/>
      <c r="AG151" s="10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0"/>
      <c r="AG152" s="10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0"/>
      <c r="AG153" s="10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0"/>
      <c r="AG154" s="10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0"/>
      <c r="AG155" s="10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0"/>
      <c r="AG156" s="10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0"/>
      <c r="AG157" s="10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0"/>
      <c r="AG158" s="10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0"/>
      <c r="AG159" s="10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0"/>
      <c r="AG160" s="10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0"/>
      <c r="AG161" s="10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0"/>
      <c r="AG162" s="10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0"/>
      <c r="AG163" s="10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0"/>
      <c r="AG164" s="10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0"/>
      <c r="AG165" s="10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0"/>
      <c r="AG166" s="10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0"/>
      <c r="AG167" s="10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0"/>
      <c r="AG168" s="10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0"/>
      <c r="AG169" s="10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0"/>
      <c r="AG170" s="10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0"/>
      <c r="AG171" s="10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0"/>
      <c r="AG172" s="10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0"/>
      <c r="AG173" s="10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0"/>
      <c r="AG174" s="10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0"/>
      <c r="AG175" s="10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0"/>
      <c r="AG176" s="10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0"/>
      <c r="AG177" s="10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0"/>
      <c r="AG178" s="10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0"/>
      <c r="AG179" s="10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0"/>
      <c r="AG180" s="10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0"/>
      <c r="AG181" s="10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0"/>
      <c r="AG182" s="10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0"/>
      <c r="AG183" s="10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0"/>
      <c r="AG184" s="10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0"/>
      <c r="AG185" s="10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0"/>
      <c r="AG186" s="10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0"/>
      <c r="AG187" s="10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0"/>
      <c r="AG188" s="10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0"/>
      <c r="AG189" s="10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</row>
    <row r="190">
      <c r="A190" s="64"/>
      <c r="B190" s="64"/>
      <c r="C190" s="64"/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0"/>
      <c r="AG190" s="10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</row>
    <row r="191">
      <c r="A191" s="64"/>
      <c r="B191" s="64"/>
      <c r="C191" s="64"/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0"/>
      <c r="AG191" s="10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</row>
    <row r="192">
      <c r="A192" s="64"/>
      <c r="B192" s="64"/>
      <c r="C192" s="64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0"/>
      <c r="AG192" s="10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</row>
    <row r="193">
      <c r="A193" s="64"/>
      <c r="B193" s="64"/>
      <c r="C193" s="64"/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0"/>
      <c r="AG193" s="10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</row>
    <row r="194">
      <c r="A194" s="64"/>
      <c r="B194" s="64"/>
      <c r="C194" s="64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0"/>
      <c r="AG194" s="10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0"/>
      <c r="AG195" s="10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0"/>
      <c r="AG196" s="10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0"/>
      <c r="AG197" s="10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0"/>
      <c r="AG198" s="10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</row>
  </sheetData>
  <sheetCalcPr fullCalcOnLoad="true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3.0" hidden="false" customWidth="true"/>
    <col min="6" max="6" width="10.0" hidden="false" customWidth="true"/>
    <col min="7" max="7" width="10.0" hidden="false" customWidth="true"/>
    <col min="8" max="8" width="10.0" hidden="false" customWidth="true"/>
    <col min="9" max="9" width="13.0" hidden="false" customWidth="true"/>
    <col min="10" max="10" width="13.0" hidden="false" customWidth="true"/>
    <col min="11" max="11" width="13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1676</v>
      </c>
      <c r="G1" s="2" t="s">
        <v>1677</v>
      </c>
      <c r="H1" s="2" t="s">
        <v>1678</v>
      </c>
      <c r="I1" s="2" t="s">
        <v>1679</v>
      </c>
      <c r="J1" s="2" t="s">
        <v>1680</v>
      </c>
      <c r="K1" s="2" t="s">
        <v>1681</v>
      </c>
      <c r="L1" s="2" t="s">
        <v>1682</v>
      </c>
      <c r="M1" s="2" t="s">
        <v>1683</v>
      </c>
      <c r="N1" s="2" t="s">
        <v>1684</v>
      </c>
      <c r="O1" s="2" t="s">
        <v>1685</v>
      </c>
      <c r="P1" s="2"/>
      <c r="Q1" s="2" t="s">
        <v>1686</v>
      </c>
      <c r="R1" s="2" t="s">
        <v>1687</v>
      </c>
      <c r="S1" s="2" t="s">
        <v>1688</v>
      </c>
      <c r="T1" s="2" t="s">
        <v>1689</v>
      </c>
      <c r="U1" s="2" t="s">
        <v>1690</v>
      </c>
      <c r="V1" s="2" t="s">
        <v>1691</v>
      </c>
      <c r="W1" s="2" t="s">
        <v>1692</v>
      </c>
      <c r="X1" s="3"/>
      <c r="Y1" s="4" t="s">
        <v>1693</v>
      </c>
      <c r="Z1" s="4" t="s">
        <v>1694</v>
      </c>
      <c r="AA1" s="4" t="s">
        <v>1695</v>
      </c>
      <c r="AB1" s="4" t="s">
        <v>1696</v>
      </c>
      <c r="AC1" s="4" t="s">
        <v>1697</v>
      </c>
      <c r="AD1" s="4" t="s">
        <v>1698</v>
      </c>
    </row>
    <row r="2">
      <c r="A2" s="27" t="s">
        <v>368</v>
      </c>
      <c r="B2" s="27" t="s">
        <v>369</v>
      </c>
      <c r="C2" s="27" t="s">
        <v>6</v>
      </c>
      <c r="D2" s="8" t="n">
        <v>2.0190201E7</v>
      </c>
      <c r="E2" s="8" t="s">
        <v>370</v>
      </c>
      <c r="F2" s="10"/>
      <c r="G2" s="15"/>
      <c r="H2" s="15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27" t="s">
        <v>368</v>
      </c>
      <c r="B3" s="27" t="s">
        <v>371</v>
      </c>
      <c r="C3" s="27" t="s">
        <v>36</v>
      </c>
      <c r="D3" s="8" t="n">
        <v>2.0190202E7</v>
      </c>
      <c r="E3" s="8" t="s">
        <v>372</v>
      </c>
      <c r="F3" s="15" t="n">
        <v>26.0</v>
      </c>
      <c r="G3" s="15" t="n">
        <v>28.0</v>
      </c>
      <c r="H3" s="15" t="n">
        <v>12.0</v>
      </c>
      <c r="I3" s="10" t="n">
        <v>11.0</v>
      </c>
      <c r="J3" s="10" t="n">
        <v>13.0</v>
      </c>
      <c r="K3" s="10" t="n">
        <v>0.0</v>
      </c>
      <c r="L3" s="40" t="n">
        <v>0.0</v>
      </c>
      <c r="M3" s="40" t="n">
        <v>0.0</v>
      </c>
      <c r="N3" s="40" t="n">
        <v>0.0</v>
      </c>
      <c r="O3" s="40" t="n">
        <v>0.0</v>
      </c>
      <c r="P3" s="11"/>
      <c r="Q3" s="40" t="n">
        <v>24.0</v>
      </c>
      <c r="R3" s="40" t="n">
        <v>0.0</v>
      </c>
      <c r="S3" s="40" t="n">
        <v>23.0</v>
      </c>
      <c r="T3" s="40" t="n">
        <v>6.0</v>
      </c>
      <c r="U3" s="40" t="n">
        <v>7.5</v>
      </c>
      <c r="V3" s="40" t="n">
        <v>4.0</v>
      </c>
      <c r="W3" s="40" t="n">
        <v>0.0</v>
      </c>
      <c r="X3" s="11"/>
      <c r="Y3" s="11"/>
      <c r="Z3" s="11"/>
      <c r="AA3" s="11"/>
      <c r="AB3" s="11"/>
      <c r="AC3" s="11"/>
      <c r="AD3" s="11"/>
    </row>
    <row r="4">
      <c r="A4" s="27" t="s">
        <v>368</v>
      </c>
      <c r="B4" s="27" t="s">
        <v>373</v>
      </c>
      <c r="C4" s="27" t="s">
        <v>6</v>
      </c>
      <c r="D4" s="8" t="n">
        <v>2.0190203E7</v>
      </c>
      <c r="E4" s="8" t="s">
        <v>374</v>
      </c>
      <c r="F4" s="15" t="n">
        <v>23.0</v>
      </c>
      <c r="G4" s="15" t="n">
        <v>13.0</v>
      </c>
      <c r="H4" s="15" t="n">
        <v>1.0</v>
      </c>
      <c r="I4" s="10" t="n">
        <v>4.0</v>
      </c>
      <c r="J4" s="10" t="n">
        <v>6.0</v>
      </c>
      <c r="K4" s="10" t="n">
        <v>4.0</v>
      </c>
      <c r="L4" s="40" t="n">
        <v>0.0</v>
      </c>
      <c r="M4" s="40" t="n">
        <v>0.0</v>
      </c>
      <c r="N4" s="40" t="n">
        <v>1.0</v>
      </c>
      <c r="O4" s="40" t="n">
        <v>0.0</v>
      </c>
      <c r="P4" s="11"/>
      <c r="Q4" s="40" t="n">
        <v>39.0</v>
      </c>
      <c r="R4" s="40" t="n">
        <v>0.0</v>
      </c>
      <c r="S4" s="40" t="n">
        <v>8.0</v>
      </c>
      <c r="T4" s="40" t="n">
        <v>1.0</v>
      </c>
      <c r="U4" s="40" t="n">
        <v>2.0</v>
      </c>
      <c r="V4" s="40" t="n">
        <v>0.0</v>
      </c>
      <c r="W4" s="40" t="n">
        <v>2.0</v>
      </c>
      <c r="X4" s="11"/>
      <c r="Y4" s="11"/>
      <c r="Z4" s="11"/>
      <c r="AA4" s="11"/>
      <c r="AB4" s="11"/>
      <c r="AC4" s="11"/>
      <c r="AD4" s="11"/>
    </row>
    <row r="5">
      <c r="A5" s="27" t="s">
        <v>368</v>
      </c>
      <c r="B5" s="27" t="s">
        <v>375</v>
      </c>
      <c r="C5" s="27" t="s">
        <v>36</v>
      </c>
      <c r="D5" s="8" t="n">
        <v>2.0190204E7</v>
      </c>
      <c r="E5" s="8" t="s">
        <v>376</v>
      </c>
      <c r="F5" s="15" t="n">
        <v>27.0</v>
      </c>
      <c r="G5" s="15" t="n">
        <v>23.0</v>
      </c>
      <c r="H5" s="15" t="n">
        <v>10.0</v>
      </c>
      <c r="I5" s="10" t="n">
        <v>8.0</v>
      </c>
      <c r="J5" s="10" t="n">
        <v>8.0</v>
      </c>
      <c r="K5" s="10" t="n">
        <v>6.0</v>
      </c>
      <c r="L5" s="40" t="n">
        <v>3.0</v>
      </c>
      <c r="M5" s="40" t="n">
        <v>4.0</v>
      </c>
      <c r="N5" s="40" t="n">
        <v>3.0</v>
      </c>
      <c r="O5" s="40" t="n">
        <v>1.0</v>
      </c>
      <c r="P5" s="11"/>
      <c r="Q5" s="40" t="n">
        <v>42.0</v>
      </c>
      <c r="R5" s="40" t="n">
        <v>0.0</v>
      </c>
      <c r="S5" s="40" t="n">
        <v>5.0</v>
      </c>
      <c r="T5" s="40" t="n">
        <v>3.0</v>
      </c>
      <c r="U5" s="40" t="n">
        <v>7.5</v>
      </c>
      <c r="V5" s="40" t="n">
        <v>3.0</v>
      </c>
      <c r="W5" s="40" t="n">
        <v>3.0</v>
      </c>
      <c r="X5" s="11"/>
      <c r="Y5" s="11"/>
      <c r="Z5" s="11"/>
      <c r="AA5" s="11"/>
      <c r="AB5" s="11"/>
      <c r="AC5" s="11"/>
      <c r="AD5" s="11"/>
    </row>
    <row r="6">
      <c r="A6" s="27" t="s">
        <v>368</v>
      </c>
      <c r="B6" s="27" t="s">
        <v>377</v>
      </c>
      <c r="C6" s="27" t="s">
        <v>6</v>
      </c>
      <c r="D6" s="8" t="n">
        <v>2.0190205E7</v>
      </c>
      <c r="E6" s="8" t="s">
        <v>378</v>
      </c>
      <c r="F6" s="15" t="n">
        <v>28.0</v>
      </c>
      <c r="G6" s="15" t="n">
        <v>28.0</v>
      </c>
      <c r="H6" s="15" t="n">
        <v>17.0</v>
      </c>
      <c r="I6" s="10" t="n">
        <v>14.0</v>
      </c>
      <c r="J6" s="10" t="n">
        <v>10.0</v>
      </c>
      <c r="K6" s="10" t="n">
        <v>11.0</v>
      </c>
      <c r="L6" s="40" t="n">
        <v>4.0</v>
      </c>
      <c r="M6" s="40" t="n">
        <v>6.0</v>
      </c>
      <c r="N6" s="40" t="n">
        <v>4.0</v>
      </c>
      <c r="O6" s="40" t="n">
        <v>2.0</v>
      </c>
      <c r="P6" s="11"/>
      <c r="Q6" s="40" t="n">
        <v>34.0</v>
      </c>
      <c r="R6" s="40" t="n">
        <v>0.0</v>
      </c>
      <c r="S6" s="40" t="n">
        <v>13.0</v>
      </c>
      <c r="T6" s="40" t="n">
        <v>1.0</v>
      </c>
      <c r="U6" s="40" t="n">
        <v>7.5</v>
      </c>
      <c r="V6" s="40" t="n">
        <v>4.0</v>
      </c>
      <c r="W6" s="40" t="n">
        <v>2.0</v>
      </c>
      <c r="X6" s="11"/>
      <c r="Y6" s="11"/>
      <c r="Z6" s="11"/>
      <c r="AA6" s="11"/>
      <c r="AB6" s="11"/>
      <c r="AC6" s="11"/>
      <c r="AD6" s="11"/>
    </row>
    <row r="7">
      <c r="A7" s="27" t="s">
        <v>368</v>
      </c>
      <c r="B7" s="27" t="s">
        <v>379</v>
      </c>
      <c r="C7" s="27" t="s">
        <v>6</v>
      </c>
      <c r="D7" s="8" t="n">
        <v>2.0190206E7</v>
      </c>
      <c r="E7" s="8" t="s">
        <v>380</v>
      </c>
      <c r="F7" s="15"/>
      <c r="G7" s="15"/>
      <c r="H7" s="15"/>
      <c r="I7" s="10"/>
      <c r="J7" s="10"/>
      <c r="K7" s="10"/>
      <c r="L7" s="11"/>
      <c r="M7" s="11"/>
      <c r="N7" s="11"/>
      <c r="O7" s="11"/>
      <c r="P7" s="11"/>
      <c r="Q7" s="40" t="n">
        <v>37.0</v>
      </c>
      <c r="R7" s="40" t="n">
        <v>0.0</v>
      </c>
      <c r="S7" s="40" t="n">
        <v>10.0</v>
      </c>
      <c r="T7" s="40" t="n">
        <v>1.0</v>
      </c>
      <c r="U7" s="40" t="n">
        <v>6.5</v>
      </c>
      <c r="V7" s="40" t="n">
        <v>7.0</v>
      </c>
      <c r="W7" s="40" t="n">
        <v>3.0</v>
      </c>
      <c r="X7" s="11"/>
      <c r="Y7" s="11"/>
      <c r="Z7" s="11"/>
      <c r="AA7" s="11"/>
      <c r="AB7" s="11"/>
      <c r="AC7" s="11"/>
      <c r="AD7" s="11"/>
    </row>
    <row r="8">
      <c r="A8" s="27" t="s">
        <v>368</v>
      </c>
      <c r="B8" s="27" t="s">
        <v>381</v>
      </c>
      <c r="C8" s="27" t="s">
        <v>36</v>
      </c>
      <c r="D8" s="8" t="n">
        <v>2.0190207E7</v>
      </c>
      <c r="E8" s="8" t="s">
        <v>382</v>
      </c>
      <c r="F8" s="15" t="n">
        <v>29.0</v>
      </c>
      <c r="G8" s="15" t="n">
        <v>30.0</v>
      </c>
      <c r="H8" s="15" t="n">
        <v>22.0</v>
      </c>
      <c r="I8" s="10" t="n">
        <v>16.0</v>
      </c>
      <c r="J8" s="10" t="n">
        <v>18.0</v>
      </c>
      <c r="K8" s="10" t="n">
        <v>15.0</v>
      </c>
      <c r="L8" s="40" t="n">
        <v>15.0</v>
      </c>
      <c r="M8" s="40" t="n">
        <v>11.0</v>
      </c>
      <c r="N8" s="40" t="n">
        <v>0.0</v>
      </c>
      <c r="O8" s="40" t="n">
        <v>0.0</v>
      </c>
      <c r="P8" s="11"/>
      <c r="Q8" s="40" t="n">
        <v>36.0</v>
      </c>
      <c r="R8" s="40" t="n">
        <v>0.0</v>
      </c>
      <c r="S8" s="40" t="n">
        <v>11.0</v>
      </c>
      <c r="T8" s="40" t="n">
        <v>8.0</v>
      </c>
      <c r="U8" s="40" t="n">
        <v>8.0</v>
      </c>
      <c r="V8" s="40" t="n">
        <v>8.0</v>
      </c>
      <c r="W8" s="40" t="n">
        <v>6.0</v>
      </c>
      <c r="X8" s="11"/>
      <c r="Y8" s="11"/>
      <c r="Z8" s="11"/>
      <c r="AA8" s="11"/>
      <c r="AB8" s="11"/>
      <c r="AC8" s="11"/>
      <c r="AD8" s="11"/>
    </row>
    <row r="9">
      <c r="A9" s="27" t="s">
        <v>368</v>
      </c>
      <c r="B9" s="27" t="s">
        <v>383</v>
      </c>
      <c r="C9" s="27" t="s">
        <v>36</v>
      </c>
      <c r="D9" s="8" t="n">
        <v>2.0190208E7</v>
      </c>
      <c r="E9" s="8" t="s">
        <v>384</v>
      </c>
      <c r="F9" s="15" t="n">
        <v>28.0</v>
      </c>
      <c r="G9" s="15" t="n">
        <v>28.0</v>
      </c>
      <c r="H9" s="15" t="n">
        <v>21.0</v>
      </c>
      <c r="I9" s="10" t="n">
        <v>12.0</v>
      </c>
      <c r="J9" s="10" t="n">
        <v>9.0</v>
      </c>
      <c r="K9" s="10" t="n">
        <v>7.0</v>
      </c>
      <c r="L9" s="40" t="n">
        <v>8.0</v>
      </c>
      <c r="M9" s="40" t="n">
        <v>7.0</v>
      </c>
      <c r="N9" s="40" t="n">
        <v>4.0</v>
      </c>
      <c r="O9" s="40" t="n">
        <v>3.0</v>
      </c>
      <c r="P9" s="11"/>
      <c r="Q9" s="40" t="n">
        <v>37.0</v>
      </c>
      <c r="R9" s="40" t="n">
        <v>0.0</v>
      </c>
      <c r="S9" s="40" t="n">
        <v>10.0</v>
      </c>
      <c r="T9" s="40" t="n">
        <v>1.0</v>
      </c>
      <c r="U9" s="40" t="n">
        <v>8.5</v>
      </c>
      <c r="V9" s="40" t="n">
        <v>4.0</v>
      </c>
      <c r="W9" s="40" t="n">
        <v>2.0</v>
      </c>
      <c r="X9" s="11"/>
      <c r="Y9" s="11"/>
      <c r="Z9" s="11"/>
      <c r="AA9" s="11"/>
      <c r="AB9" s="11"/>
      <c r="AC9" s="11"/>
      <c r="AD9" s="11"/>
    </row>
    <row r="10">
      <c r="A10" s="27" t="s">
        <v>368</v>
      </c>
      <c r="B10" s="27" t="s">
        <v>385</v>
      </c>
      <c r="C10" s="27" t="s">
        <v>36</v>
      </c>
      <c r="D10" s="8" t="n">
        <v>2.0190209E7</v>
      </c>
      <c r="E10" s="8" t="s">
        <v>386</v>
      </c>
      <c r="F10" s="15" t="n">
        <v>28.0</v>
      </c>
      <c r="G10" s="15" t="n">
        <v>27.0</v>
      </c>
      <c r="H10" s="15" t="n">
        <v>16.0</v>
      </c>
      <c r="I10" s="10" t="n">
        <v>11.0</v>
      </c>
      <c r="J10" s="10" t="n">
        <v>8.0</v>
      </c>
      <c r="K10" s="10" t="n">
        <v>3.0</v>
      </c>
      <c r="L10" s="40" t="n">
        <v>1.0</v>
      </c>
      <c r="M10" s="40" t="n">
        <v>4.0</v>
      </c>
      <c r="N10" s="40" t="n">
        <v>1.0</v>
      </c>
      <c r="O10" s="40" t="n">
        <v>2.0</v>
      </c>
      <c r="P10" s="11"/>
      <c r="Q10" s="40" t="n">
        <v>43.0</v>
      </c>
      <c r="R10" s="40" t="n">
        <v>0.0</v>
      </c>
      <c r="S10" s="40" t="n">
        <v>4.0</v>
      </c>
      <c r="T10" s="40" t="n">
        <v>1.0</v>
      </c>
      <c r="U10" s="40" t="n">
        <v>7.5</v>
      </c>
      <c r="V10" s="40" t="n">
        <v>6.0</v>
      </c>
      <c r="W10" s="40" t="n">
        <v>2.0</v>
      </c>
      <c r="X10" s="11"/>
      <c r="Y10" s="11"/>
      <c r="Z10" s="11"/>
      <c r="AA10" s="11"/>
      <c r="AB10" s="11"/>
      <c r="AC10" s="11"/>
      <c r="AD10" s="11"/>
    </row>
    <row r="11">
      <c r="A11" s="27" t="s">
        <v>368</v>
      </c>
      <c r="B11" s="27" t="s">
        <v>387</v>
      </c>
      <c r="C11" s="27" t="s">
        <v>36</v>
      </c>
      <c r="D11" s="8" t="n">
        <v>2.019021E7</v>
      </c>
      <c r="E11" s="8" t="s">
        <v>388</v>
      </c>
      <c r="F11" s="15" t="n">
        <v>28.0</v>
      </c>
      <c r="G11" s="15" t="n">
        <v>31.0</v>
      </c>
      <c r="H11" s="15" t="n">
        <v>21.0</v>
      </c>
      <c r="I11" s="10" t="n">
        <v>16.0</v>
      </c>
      <c r="J11" s="10" t="n">
        <v>14.0</v>
      </c>
      <c r="K11" s="10" t="n">
        <v>11.0</v>
      </c>
      <c r="L11" s="40" t="n">
        <v>8.0</v>
      </c>
      <c r="M11" s="40" t="n">
        <v>0.0</v>
      </c>
      <c r="N11" s="40" t="n">
        <v>0.0</v>
      </c>
      <c r="O11" s="40" t="n">
        <v>0.0</v>
      </c>
      <c r="P11" s="11"/>
      <c r="Q11" s="40" t="n">
        <v>41.0</v>
      </c>
      <c r="R11" s="40" t="n">
        <v>0.0</v>
      </c>
      <c r="S11" s="40" t="n">
        <v>6.0</v>
      </c>
      <c r="T11" s="40" t="n">
        <v>9.0</v>
      </c>
      <c r="U11" s="40" t="n">
        <v>9.0</v>
      </c>
      <c r="V11" s="40" t="n">
        <v>8.0</v>
      </c>
      <c r="W11" s="40" t="n">
        <v>8.0</v>
      </c>
      <c r="X11" s="11"/>
      <c r="Y11" s="11"/>
      <c r="Z11" s="11"/>
      <c r="AA11" s="11"/>
      <c r="AB11" s="11"/>
      <c r="AC11" s="11"/>
      <c r="AD11" s="11"/>
    </row>
    <row r="12">
      <c r="A12" s="27" t="s">
        <v>368</v>
      </c>
      <c r="B12" s="27" t="s">
        <v>389</v>
      </c>
      <c r="C12" s="27" t="s">
        <v>36</v>
      </c>
      <c r="D12" s="8" t="n">
        <v>2.0190212E7</v>
      </c>
      <c r="E12" s="8" t="s">
        <v>390</v>
      </c>
      <c r="F12" s="15" t="n">
        <v>27.0</v>
      </c>
      <c r="G12" s="15" t="n">
        <v>30.0</v>
      </c>
      <c r="H12" s="15" t="n">
        <v>19.0</v>
      </c>
      <c r="I12" s="10" t="n">
        <v>12.0</v>
      </c>
      <c r="J12" s="10" t="n">
        <v>15.0</v>
      </c>
      <c r="K12" s="10" t="n">
        <v>4.0</v>
      </c>
      <c r="L12" s="40" t="n">
        <v>0.0</v>
      </c>
      <c r="M12" s="40" t="n">
        <v>0.0</v>
      </c>
      <c r="N12" s="40" t="n">
        <v>0.0</v>
      </c>
      <c r="O12" s="40" t="n">
        <v>0.0</v>
      </c>
      <c r="P12" s="11"/>
      <c r="Q12" s="40" t="n">
        <v>19.0</v>
      </c>
      <c r="R12" s="40" t="n">
        <v>0.0</v>
      </c>
      <c r="S12" s="40" t="n">
        <v>28.0</v>
      </c>
      <c r="T12" s="40" t="n">
        <v>1.0</v>
      </c>
      <c r="U12" s="40" t="n">
        <v>7.5</v>
      </c>
      <c r="V12" s="40" t="n">
        <v>6.0</v>
      </c>
      <c r="W12" s="40" t="n">
        <v>3.0</v>
      </c>
      <c r="X12" s="11"/>
      <c r="Y12" s="11"/>
      <c r="Z12" s="11"/>
      <c r="AA12" s="11"/>
      <c r="AB12" s="11"/>
      <c r="AC12" s="11"/>
      <c r="AD12" s="11"/>
    </row>
    <row r="13">
      <c r="A13" s="27" t="s">
        <v>368</v>
      </c>
      <c r="B13" s="27" t="s">
        <v>391</v>
      </c>
      <c r="C13" s="27" t="s">
        <v>36</v>
      </c>
      <c r="D13" s="8" t="n">
        <v>2.0190214E7</v>
      </c>
      <c r="E13" s="8" t="s">
        <v>380</v>
      </c>
      <c r="F13" s="15" t="n">
        <v>27.0</v>
      </c>
      <c r="G13" s="15" t="n">
        <v>30.0</v>
      </c>
      <c r="H13" s="15" t="n">
        <v>18.0</v>
      </c>
      <c r="I13" s="10" t="n">
        <v>14.0</v>
      </c>
      <c r="J13" s="10" t="n">
        <v>14.0</v>
      </c>
      <c r="K13" s="10" t="n">
        <v>9.0</v>
      </c>
      <c r="L13" s="40" t="n">
        <v>3.0</v>
      </c>
      <c r="M13" s="40" t="n">
        <v>0.0</v>
      </c>
      <c r="N13" s="40" t="n">
        <v>0.0</v>
      </c>
      <c r="O13" s="40" t="n">
        <v>0.0</v>
      </c>
      <c r="P13" s="11"/>
      <c r="Q13" s="40" t="n">
        <v>27.0</v>
      </c>
      <c r="R13" s="40" t="n">
        <v>0.0</v>
      </c>
      <c r="S13" s="40" t="n">
        <v>20.0</v>
      </c>
      <c r="T13" s="40" t="n">
        <v>4.0</v>
      </c>
      <c r="U13" s="40" t="n">
        <v>6.5</v>
      </c>
      <c r="V13" s="40" t="n">
        <v>7.0</v>
      </c>
      <c r="W13" s="40" t="n">
        <v>3.0</v>
      </c>
      <c r="X13" s="11"/>
      <c r="Y13" s="11"/>
      <c r="Z13" s="11"/>
      <c r="AA13" s="11"/>
      <c r="AB13" s="11"/>
      <c r="AC13" s="11"/>
      <c r="AD13" s="11"/>
    </row>
    <row r="14">
      <c r="A14" s="27" t="s">
        <v>368</v>
      </c>
      <c r="B14" s="27" t="s">
        <v>392</v>
      </c>
      <c r="C14" s="27" t="s">
        <v>6</v>
      </c>
      <c r="D14" s="8" t="n">
        <v>2.0190215E7</v>
      </c>
      <c r="E14" s="8" t="s">
        <v>393</v>
      </c>
      <c r="F14" s="15" t="n">
        <v>28.0</v>
      </c>
      <c r="G14" s="15" t="n">
        <v>30.0</v>
      </c>
      <c r="H14" s="15" t="n">
        <v>18.0</v>
      </c>
      <c r="I14" s="10" t="n">
        <v>15.0</v>
      </c>
      <c r="J14" s="10" t="n">
        <v>17.0</v>
      </c>
      <c r="K14" s="10" t="n">
        <v>11.0</v>
      </c>
      <c r="L14" s="40" t="n">
        <v>11.0</v>
      </c>
      <c r="M14" s="40" t="n">
        <v>11.0</v>
      </c>
      <c r="N14" s="40" t="n">
        <v>0.0</v>
      </c>
      <c r="O14" s="40" t="n">
        <v>0.0</v>
      </c>
      <c r="P14" s="11"/>
      <c r="Q14" s="40" t="n">
        <v>35.0</v>
      </c>
      <c r="R14" s="40" t="n">
        <v>0.0</v>
      </c>
      <c r="S14" s="40" t="n">
        <v>12.0</v>
      </c>
      <c r="T14" s="40" t="n">
        <v>1.0</v>
      </c>
      <c r="U14" s="40" t="n">
        <v>6.0</v>
      </c>
      <c r="V14" s="40" t="n">
        <v>6.0</v>
      </c>
      <c r="W14" s="40" t="n">
        <v>0.0</v>
      </c>
      <c r="X14" s="11"/>
      <c r="Y14" s="11"/>
      <c r="Z14" s="11"/>
      <c r="AA14" s="11"/>
      <c r="AB14" s="11"/>
      <c r="AC14" s="11"/>
      <c r="AD14" s="11"/>
    </row>
    <row r="15">
      <c r="A15" s="27" t="s">
        <v>368</v>
      </c>
      <c r="B15" s="27" t="s">
        <v>394</v>
      </c>
      <c r="C15" s="27" t="s">
        <v>36</v>
      </c>
      <c r="D15" s="8" t="n">
        <v>2.0190216E7</v>
      </c>
      <c r="E15" s="8" t="s">
        <v>395</v>
      </c>
      <c r="F15" s="15"/>
      <c r="G15" s="15"/>
      <c r="H15" s="15"/>
      <c r="I15" s="10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27" t="s">
        <v>368</v>
      </c>
      <c r="B16" s="27" t="s">
        <v>396</v>
      </c>
      <c r="C16" s="27" t="s">
        <v>6</v>
      </c>
      <c r="D16" s="8" t="n">
        <v>2.0190217E7</v>
      </c>
      <c r="E16" s="8" t="s">
        <v>397</v>
      </c>
      <c r="F16" s="15"/>
      <c r="G16" s="15"/>
      <c r="H16" s="15"/>
      <c r="I16" s="10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27" t="s">
        <v>368</v>
      </c>
      <c r="B17" s="27" t="s">
        <v>398</v>
      </c>
      <c r="C17" s="27" t="s">
        <v>6</v>
      </c>
      <c r="D17" s="8" t="n">
        <v>2.0190218E7</v>
      </c>
      <c r="E17" s="8" t="s">
        <v>399</v>
      </c>
      <c r="F17" s="15" t="n">
        <v>27.0</v>
      </c>
      <c r="G17" s="15" t="n">
        <v>30.0</v>
      </c>
      <c r="H17" s="15" t="n">
        <v>14.0</v>
      </c>
      <c r="I17" s="10" t="n">
        <v>11.0</v>
      </c>
      <c r="J17" s="10" t="n">
        <v>10.0</v>
      </c>
      <c r="K17" s="10" t="n">
        <v>6.0</v>
      </c>
      <c r="L17" s="40" t="n">
        <v>4.0</v>
      </c>
      <c r="M17" s="40" t="n">
        <v>5.0</v>
      </c>
      <c r="N17" s="40" t="n">
        <v>4.0</v>
      </c>
      <c r="O17" s="40" t="n">
        <v>0.0</v>
      </c>
      <c r="P17" s="11"/>
      <c r="Q17" s="40" t="n">
        <v>30.0</v>
      </c>
      <c r="R17" s="40" t="n">
        <v>0.0</v>
      </c>
      <c r="S17" s="40" t="n">
        <v>17.0</v>
      </c>
      <c r="T17" s="40" t="n">
        <v>1.0</v>
      </c>
      <c r="U17" s="40" t="n">
        <v>3.0</v>
      </c>
      <c r="V17" s="40" t="n">
        <v>0.0</v>
      </c>
      <c r="W17" s="40" t="n">
        <v>0.0</v>
      </c>
      <c r="X17" s="11"/>
      <c r="Y17" s="11"/>
      <c r="Z17" s="11"/>
      <c r="AA17" s="11"/>
      <c r="AB17" s="11"/>
      <c r="AC17" s="11"/>
      <c r="AD17" s="11"/>
    </row>
    <row r="18">
      <c r="A18" s="27" t="s">
        <v>368</v>
      </c>
      <c r="B18" s="27" t="s">
        <v>400</v>
      </c>
      <c r="C18" s="27" t="s">
        <v>6</v>
      </c>
      <c r="D18" s="8" t="n">
        <v>2.0190219E7</v>
      </c>
      <c r="E18" s="8" t="s">
        <v>401</v>
      </c>
      <c r="F18" s="15"/>
      <c r="G18" s="15"/>
      <c r="H18" s="15"/>
      <c r="I18" s="10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27" t="s">
        <v>368</v>
      </c>
      <c r="B19" s="27" t="s">
        <v>402</v>
      </c>
      <c r="C19" s="27" t="s">
        <v>36</v>
      </c>
      <c r="D19" s="8" t="n">
        <v>2.019022E7</v>
      </c>
      <c r="E19" s="8" t="s">
        <v>403</v>
      </c>
      <c r="F19" s="15" t="n">
        <v>26.0</v>
      </c>
      <c r="G19" s="15" t="n">
        <v>30.0</v>
      </c>
      <c r="H19" s="15" t="n">
        <v>17.0</v>
      </c>
      <c r="I19" s="10" t="n">
        <v>13.0</v>
      </c>
      <c r="J19" s="10" t="n">
        <v>13.0</v>
      </c>
      <c r="K19" s="10" t="n">
        <v>10.0</v>
      </c>
      <c r="L19" s="40" t="n">
        <v>9.0</v>
      </c>
      <c r="M19" s="40" t="n">
        <v>3.0</v>
      </c>
      <c r="N19" s="40" t="n">
        <v>0.0</v>
      </c>
      <c r="O19" s="40" t="n">
        <v>1.0</v>
      </c>
      <c r="P19" s="11"/>
      <c r="Q19" s="40" t="n">
        <v>32.0</v>
      </c>
      <c r="R19" s="40" t="n">
        <v>0.0</v>
      </c>
      <c r="S19" s="40" t="n">
        <v>15.0</v>
      </c>
      <c r="T19" s="40" t="n">
        <v>10.0</v>
      </c>
      <c r="U19" s="40" t="n">
        <v>8.0</v>
      </c>
      <c r="V19" s="40" t="n">
        <v>6.0</v>
      </c>
      <c r="W19" s="40" t="n">
        <v>0.0</v>
      </c>
      <c r="X19" s="11"/>
      <c r="Y19" s="11"/>
      <c r="Z19" s="11"/>
      <c r="AA19" s="11"/>
      <c r="AB19" s="11"/>
      <c r="AC19" s="11"/>
      <c r="AD19" s="11"/>
    </row>
    <row r="20">
      <c r="A20" s="27" t="s">
        <v>368</v>
      </c>
      <c r="B20" s="27" t="s">
        <v>404</v>
      </c>
      <c r="C20" s="27" t="s">
        <v>36</v>
      </c>
      <c r="D20" s="8" t="n">
        <v>2.0190221E7</v>
      </c>
      <c r="E20" s="8" t="s">
        <v>405</v>
      </c>
      <c r="F20" s="15" t="n">
        <v>28.0</v>
      </c>
      <c r="G20" s="15" t="n">
        <v>30.0</v>
      </c>
      <c r="H20" s="15" t="n">
        <v>21.0</v>
      </c>
      <c r="I20" s="10" t="n">
        <v>16.0</v>
      </c>
      <c r="J20" s="10" t="n">
        <v>18.0</v>
      </c>
      <c r="K20" s="10" t="n">
        <v>13.0</v>
      </c>
      <c r="L20" s="40" t="n">
        <v>11.0</v>
      </c>
      <c r="M20" s="40" t="n">
        <v>10.0</v>
      </c>
      <c r="N20" s="40" t="n">
        <v>8.0</v>
      </c>
      <c r="O20" s="40" t="n">
        <v>2.0</v>
      </c>
      <c r="P20" s="11"/>
      <c r="Q20" s="40" t="n">
        <v>33.0</v>
      </c>
      <c r="R20" s="40" t="n">
        <v>0.0</v>
      </c>
      <c r="S20" s="40" t="n">
        <v>14.0</v>
      </c>
      <c r="T20" s="40" t="n">
        <v>5.0</v>
      </c>
      <c r="U20" s="40" t="n">
        <v>6.0</v>
      </c>
      <c r="V20" s="40" t="n">
        <v>4.0</v>
      </c>
      <c r="W20" s="40" t="n">
        <v>5.0</v>
      </c>
      <c r="X20" s="11"/>
      <c r="Y20" s="11"/>
      <c r="Z20" s="11"/>
      <c r="AA20" s="11"/>
      <c r="AB20" s="11"/>
      <c r="AC20" s="11"/>
      <c r="AD20" s="11"/>
    </row>
    <row r="21">
      <c r="A21" s="27" t="s">
        <v>368</v>
      </c>
      <c r="B21" s="27" t="s">
        <v>173</v>
      </c>
      <c r="C21" s="27" t="s">
        <v>6</v>
      </c>
      <c r="D21" s="8" t="n">
        <v>2.0190222E7</v>
      </c>
      <c r="E21" s="8" t="s">
        <v>406</v>
      </c>
      <c r="F21" s="86" t="n">
        <v>20.0</v>
      </c>
      <c r="G21" s="15" t="n">
        <v>21.0</v>
      </c>
      <c r="H21" s="15" t="n">
        <v>12.0</v>
      </c>
      <c r="I21" s="10" t="n">
        <v>6.0</v>
      </c>
      <c r="J21" s="10" t="n">
        <v>9.0</v>
      </c>
      <c r="K21" s="10" t="n">
        <v>6.0</v>
      </c>
      <c r="L21" s="40" t="n">
        <v>1.0</v>
      </c>
      <c r="M21" s="40" t="n">
        <v>1.0</v>
      </c>
      <c r="N21" s="40" t="n">
        <v>0.0</v>
      </c>
      <c r="O21" s="40" t="n">
        <v>2.0</v>
      </c>
      <c r="P21" s="11"/>
      <c r="Q21" s="40" t="n">
        <v>32.0</v>
      </c>
      <c r="R21" s="40" t="n">
        <v>0.0</v>
      </c>
      <c r="S21" s="40" t="n">
        <v>15.0</v>
      </c>
      <c r="T21" s="40" t="n">
        <v>1.0</v>
      </c>
      <c r="U21" s="40" t="n">
        <v>1.0</v>
      </c>
      <c r="V21" s="40" t="n">
        <v>5.0</v>
      </c>
      <c r="W21" s="40" t="n">
        <v>1.0</v>
      </c>
      <c r="X21" s="11"/>
      <c r="Y21" s="11"/>
      <c r="Z21" s="11"/>
      <c r="AA21" s="11"/>
      <c r="AB21" s="11"/>
      <c r="AC21" s="11"/>
      <c r="AD21" s="11"/>
    </row>
    <row r="22">
      <c r="A22" s="27" t="s">
        <v>368</v>
      </c>
      <c r="B22" s="27" t="s">
        <v>407</v>
      </c>
      <c r="C22" s="27" t="s">
        <v>36</v>
      </c>
      <c r="D22" s="8" t="n">
        <v>2.0190224E7</v>
      </c>
      <c r="E22" s="8" t="s">
        <v>408</v>
      </c>
      <c r="F22" s="15" t="n">
        <v>29.0</v>
      </c>
      <c r="G22" s="15" t="n">
        <v>30.0</v>
      </c>
      <c r="H22" s="15" t="n">
        <v>19.0</v>
      </c>
      <c r="I22" s="10" t="n">
        <v>18.0</v>
      </c>
      <c r="J22" s="10" t="n">
        <v>7.0</v>
      </c>
      <c r="K22" s="10" t="n">
        <v>0.0</v>
      </c>
      <c r="L22" s="40" t="n">
        <v>0.0</v>
      </c>
      <c r="M22" s="40" t="n">
        <v>0.0</v>
      </c>
      <c r="N22" s="40" t="n">
        <v>0.0</v>
      </c>
      <c r="O22" s="40" t="n">
        <v>0.0</v>
      </c>
      <c r="P22" s="11"/>
      <c r="Q22" s="40" t="n">
        <v>24.0</v>
      </c>
      <c r="R22" s="40" t="n">
        <v>0.0</v>
      </c>
      <c r="S22" s="40" t="n">
        <v>23.0</v>
      </c>
      <c r="T22" s="40" t="n">
        <v>8.0</v>
      </c>
      <c r="U22" s="40" t="n">
        <v>7.5</v>
      </c>
      <c r="V22" s="40" t="n">
        <v>7.3</v>
      </c>
      <c r="W22" s="11"/>
      <c r="X22" s="11"/>
      <c r="Y22" s="11"/>
      <c r="Z22" s="11"/>
      <c r="AA22" s="11"/>
      <c r="AB22" s="11"/>
      <c r="AC22" s="11"/>
      <c r="AD22" s="11"/>
    </row>
    <row r="23">
      <c r="A23" s="27" t="s">
        <v>368</v>
      </c>
      <c r="B23" s="27" t="s">
        <v>409</v>
      </c>
      <c r="C23" s="27" t="s">
        <v>36</v>
      </c>
      <c r="D23" s="8" t="n">
        <v>2.0190225E7</v>
      </c>
      <c r="E23" s="8" t="s">
        <v>386</v>
      </c>
      <c r="F23" s="15" t="n">
        <v>29.0</v>
      </c>
      <c r="G23" s="15" t="n">
        <v>30.0</v>
      </c>
      <c r="H23" s="15" t="n">
        <v>18.0</v>
      </c>
      <c r="I23" s="10" t="n">
        <v>13.0</v>
      </c>
      <c r="J23" s="10" t="n">
        <v>10.0</v>
      </c>
      <c r="K23" s="10" t="n">
        <v>6.0</v>
      </c>
      <c r="L23" s="40" t="n">
        <v>5.0</v>
      </c>
      <c r="M23" s="40" t="n">
        <v>6.0</v>
      </c>
      <c r="N23" s="40" t="n">
        <v>2.0</v>
      </c>
      <c r="O23" s="40" t="n">
        <v>2.0</v>
      </c>
      <c r="P23" s="11"/>
      <c r="Q23" s="40" t="n">
        <v>47.0</v>
      </c>
      <c r="R23" s="40" t="n">
        <v>0.0</v>
      </c>
      <c r="S23" s="40" t="n">
        <v>0.0</v>
      </c>
      <c r="T23" s="40" t="n">
        <v>7.0</v>
      </c>
      <c r="U23" s="40" t="n">
        <v>6.5</v>
      </c>
      <c r="V23" s="40" t="n">
        <v>7.0</v>
      </c>
      <c r="W23" s="40" t="n">
        <v>4.0</v>
      </c>
      <c r="X23" s="11"/>
      <c r="Y23" s="11"/>
      <c r="Z23" s="11"/>
      <c r="AA23" s="11"/>
      <c r="AB23" s="11"/>
      <c r="AC23" s="11"/>
      <c r="AD23" s="11"/>
    </row>
    <row r="24">
      <c r="A24" s="27" t="s">
        <v>368</v>
      </c>
      <c r="B24" s="27" t="s">
        <v>410</v>
      </c>
      <c r="C24" s="27" t="s">
        <v>36</v>
      </c>
      <c r="D24" s="8" t="n">
        <v>2.0190226E7</v>
      </c>
      <c r="E24" s="8" t="s">
        <v>411</v>
      </c>
      <c r="F24" s="15" t="n">
        <v>29.0</v>
      </c>
      <c r="G24" s="15" t="n">
        <v>29.0</v>
      </c>
      <c r="H24" s="15" t="n">
        <v>17.0</v>
      </c>
      <c r="I24" s="10" t="n">
        <v>13.0</v>
      </c>
      <c r="J24" s="10" t="n">
        <v>14.0</v>
      </c>
      <c r="K24" s="10" t="n">
        <v>10.0</v>
      </c>
      <c r="L24" s="40" t="n">
        <v>6.0</v>
      </c>
      <c r="M24" s="40" t="n">
        <v>10.0</v>
      </c>
      <c r="N24" s="40" t="n">
        <v>5.0</v>
      </c>
      <c r="O24" s="40" t="n">
        <v>2.0</v>
      </c>
      <c r="P24" s="11"/>
      <c r="Q24" s="40" t="n">
        <v>38.0</v>
      </c>
      <c r="R24" s="40" t="n">
        <v>0.0</v>
      </c>
      <c r="S24" s="40" t="n">
        <v>9.0</v>
      </c>
      <c r="T24" s="40" t="n">
        <v>2.0</v>
      </c>
      <c r="U24" s="40" t="n">
        <v>7.5</v>
      </c>
      <c r="V24" s="40" t="n">
        <v>4.0</v>
      </c>
      <c r="W24" s="40" t="n">
        <v>3.0</v>
      </c>
      <c r="X24" s="11"/>
      <c r="Y24" s="11"/>
      <c r="Z24" s="11"/>
      <c r="AA24" s="11"/>
      <c r="AB24" s="11"/>
      <c r="AC24" s="11"/>
      <c r="AD24" s="11"/>
    </row>
    <row r="25">
      <c r="A25" s="27" t="s">
        <v>368</v>
      </c>
      <c r="B25" s="27" t="s">
        <v>412</v>
      </c>
      <c r="C25" s="27" t="s">
        <v>6</v>
      </c>
      <c r="D25" s="8" t="n">
        <v>2.0190227E7</v>
      </c>
      <c r="E25" s="8" t="s">
        <v>413</v>
      </c>
      <c r="F25" s="15" t="n">
        <v>27.0</v>
      </c>
      <c r="G25" s="15" t="n">
        <v>27.0</v>
      </c>
      <c r="H25" s="15" t="n">
        <v>19.0</v>
      </c>
      <c r="I25" s="10" t="n">
        <v>16.0</v>
      </c>
      <c r="J25" s="10" t="n">
        <v>11.0</v>
      </c>
      <c r="K25" s="10" t="n">
        <v>5.0</v>
      </c>
      <c r="L25" s="40" t="n">
        <v>0.0</v>
      </c>
      <c r="M25" s="40" t="n">
        <v>0.0</v>
      </c>
      <c r="N25" s="40" t="n">
        <v>0.0</v>
      </c>
      <c r="O25" s="40" t="n">
        <v>0.0</v>
      </c>
      <c r="P25" s="11"/>
      <c r="Q25" s="40" t="n">
        <v>30.0</v>
      </c>
      <c r="R25" s="40" t="n">
        <v>0.0</v>
      </c>
      <c r="S25" s="40" t="n">
        <v>17.0</v>
      </c>
      <c r="T25" s="40" t="n">
        <v>1.0</v>
      </c>
      <c r="U25" s="40" t="n">
        <v>6.0</v>
      </c>
      <c r="V25" s="40" t="n">
        <v>4.0</v>
      </c>
      <c r="W25" s="40" t="n">
        <v>2.0</v>
      </c>
      <c r="X25" s="11"/>
      <c r="Y25" s="11"/>
      <c r="Z25" s="11"/>
      <c r="AA25" s="11"/>
      <c r="AB25" s="11"/>
      <c r="AC25" s="11"/>
      <c r="AD25" s="11"/>
    </row>
    <row r="26">
      <c r="A26" s="27" t="s">
        <v>368</v>
      </c>
      <c r="B26" s="27" t="s">
        <v>414</v>
      </c>
      <c r="C26" s="27" t="s">
        <v>36</v>
      </c>
      <c r="D26" s="8" t="n">
        <v>2.0190228E7</v>
      </c>
      <c r="E26" s="8" t="s">
        <v>415</v>
      </c>
      <c r="F26" s="15" t="n">
        <v>29.0</v>
      </c>
      <c r="G26" s="15" t="n">
        <v>31.0</v>
      </c>
      <c r="H26" s="15" t="n">
        <v>21.0</v>
      </c>
      <c r="I26" s="10" t="n">
        <v>17.0</v>
      </c>
      <c r="J26" s="10" t="n">
        <v>17.0</v>
      </c>
      <c r="K26" s="10" t="n">
        <v>10.0</v>
      </c>
      <c r="L26" s="40" t="n">
        <v>9.0</v>
      </c>
      <c r="M26" s="40" t="n">
        <v>9.0</v>
      </c>
      <c r="N26" s="40" t="n">
        <v>10.0</v>
      </c>
      <c r="O26" s="40" t="n">
        <v>4.0</v>
      </c>
      <c r="P26" s="11"/>
      <c r="Q26" s="40" t="n">
        <v>29.0</v>
      </c>
      <c r="R26" s="40" t="n">
        <v>0.0</v>
      </c>
      <c r="S26" s="40" t="n">
        <v>18.0</v>
      </c>
      <c r="T26" s="40" t="n">
        <v>1.0</v>
      </c>
      <c r="U26" s="40" t="n">
        <v>8.0</v>
      </c>
      <c r="V26" s="40" t="n">
        <v>7.0</v>
      </c>
      <c r="W26" s="40" t="n">
        <v>3.0</v>
      </c>
      <c r="X26" s="11"/>
      <c r="Y26" s="11"/>
      <c r="Z26" s="11"/>
      <c r="AA26" s="11"/>
      <c r="AB26" s="11"/>
      <c r="AC26" s="11"/>
      <c r="AD26" s="11"/>
    </row>
    <row r="27">
      <c r="A27" s="27" t="s">
        <v>368</v>
      </c>
      <c r="B27" s="27" t="s">
        <v>416</v>
      </c>
      <c r="C27" s="27" t="s">
        <v>36</v>
      </c>
      <c r="D27" s="8" t="n">
        <v>2.0190229E7</v>
      </c>
      <c r="E27" s="8" t="s">
        <v>417</v>
      </c>
      <c r="F27" s="15" t="n">
        <v>29.0</v>
      </c>
      <c r="G27" s="15" t="n">
        <v>18.0</v>
      </c>
      <c r="H27" s="15" t="n">
        <v>0.0</v>
      </c>
      <c r="I27" s="10" t="n">
        <v>0.0</v>
      </c>
      <c r="J27" s="10" t="n">
        <v>0.0</v>
      </c>
      <c r="K27" s="10" t="n">
        <v>0.0</v>
      </c>
      <c r="L27" s="40" t="n">
        <v>0.0</v>
      </c>
      <c r="M27" s="40" t="n">
        <v>0.0</v>
      </c>
      <c r="N27" s="40" t="n">
        <v>0.0</v>
      </c>
      <c r="O27" s="40" t="n">
        <v>0.0</v>
      </c>
      <c r="P27" s="11"/>
      <c r="Q27" s="40" t="n">
        <v>32.0</v>
      </c>
      <c r="R27" s="40" t="n">
        <v>0.0</v>
      </c>
      <c r="S27" s="40" t="n">
        <v>15.0</v>
      </c>
      <c r="T27" s="40" t="n">
        <v>9.0</v>
      </c>
      <c r="U27" s="40" t="n">
        <v>8.0</v>
      </c>
      <c r="V27" s="40" t="n">
        <v>4.0</v>
      </c>
      <c r="W27" s="40" t="n">
        <v>0.0</v>
      </c>
      <c r="X27" s="11"/>
      <c r="Y27" s="11"/>
      <c r="Z27" s="11"/>
      <c r="AA27" s="11"/>
      <c r="AB27" s="11"/>
      <c r="AC27" s="11"/>
      <c r="AD27" s="11"/>
    </row>
    <row r="28">
      <c r="A28" s="27" t="s">
        <v>368</v>
      </c>
      <c r="B28" s="27" t="s">
        <v>418</v>
      </c>
      <c r="C28" s="27" t="s">
        <v>36</v>
      </c>
      <c r="D28" s="8" t="n">
        <v>2.019023E7</v>
      </c>
      <c r="E28" s="8" t="s">
        <v>419</v>
      </c>
      <c r="F28" s="15" t="n">
        <v>26.0</v>
      </c>
      <c r="G28" s="15" t="n">
        <v>17.0</v>
      </c>
      <c r="H28" s="15" t="n">
        <v>6.0</v>
      </c>
      <c r="I28" s="10" t="n">
        <v>5.0</v>
      </c>
      <c r="J28" s="10" t="n">
        <v>6.0</v>
      </c>
      <c r="K28" s="10" t="n">
        <v>5.0</v>
      </c>
      <c r="L28" s="40" t="n">
        <v>1.0</v>
      </c>
      <c r="M28" s="40" t="n">
        <v>4.0</v>
      </c>
      <c r="N28" s="40" t="n">
        <v>0.0</v>
      </c>
      <c r="O28" s="40" t="n">
        <v>0.0</v>
      </c>
      <c r="P28" s="11"/>
      <c r="Q28" s="40" t="n">
        <v>42.0</v>
      </c>
      <c r="R28" s="40" t="n">
        <v>0.0</v>
      </c>
      <c r="S28" s="40" t="n">
        <v>5.0</v>
      </c>
      <c r="T28" s="40" t="n">
        <v>1.0</v>
      </c>
      <c r="U28" s="40" t="n">
        <v>8.0</v>
      </c>
      <c r="V28" s="40" t="n">
        <v>6.0</v>
      </c>
      <c r="W28" s="40" t="n">
        <v>6.0</v>
      </c>
      <c r="X28" s="11"/>
      <c r="Y28" s="11"/>
      <c r="Z28" s="11"/>
      <c r="AA28" s="11"/>
      <c r="AB28" s="11"/>
      <c r="AC28" s="11"/>
      <c r="AD28" s="11"/>
    </row>
    <row r="29">
      <c r="A29" s="27" t="s">
        <v>368</v>
      </c>
      <c r="B29" s="27" t="s">
        <v>420</v>
      </c>
      <c r="C29" s="27" t="s">
        <v>6</v>
      </c>
      <c r="D29" s="8" t="n">
        <v>2.0190231E7</v>
      </c>
      <c r="E29" s="8" t="s">
        <v>405</v>
      </c>
      <c r="F29" s="15" t="n">
        <v>27.0</v>
      </c>
      <c r="G29" s="15" t="n">
        <v>31.0</v>
      </c>
      <c r="H29" s="15" t="n">
        <v>21.0</v>
      </c>
      <c r="I29" s="10" t="n">
        <v>15.0</v>
      </c>
      <c r="J29" s="10" t="n">
        <v>15.0</v>
      </c>
      <c r="K29" s="10" t="n">
        <v>15.0</v>
      </c>
      <c r="L29" s="40" t="n">
        <v>8.0</v>
      </c>
      <c r="M29" s="40" t="n">
        <v>9.0</v>
      </c>
      <c r="N29" s="40" t="n">
        <v>11.0</v>
      </c>
      <c r="O29" s="40" t="n">
        <v>6.0</v>
      </c>
      <c r="P29" s="11"/>
      <c r="Q29" s="40" t="n">
        <v>38.0</v>
      </c>
      <c r="R29" s="40" t="n">
        <v>0.0</v>
      </c>
      <c r="S29" s="40" t="n">
        <v>9.0</v>
      </c>
      <c r="T29" s="40" t="n">
        <v>1.0</v>
      </c>
      <c r="U29" s="40" t="n">
        <v>4.0</v>
      </c>
      <c r="V29" s="40" t="n">
        <v>4.0</v>
      </c>
      <c r="W29" s="40" t="n">
        <v>5.0</v>
      </c>
      <c r="X29" s="11"/>
      <c r="Y29" s="11"/>
      <c r="Z29" s="11"/>
      <c r="AA29" s="11"/>
      <c r="AB29" s="11"/>
      <c r="AC29" s="11"/>
      <c r="AD29" s="11"/>
    </row>
    <row r="30">
      <c r="A30" s="27" t="s">
        <v>368</v>
      </c>
      <c r="B30" s="27" t="s">
        <v>421</v>
      </c>
      <c r="C30" s="27" t="s">
        <v>6</v>
      </c>
      <c r="D30" s="8" t="n">
        <v>2.0190232E7</v>
      </c>
      <c r="E30" s="8" t="s">
        <v>422</v>
      </c>
      <c r="F30" s="15" t="n">
        <v>28.0</v>
      </c>
      <c r="G30" s="15" t="n">
        <v>23.0</v>
      </c>
      <c r="H30" s="15" t="n">
        <v>13.0</v>
      </c>
      <c r="I30" s="10" t="n">
        <v>10.0</v>
      </c>
      <c r="J30" s="10" t="n">
        <v>9.0</v>
      </c>
      <c r="K30" s="10" t="n">
        <v>6.0</v>
      </c>
      <c r="L30" s="40" t="n">
        <v>0.0</v>
      </c>
      <c r="M30" s="40" t="n">
        <v>0.0</v>
      </c>
      <c r="N30" s="40" t="n">
        <v>0.0</v>
      </c>
      <c r="O30" s="40" t="n">
        <v>0.0</v>
      </c>
      <c r="P30" s="11"/>
      <c r="Q30" s="40" t="n">
        <v>36.0</v>
      </c>
      <c r="R30" s="40" t="n">
        <v>0.0</v>
      </c>
      <c r="S30" s="40" t="n">
        <v>11.0</v>
      </c>
      <c r="T30" s="40" t="n">
        <v>7.0</v>
      </c>
      <c r="U30" s="40" t="n">
        <v>3.0</v>
      </c>
      <c r="V30" s="40" t="n">
        <v>7.0</v>
      </c>
      <c r="W30" s="40" t="n">
        <v>3.0</v>
      </c>
      <c r="X30" s="11"/>
      <c r="Y30" s="11"/>
      <c r="Z30" s="11"/>
      <c r="AA30" s="11"/>
      <c r="AB30" s="11"/>
      <c r="AC30" s="11"/>
      <c r="AD30" s="11"/>
    </row>
    <row r="31">
      <c r="A31" s="27" t="s">
        <v>368</v>
      </c>
      <c r="B31" s="27" t="s">
        <v>423</v>
      </c>
      <c r="C31" s="27" t="s">
        <v>6</v>
      </c>
      <c r="D31" s="8" t="n">
        <v>2.0190233E7</v>
      </c>
      <c r="E31" s="8" t="s">
        <v>424</v>
      </c>
      <c r="F31" s="15"/>
      <c r="G31" s="15"/>
      <c r="H31" s="15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27" t="s">
        <v>368</v>
      </c>
      <c r="B32" s="27" t="s">
        <v>425</v>
      </c>
      <c r="C32" s="27" t="s">
        <v>36</v>
      </c>
      <c r="D32" s="8" t="n">
        <v>2.0190234E7</v>
      </c>
      <c r="E32" s="8" t="s">
        <v>426</v>
      </c>
      <c r="F32" s="15" t="n">
        <v>28.0</v>
      </c>
      <c r="G32" s="15" t="n">
        <v>31.0</v>
      </c>
      <c r="H32" s="15" t="n">
        <v>18.0</v>
      </c>
      <c r="I32" s="10" t="n">
        <v>11.0</v>
      </c>
      <c r="J32" s="10" t="n">
        <v>6.0</v>
      </c>
      <c r="K32" s="10" t="n">
        <v>0.0</v>
      </c>
      <c r="L32" s="40" t="n">
        <v>0.0</v>
      </c>
      <c r="M32" s="40" t="n">
        <v>0.0</v>
      </c>
      <c r="N32" s="40" t="n">
        <v>0.0</v>
      </c>
      <c r="O32" s="40" t="n">
        <v>0.0</v>
      </c>
      <c r="P32" s="11"/>
      <c r="Q32" s="40" t="n">
        <v>38.0</v>
      </c>
      <c r="R32" s="40" t="n">
        <v>0.0</v>
      </c>
      <c r="S32" s="40" t="n">
        <v>9.0</v>
      </c>
      <c r="T32" s="40" t="n">
        <v>1.0</v>
      </c>
      <c r="U32" s="40" t="n">
        <v>8.0</v>
      </c>
      <c r="V32" s="40" t="n">
        <v>4.0</v>
      </c>
      <c r="W32" s="40" t="n">
        <v>0.0</v>
      </c>
      <c r="X32" s="11"/>
      <c r="Y32" s="11"/>
      <c r="Z32" s="11"/>
      <c r="AA32" s="11"/>
      <c r="AB32" s="11"/>
      <c r="AC32" s="11"/>
      <c r="AD32" s="11"/>
    </row>
    <row r="33">
      <c r="A33" s="27" t="s">
        <v>368</v>
      </c>
      <c r="B33" s="27" t="s">
        <v>427</v>
      </c>
      <c r="C33" s="27" t="s">
        <v>36</v>
      </c>
      <c r="D33" s="8" t="n">
        <v>2.0190235E7</v>
      </c>
      <c r="E33" s="8" t="s">
        <v>428</v>
      </c>
      <c r="F33" s="15" t="n">
        <v>29.0</v>
      </c>
      <c r="G33" s="15" t="n">
        <v>28.0</v>
      </c>
      <c r="H33" s="15" t="n">
        <v>18.0</v>
      </c>
      <c r="I33" s="10" t="n">
        <v>10.0</v>
      </c>
      <c r="J33" s="10" t="n">
        <v>10.0</v>
      </c>
      <c r="K33" s="10" t="n">
        <v>6.0</v>
      </c>
      <c r="L33" s="40" t="n">
        <v>5.0</v>
      </c>
      <c r="M33" s="40" t="n">
        <v>7.0</v>
      </c>
      <c r="N33" s="40" t="n">
        <v>2.0</v>
      </c>
      <c r="O33" s="40" t="n">
        <v>1.0</v>
      </c>
      <c r="P33" s="11"/>
      <c r="Q33" s="40" t="n">
        <v>31.0</v>
      </c>
      <c r="R33" s="40" t="n">
        <v>0.0</v>
      </c>
      <c r="S33" s="40" t="n">
        <v>16.0</v>
      </c>
      <c r="T33" s="40" t="n">
        <v>0.0</v>
      </c>
      <c r="U33" s="40" t="n">
        <v>5.0</v>
      </c>
      <c r="V33" s="40" t="n">
        <v>4.0</v>
      </c>
      <c r="W33" s="40" t="n">
        <v>2.0</v>
      </c>
      <c r="X33" s="11"/>
      <c r="Y33" s="11"/>
      <c r="Z33" s="11"/>
      <c r="AA33" s="11"/>
      <c r="AB33" s="11"/>
      <c r="AC33" s="11"/>
      <c r="AD33" s="11"/>
    </row>
    <row r="34">
      <c r="A34" s="27" t="s">
        <v>368</v>
      </c>
      <c r="B34" s="27" t="s">
        <v>429</v>
      </c>
      <c r="C34" s="27" t="s">
        <v>6</v>
      </c>
      <c r="D34" s="8" t="n">
        <v>2.0190236E7</v>
      </c>
      <c r="E34" s="8" t="s">
        <v>430</v>
      </c>
      <c r="F34" s="15" t="n">
        <v>29.0</v>
      </c>
      <c r="G34" s="15" t="n">
        <v>28.0</v>
      </c>
      <c r="H34" s="15" t="n">
        <v>15.0</v>
      </c>
      <c r="I34" s="10" t="n">
        <v>12.0</v>
      </c>
      <c r="J34" s="10" t="n">
        <v>11.0</v>
      </c>
      <c r="K34" s="10" t="n">
        <v>8.0</v>
      </c>
      <c r="L34" s="40" t="n">
        <v>6.0</v>
      </c>
      <c r="M34" s="40" t="n">
        <v>7.0</v>
      </c>
      <c r="N34" s="40" t="n">
        <v>5.0</v>
      </c>
      <c r="O34" s="40" t="n">
        <v>1.0</v>
      </c>
      <c r="P34" s="11"/>
      <c r="Q34" s="40" t="n">
        <v>31.0</v>
      </c>
      <c r="R34" s="40" t="n">
        <v>0.0</v>
      </c>
      <c r="S34" s="40" t="n">
        <v>16.0</v>
      </c>
      <c r="T34" s="40" t="n">
        <v>1.0</v>
      </c>
      <c r="U34" s="40" t="n">
        <v>3.0</v>
      </c>
      <c r="V34" s="40" t="n">
        <v>5.0</v>
      </c>
      <c r="W34" s="40" t="n">
        <v>1.0</v>
      </c>
      <c r="X34" s="11"/>
      <c r="Y34" s="11"/>
      <c r="Z34" s="11"/>
      <c r="AA34" s="11"/>
      <c r="AB34" s="11"/>
      <c r="AC34" s="11"/>
      <c r="AD34" s="11"/>
    </row>
    <row r="35">
      <c r="A35" s="27" t="s">
        <v>368</v>
      </c>
      <c r="B35" s="27" t="s">
        <v>431</v>
      </c>
      <c r="C35" s="27" t="s">
        <v>36</v>
      </c>
      <c r="D35" s="8" t="n">
        <v>2.0190237E7</v>
      </c>
      <c r="E35" s="8" t="s">
        <v>432</v>
      </c>
      <c r="F35" s="15"/>
      <c r="G35" s="15"/>
      <c r="H35" s="15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27" t="s">
        <v>368</v>
      </c>
      <c r="B36" s="58" t="s">
        <v>433</v>
      </c>
      <c r="C36" s="58" t="s">
        <v>6</v>
      </c>
      <c r="D36" s="8" t="n">
        <v>2.0190238E7</v>
      </c>
      <c r="E36" s="85" t="n">
        <v>40852.0</v>
      </c>
      <c r="F36" s="15" t="n">
        <v>5.0</v>
      </c>
      <c r="G36" s="15" t="n">
        <v>7.0</v>
      </c>
      <c r="H36" s="15" t="n">
        <v>1.0</v>
      </c>
      <c r="I36" s="10" t="n">
        <v>0.0</v>
      </c>
      <c r="J36" s="10" t="n">
        <v>3.0</v>
      </c>
      <c r="K36" s="10" t="n">
        <v>0.0</v>
      </c>
      <c r="L36" s="40" t="n">
        <v>0.0</v>
      </c>
      <c r="M36" s="40" t="n">
        <v>0.0</v>
      </c>
      <c r="N36" s="40" t="n">
        <v>0.0</v>
      </c>
      <c r="O36" s="40" t="n">
        <v>0.0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64"/>
      <c r="B190" s="64"/>
      <c r="C190" s="64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64"/>
      <c r="B191" s="64"/>
      <c r="C191" s="64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64"/>
      <c r="B192" s="64"/>
      <c r="C192" s="64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64"/>
      <c r="B193" s="64"/>
      <c r="C193" s="64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64"/>
      <c r="B194" s="64"/>
      <c r="C194" s="64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64"/>
      <c r="B195" s="64"/>
      <c r="C195" s="64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64"/>
      <c r="B196" s="64"/>
      <c r="C196" s="64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64"/>
      <c r="B197" s="64"/>
      <c r="C197" s="64"/>
      <c r="D197" s="10"/>
      <c r="E197" s="10"/>
      <c r="F197" s="10"/>
      <c r="G197" s="10"/>
      <c r="H197" s="10"/>
      <c r="I197" s="10"/>
      <c r="J197" s="10"/>
      <c r="K197" s="10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3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3.0" hidden="false" customWidth="true"/>
    <col min="10" max="10" width="13.0" hidden="false" customWidth="true"/>
    <col min="11" max="11" width="13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1699</v>
      </c>
      <c r="G1" s="2" t="s">
        <v>1700</v>
      </c>
      <c r="H1" s="2" t="s">
        <v>1701</v>
      </c>
      <c r="I1" s="2" t="s">
        <v>1702</v>
      </c>
      <c r="J1" s="2" t="s">
        <v>1703</v>
      </c>
      <c r="K1" s="2" t="s">
        <v>1704</v>
      </c>
      <c r="L1" s="2" t="s">
        <v>1705</v>
      </c>
      <c r="M1" s="2" t="s">
        <v>1706</v>
      </c>
      <c r="N1" s="2" t="s">
        <v>1707</v>
      </c>
      <c r="O1" s="2" t="s">
        <v>1708</v>
      </c>
      <c r="P1" s="2"/>
      <c r="Q1" s="2" t="s">
        <v>1709</v>
      </c>
      <c r="R1" s="2" t="s">
        <v>1710</v>
      </c>
      <c r="S1" s="2" t="s">
        <v>1711</v>
      </c>
      <c r="T1" s="2" t="s">
        <v>1712</v>
      </c>
      <c r="U1" s="2" t="s">
        <v>1713</v>
      </c>
      <c r="V1" s="2" t="s">
        <v>1714</v>
      </c>
      <c r="W1" s="2" t="s">
        <v>1715</v>
      </c>
      <c r="X1" s="3"/>
      <c r="Y1" s="4" t="s">
        <v>1716</v>
      </c>
      <c r="Z1" s="4" t="s">
        <v>1717</v>
      </c>
      <c r="AA1" s="4" t="s">
        <v>1718</v>
      </c>
      <c r="AB1" s="4" t="s">
        <v>1719</v>
      </c>
      <c r="AC1" s="4" t="s">
        <v>1720</v>
      </c>
      <c r="AD1" s="4" t="s">
        <v>1721</v>
      </c>
    </row>
    <row r="2">
      <c r="A2" s="27" t="s">
        <v>669</v>
      </c>
      <c r="B2" s="27" t="s">
        <v>670</v>
      </c>
      <c r="C2" s="27" t="s">
        <v>6</v>
      </c>
      <c r="D2" s="8" t="n">
        <v>2.0190301E7</v>
      </c>
      <c r="E2" s="8" t="s">
        <v>671</v>
      </c>
      <c r="F2" s="15"/>
      <c r="G2" s="15"/>
      <c r="H2" s="15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27" t="s">
        <v>669</v>
      </c>
      <c r="B3" s="27" t="s">
        <v>672</v>
      </c>
      <c r="C3" s="27" t="s">
        <v>36</v>
      </c>
      <c r="D3" s="8" t="n">
        <v>2.0190302E7</v>
      </c>
      <c r="E3" s="8" t="s">
        <v>673</v>
      </c>
      <c r="F3" s="15"/>
      <c r="G3" s="15"/>
      <c r="H3" s="15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27" t="s">
        <v>669</v>
      </c>
      <c r="B4" s="27" t="s">
        <v>674</v>
      </c>
      <c r="C4" s="27" t="s">
        <v>36</v>
      </c>
      <c r="D4" s="8" t="n">
        <v>2.0190304E7</v>
      </c>
      <c r="E4" s="8" t="s">
        <v>675</v>
      </c>
      <c r="F4" s="15" t="n">
        <v>28.0</v>
      </c>
      <c r="G4" s="15" t="n">
        <v>29.0</v>
      </c>
      <c r="H4" s="15" t="n">
        <v>19.0</v>
      </c>
      <c r="I4" s="10" t="n">
        <v>14.0</v>
      </c>
      <c r="J4" s="10" t="n">
        <v>9.0</v>
      </c>
      <c r="K4" s="10" t="n">
        <v>8.0</v>
      </c>
      <c r="L4" s="40" t="n">
        <v>5.0</v>
      </c>
      <c r="M4" s="40" t="n">
        <v>1.0</v>
      </c>
      <c r="N4" s="40" t="n">
        <v>0.0</v>
      </c>
      <c r="O4" s="40" t="n">
        <v>0.0</v>
      </c>
      <c r="P4" s="11"/>
      <c r="Q4" s="40" t="n">
        <v>40.0</v>
      </c>
      <c r="R4" s="40" t="n">
        <v>0.0</v>
      </c>
      <c r="S4" s="40" t="n">
        <v>7.0</v>
      </c>
      <c r="T4" s="40" t="n">
        <v>7.0</v>
      </c>
      <c r="U4" s="40" t="n">
        <v>3.0</v>
      </c>
      <c r="V4" s="40" t="n">
        <v>6.0</v>
      </c>
      <c r="W4" s="40" t="n">
        <v>5.0</v>
      </c>
      <c r="X4" s="11"/>
      <c r="Y4" s="11"/>
      <c r="Z4" s="11"/>
      <c r="AA4" s="11"/>
      <c r="AB4" s="11"/>
      <c r="AC4" s="11"/>
      <c r="AD4" s="11"/>
    </row>
    <row r="5">
      <c r="A5" s="27" t="s">
        <v>669</v>
      </c>
      <c r="B5" s="27" t="s">
        <v>676</v>
      </c>
      <c r="C5" s="27" t="s">
        <v>36</v>
      </c>
      <c r="D5" s="8" t="n">
        <v>2.0190305E7</v>
      </c>
      <c r="E5" s="8" t="s">
        <v>677</v>
      </c>
      <c r="F5" s="15" t="n">
        <v>28.0</v>
      </c>
      <c r="G5" s="15" t="n">
        <v>30.0</v>
      </c>
      <c r="H5" s="15" t="n">
        <v>21.0</v>
      </c>
      <c r="I5" s="10" t="n">
        <v>13.0</v>
      </c>
      <c r="J5" s="10" t="n">
        <v>11.0</v>
      </c>
      <c r="K5" s="10" t="n">
        <v>6.0</v>
      </c>
      <c r="L5" s="40" t="n">
        <v>8.0</v>
      </c>
      <c r="M5" s="40" t="n">
        <v>10.0</v>
      </c>
      <c r="N5" s="40" t="n">
        <v>6.0</v>
      </c>
      <c r="O5" s="40" t="n">
        <v>2.0</v>
      </c>
      <c r="P5" s="11"/>
      <c r="Q5" s="40" t="n">
        <v>24.0</v>
      </c>
      <c r="R5" s="40" t="n">
        <v>0.0</v>
      </c>
      <c r="S5" s="40" t="n">
        <v>23.0</v>
      </c>
      <c r="T5" s="40" t="n">
        <v>6.0</v>
      </c>
      <c r="U5" s="40" t="n">
        <v>8.0</v>
      </c>
      <c r="V5" s="40" t="n">
        <v>4.0</v>
      </c>
      <c r="W5" s="40" t="n">
        <v>6.0</v>
      </c>
      <c r="X5" s="11"/>
      <c r="Y5" s="11"/>
      <c r="Z5" s="11"/>
      <c r="AA5" s="11"/>
      <c r="AB5" s="11"/>
      <c r="AC5" s="11"/>
      <c r="AD5" s="11"/>
    </row>
    <row r="6">
      <c r="A6" s="27" t="s">
        <v>669</v>
      </c>
      <c r="B6" s="27" t="s">
        <v>678</v>
      </c>
      <c r="C6" s="27" t="s">
        <v>6</v>
      </c>
      <c r="D6" s="8" t="n">
        <v>2.0190306E7</v>
      </c>
      <c r="E6" s="8" t="s">
        <v>679</v>
      </c>
      <c r="F6" s="15" t="n">
        <v>27.0</v>
      </c>
      <c r="G6" s="15" t="n">
        <v>30.0</v>
      </c>
      <c r="H6" s="15" t="n">
        <v>22.0</v>
      </c>
      <c r="I6" s="10" t="n">
        <v>15.0</v>
      </c>
      <c r="J6" s="10" t="n">
        <v>11.0</v>
      </c>
      <c r="K6" s="10" t="n">
        <v>9.0</v>
      </c>
      <c r="L6" s="40" t="n">
        <v>11.0</v>
      </c>
      <c r="M6" s="40" t="n">
        <v>11.0</v>
      </c>
      <c r="N6" s="40" t="n">
        <v>2.0</v>
      </c>
      <c r="O6" s="40" t="n">
        <v>0.0</v>
      </c>
      <c r="P6" s="11"/>
      <c r="Q6" s="40" t="n">
        <v>29.0</v>
      </c>
      <c r="R6" s="40" t="n">
        <v>0.0</v>
      </c>
      <c r="S6" s="40" t="n">
        <v>18.0</v>
      </c>
      <c r="T6" s="40" t="n">
        <v>1.0</v>
      </c>
      <c r="U6" s="40" t="n">
        <v>7.5</v>
      </c>
      <c r="V6" s="36" t="n">
        <v>5.0</v>
      </c>
      <c r="W6" s="40" t="n">
        <v>0.0</v>
      </c>
      <c r="X6" s="11"/>
      <c r="Y6" s="11"/>
      <c r="Z6" s="11"/>
      <c r="AA6" s="11"/>
      <c r="AB6" s="11"/>
      <c r="AC6" s="11"/>
      <c r="AD6" s="11"/>
    </row>
    <row r="7">
      <c r="A7" s="27" t="s">
        <v>669</v>
      </c>
      <c r="B7" s="27" t="s">
        <v>680</v>
      </c>
      <c r="C7" s="27" t="s">
        <v>6</v>
      </c>
      <c r="D7" s="8" t="n">
        <v>2.0190307E7</v>
      </c>
      <c r="E7" s="8" t="s">
        <v>681</v>
      </c>
      <c r="F7" s="15" t="n">
        <v>29.0</v>
      </c>
      <c r="G7" s="15" t="n">
        <v>30.0</v>
      </c>
      <c r="H7" s="15" t="n">
        <v>20.0</v>
      </c>
      <c r="I7" s="10" t="n">
        <v>15.0</v>
      </c>
      <c r="J7" s="10" t="n">
        <v>16.0</v>
      </c>
      <c r="K7" s="10" t="n">
        <v>13.0</v>
      </c>
      <c r="L7" s="40" t="n">
        <v>9.0</v>
      </c>
      <c r="M7" s="40" t="n">
        <v>0.0</v>
      </c>
      <c r="N7" s="40" t="n">
        <v>0.0</v>
      </c>
      <c r="O7" s="40" t="n">
        <v>0.0</v>
      </c>
      <c r="P7" s="11"/>
      <c r="Q7" s="40" t="n">
        <v>32.0</v>
      </c>
      <c r="R7" s="40" t="n">
        <v>0.0</v>
      </c>
      <c r="S7" s="40" t="n">
        <v>15.0</v>
      </c>
      <c r="T7" s="40" t="n">
        <v>1.0</v>
      </c>
      <c r="U7" s="40" t="n">
        <v>6.0</v>
      </c>
      <c r="V7" s="40" t="n">
        <v>3.0</v>
      </c>
      <c r="W7" s="40" t="n">
        <v>2.0</v>
      </c>
      <c r="X7" s="11"/>
      <c r="Y7" s="11"/>
      <c r="Z7" s="11"/>
      <c r="AA7" s="11"/>
      <c r="AB7" s="11"/>
      <c r="AC7" s="11"/>
      <c r="AD7" s="11"/>
    </row>
    <row r="8">
      <c r="A8" s="27" t="s">
        <v>669</v>
      </c>
      <c r="B8" s="27" t="s">
        <v>682</v>
      </c>
      <c r="C8" s="27" t="s">
        <v>6</v>
      </c>
      <c r="D8" s="8" t="n">
        <v>2.0190308E7</v>
      </c>
      <c r="E8" s="8" t="s">
        <v>683</v>
      </c>
      <c r="F8" s="15" t="n">
        <v>29.0</v>
      </c>
      <c r="G8" s="15" t="n">
        <v>30.0</v>
      </c>
      <c r="H8" s="15" t="n">
        <v>19.0</v>
      </c>
      <c r="I8" s="10" t="n">
        <v>13.0</v>
      </c>
      <c r="J8" s="10" t="n">
        <v>14.0</v>
      </c>
      <c r="K8" s="10" t="n">
        <v>13.0</v>
      </c>
      <c r="L8" s="40" t="n">
        <v>9.0</v>
      </c>
      <c r="M8" s="40" t="n">
        <v>9.0</v>
      </c>
      <c r="N8" s="40" t="n">
        <v>8.0</v>
      </c>
      <c r="O8" s="40" t="n">
        <v>6.0</v>
      </c>
      <c r="P8" s="11"/>
      <c r="Q8" s="40" t="n">
        <v>36.0</v>
      </c>
      <c r="R8" s="40" t="n">
        <v>0.0</v>
      </c>
      <c r="S8" s="40" t="n">
        <v>11.0</v>
      </c>
      <c r="T8" s="40" t="n">
        <v>6.0</v>
      </c>
      <c r="U8" s="40" t="n">
        <v>6.5</v>
      </c>
      <c r="V8" s="40" t="n">
        <v>7.0</v>
      </c>
      <c r="W8" s="40" t="n">
        <v>8.0</v>
      </c>
      <c r="X8" s="11"/>
      <c r="Y8" s="11"/>
      <c r="Z8" s="11"/>
      <c r="AA8" s="11"/>
      <c r="AB8" s="11"/>
      <c r="AC8" s="11"/>
      <c r="AD8" s="11"/>
    </row>
    <row r="9">
      <c r="A9" s="27" t="s">
        <v>669</v>
      </c>
      <c r="B9" s="27" t="s">
        <v>684</v>
      </c>
      <c r="C9" s="27" t="s">
        <v>36</v>
      </c>
      <c r="D9" s="8" t="n">
        <v>2.0190309E7</v>
      </c>
      <c r="E9" s="8" t="s">
        <v>685</v>
      </c>
      <c r="F9" s="59" t="n">
        <v>29.0</v>
      </c>
      <c r="G9" s="15" t="n">
        <v>28.0</v>
      </c>
      <c r="H9" s="15" t="n">
        <v>17.0</v>
      </c>
      <c r="I9" s="10" t="n">
        <v>11.0</v>
      </c>
      <c r="J9" s="10" t="n">
        <v>11.0</v>
      </c>
      <c r="K9" s="10" t="n">
        <v>6.0</v>
      </c>
      <c r="L9" s="40" t="n">
        <v>8.0</v>
      </c>
      <c r="M9" s="40" t="n">
        <v>4.0</v>
      </c>
      <c r="N9" s="40" t="n">
        <v>5.0</v>
      </c>
      <c r="O9" s="40" t="n">
        <v>2.0</v>
      </c>
      <c r="P9" s="11"/>
      <c r="Q9" s="40" t="n">
        <v>25.0</v>
      </c>
      <c r="R9" s="40" t="n">
        <v>0.0</v>
      </c>
      <c r="S9" s="40" t="n">
        <v>22.0</v>
      </c>
      <c r="T9" s="40" t="n">
        <v>6.0</v>
      </c>
      <c r="U9" s="40" t="n">
        <v>4.5</v>
      </c>
      <c r="V9" s="40" t="n">
        <v>8.0</v>
      </c>
      <c r="W9" s="40" t="n">
        <v>0.0</v>
      </c>
      <c r="X9" s="11"/>
      <c r="Y9" s="11"/>
      <c r="Z9" s="11"/>
      <c r="AA9" s="11"/>
      <c r="AB9" s="11"/>
      <c r="AC9" s="11"/>
      <c r="AD9" s="11"/>
    </row>
    <row r="10">
      <c r="A10" s="27" t="s">
        <v>669</v>
      </c>
      <c r="B10" s="27" t="s">
        <v>686</v>
      </c>
      <c r="C10" s="27" t="s">
        <v>36</v>
      </c>
      <c r="D10" s="8" t="n">
        <v>2.019031E7</v>
      </c>
      <c r="E10" s="8" t="s">
        <v>687</v>
      </c>
      <c r="F10" s="15" t="n">
        <v>27.0</v>
      </c>
      <c r="G10" s="15" t="n">
        <v>26.0</v>
      </c>
      <c r="H10" s="15" t="n">
        <v>15.0</v>
      </c>
      <c r="I10" s="10" t="n">
        <v>11.0</v>
      </c>
      <c r="J10" s="10" t="n">
        <v>11.0</v>
      </c>
      <c r="K10" s="10" t="n">
        <v>5.0</v>
      </c>
      <c r="L10" s="40" t="n">
        <v>4.0</v>
      </c>
      <c r="M10" s="40" t="n">
        <v>1.0</v>
      </c>
      <c r="N10" s="40" t="n">
        <v>0.0</v>
      </c>
      <c r="O10" s="40" t="n">
        <v>0.0</v>
      </c>
      <c r="P10" s="11"/>
      <c r="Q10" s="40" t="n">
        <v>39.0</v>
      </c>
      <c r="R10" s="40" t="n">
        <v>0.0</v>
      </c>
      <c r="S10" s="40" t="n">
        <v>8.0</v>
      </c>
      <c r="T10" s="40" t="n">
        <v>1.0</v>
      </c>
      <c r="U10" s="40" t="n">
        <v>4.0</v>
      </c>
      <c r="V10" s="40" t="n">
        <v>4.0</v>
      </c>
      <c r="W10" s="40" t="n">
        <v>3.0</v>
      </c>
      <c r="X10" s="11"/>
      <c r="Y10" s="11"/>
      <c r="Z10" s="11"/>
      <c r="AA10" s="11"/>
      <c r="AB10" s="11"/>
      <c r="AC10" s="11"/>
      <c r="AD10" s="11"/>
    </row>
    <row r="11">
      <c r="A11" s="27" t="s">
        <v>669</v>
      </c>
      <c r="B11" s="27" t="s">
        <v>688</v>
      </c>
      <c r="C11" s="27" t="s">
        <v>6</v>
      </c>
      <c r="D11" s="8" t="n">
        <v>2.0190311E7</v>
      </c>
      <c r="E11" s="8" t="s">
        <v>689</v>
      </c>
      <c r="F11" s="15" t="n">
        <v>25.0</v>
      </c>
      <c r="G11" s="15" t="n">
        <v>27.0</v>
      </c>
      <c r="H11" s="15" t="n">
        <v>21.0</v>
      </c>
      <c r="I11" s="10" t="n">
        <v>15.0</v>
      </c>
      <c r="J11" s="10" t="n">
        <v>17.0</v>
      </c>
      <c r="K11" s="10" t="n">
        <v>12.0</v>
      </c>
      <c r="L11" s="40" t="n">
        <v>13.0</v>
      </c>
      <c r="M11" s="40" t="n">
        <v>13.0</v>
      </c>
      <c r="N11" s="40" t="n">
        <v>10.0</v>
      </c>
      <c r="O11" s="40" t="n">
        <v>5.0</v>
      </c>
      <c r="P11" s="11"/>
      <c r="Q11" s="40" t="n">
        <v>34.0</v>
      </c>
      <c r="R11" s="40" t="n">
        <v>0.0</v>
      </c>
      <c r="S11" s="40" t="n">
        <v>13.0</v>
      </c>
      <c r="T11" s="40" t="n">
        <v>7.0</v>
      </c>
      <c r="U11" s="40" t="n">
        <v>5.0</v>
      </c>
      <c r="V11" s="40" t="n">
        <v>6.0</v>
      </c>
      <c r="W11" s="40" t="n">
        <v>5.0</v>
      </c>
      <c r="X11" s="11"/>
      <c r="Y11" s="11"/>
      <c r="Z11" s="11"/>
      <c r="AA11" s="11"/>
      <c r="AB11" s="11"/>
      <c r="AC11" s="11"/>
      <c r="AD11" s="11"/>
    </row>
    <row r="12">
      <c r="A12" s="27" t="s">
        <v>669</v>
      </c>
      <c r="B12" s="27" t="s">
        <v>690</v>
      </c>
      <c r="C12" s="27" t="s">
        <v>6</v>
      </c>
      <c r="D12" s="8" t="n">
        <v>2.0190312E7</v>
      </c>
      <c r="E12" s="8" t="s">
        <v>691</v>
      </c>
      <c r="F12" s="15" t="n">
        <v>28.0</v>
      </c>
      <c r="G12" s="15" t="n">
        <v>25.0</v>
      </c>
      <c r="H12" s="15" t="n">
        <v>21.0</v>
      </c>
      <c r="I12" s="10" t="n">
        <v>14.0</v>
      </c>
      <c r="J12" s="10" t="n">
        <v>13.0</v>
      </c>
      <c r="K12" s="10" t="n">
        <v>9.0</v>
      </c>
      <c r="L12" s="40" t="n">
        <v>5.0</v>
      </c>
      <c r="M12" s="40" t="n">
        <v>8.0</v>
      </c>
      <c r="N12" s="40" t="n">
        <v>3.0</v>
      </c>
      <c r="O12" s="40" t="n">
        <v>0.0</v>
      </c>
      <c r="P12" s="11"/>
      <c r="Q12" s="40" t="n">
        <v>29.0</v>
      </c>
      <c r="R12" s="40" t="n">
        <v>0.0</v>
      </c>
      <c r="S12" s="40" t="n">
        <v>18.0</v>
      </c>
      <c r="T12" s="40" t="n">
        <v>1.0</v>
      </c>
      <c r="U12" s="40" t="n">
        <v>7.0</v>
      </c>
      <c r="V12" s="40" t="n">
        <v>7.0</v>
      </c>
      <c r="W12" s="40" t="n">
        <v>1.0</v>
      </c>
      <c r="X12" s="11"/>
      <c r="Y12" s="11"/>
      <c r="Z12" s="11"/>
      <c r="AA12" s="11"/>
      <c r="AB12" s="11"/>
      <c r="AC12" s="11"/>
      <c r="AD12" s="11"/>
    </row>
    <row r="13">
      <c r="A13" s="27" t="s">
        <v>669</v>
      </c>
      <c r="B13" s="27" t="s">
        <v>692</v>
      </c>
      <c r="C13" s="27" t="s">
        <v>36</v>
      </c>
      <c r="D13" s="8" t="n">
        <v>2.0190313E7</v>
      </c>
      <c r="E13" s="8" t="s">
        <v>693</v>
      </c>
      <c r="F13" s="15" t="n">
        <v>29.0</v>
      </c>
      <c r="G13" s="15" t="n">
        <v>31.0</v>
      </c>
      <c r="H13" s="15" t="n">
        <v>5.0</v>
      </c>
      <c r="I13" s="10" t="n">
        <v>13.0</v>
      </c>
      <c r="J13" s="10" t="n">
        <v>16.0</v>
      </c>
      <c r="K13" s="10" t="n">
        <v>9.0</v>
      </c>
      <c r="L13" s="40" t="n">
        <v>8.0</v>
      </c>
      <c r="M13" s="40" t="n">
        <v>9.0</v>
      </c>
      <c r="N13" s="40" t="n">
        <v>6.0</v>
      </c>
      <c r="O13" s="40" t="n">
        <v>2.0</v>
      </c>
      <c r="P13" s="11"/>
      <c r="Q13" s="40" t="n">
        <v>34.0</v>
      </c>
      <c r="R13" s="40" t="n">
        <v>0.0</v>
      </c>
      <c r="S13" s="40" t="n">
        <v>13.0</v>
      </c>
      <c r="T13" s="40" t="n">
        <v>9.0</v>
      </c>
      <c r="U13" s="40" t="n">
        <v>8.0</v>
      </c>
      <c r="V13" s="40" t="n">
        <v>7.0</v>
      </c>
      <c r="W13" s="40" t="n">
        <v>6.0</v>
      </c>
      <c r="X13" s="11"/>
      <c r="Y13" s="11"/>
      <c r="Z13" s="11"/>
      <c r="AA13" s="11"/>
      <c r="AB13" s="11"/>
      <c r="AC13" s="11"/>
      <c r="AD13" s="11"/>
    </row>
    <row r="14">
      <c r="A14" s="27" t="s">
        <v>669</v>
      </c>
      <c r="B14" s="27" t="s">
        <v>694</v>
      </c>
      <c r="C14" s="27" t="s">
        <v>36</v>
      </c>
      <c r="D14" s="8" t="n">
        <v>2.0190314E7</v>
      </c>
      <c r="E14" s="8" t="s">
        <v>695</v>
      </c>
      <c r="F14" s="15" t="n">
        <v>28.0</v>
      </c>
      <c r="G14" s="15" t="n">
        <v>31.0</v>
      </c>
      <c r="H14" s="15" t="n">
        <v>21.0</v>
      </c>
      <c r="I14" s="10" t="n">
        <v>17.0</v>
      </c>
      <c r="J14" s="10" t="n">
        <v>15.0</v>
      </c>
      <c r="K14" s="10" t="n">
        <v>15.0</v>
      </c>
      <c r="L14" s="40" t="n">
        <v>13.0</v>
      </c>
      <c r="M14" s="40" t="n">
        <v>7.0</v>
      </c>
      <c r="N14" s="40" t="n">
        <v>5.0</v>
      </c>
      <c r="O14" s="40" t="n">
        <v>2.0</v>
      </c>
      <c r="P14" s="11"/>
      <c r="Q14" s="40" t="n">
        <v>34.0</v>
      </c>
      <c r="R14" s="40" t="n">
        <v>0.0</v>
      </c>
      <c r="S14" s="40" t="n">
        <v>13.0</v>
      </c>
      <c r="T14" s="40" t="n">
        <v>6.0</v>
      </c>
      <c r="U14" s="40" t="n">
        <v>7.0</v>
      </c>
      <c r="V14" s="40" t="n">
        <v>10.0</v>
      </c>
      <c r="W14" s="40" t="n">
        <v>6.0</v>
      </c>
      <c r="X14" s="11"/>
      <c r="Y14" s="11"/>
      <c r="Z14" s="11"/>
      <c r="AA14" s="11"/>
      <c r="AB14" s="11"/>
      <c r="AC14" s="11"/>
      <c r="AD14" s="11"/>
    </row>
    <row r="15">
      <c r="A15" s="27" t="s">
        <v>669</v>
      </c>
      <c r="B15" s="27" t="s">
        <v>696</v>
      </c>
      <c r="C15" s="27" t="s">
        <v>6</v>
      </c>
      <c r="D15" s="8" t="n">
        <v>2.0190316E7</v>
      </c>
      <c r="E15" s="8" t="s">
        <v>382</v>
      </c>
      <c r="F15" s="15" t="n">
        <v>29.0</v>
      </c>
      <c r="G15" s="15" t="n">
        <v>30.0</v>
      </c>
      <c r="H15" s="15" t="n">
        <v>22.0</v>
      </c>
      <c r="I15" s="10" t="n">
        <v>14.0</v>
      </c>
      <c r="J15" s="10" t="n">
        <v>14.0</v>
      </c>
      <c r="K15" s="10" t="n">
        <v>10.0</v>
      </c>
      <c r="L15" s="40" t="n">
        <v>11.0</v>
      </c>
      <c r="M15" s="40" t="n">
        <v>13.0</v>
      </c>
      <c r="N15" s="40" t="n">
        <v>1.0</v>
      </c>
      <c r="O15" s="40" t="n">
        <v>0.0</v>
      </c>
      <c r="P15" s="11"/>
      <c r="Q15" s="40" t="n">
        <v>14.0</v>
      </c>
      <c r="R15" s="40" t="n">
        <v>0.0</v>
      </c>
      <c r="S15" s="40" t="n">
        <v>33.0</v>
      </c>
      <c r="T15" s="40" t="n">
        <v>10.0</v>
      </c>
      <c r="U15" s="40" t="n">
        <v>8.0</v>
      </c>
      <c r="V15" s="40" t="n">
        <v>10.0</v>
      </c>
      <c r="W15" s="40" t="n">
        <v>6.0</v>
      </c>
      <c r="X15" s="11"/>
      <c r="Y15" s="11"/>
      <c r="Z15" s="11"/>
      <c r="AA15" s="11"/>
      <c r="AB15" s="11"/>
      <c r="AC15" s="11"/>
      <c r="AD15" s="11"/>
    </row>
    <row r="16">
      <c r="A16" s="27" t="s">
        <v>669</v>
      </c>
      <c r="B16" s="27" t="s">
        <v>697</v>
      </c>
      <c r="C16" s="27" t="s">
        <v>36</v>
      </c>
      <c r="D16" s="8" t="n">
        <v>2.0190317E7</v>
      </c>
      <c r="E16" s="8" t="s">
        <v>698</v>
      </c>
      <c r="F16" s="15" t="n">
        <v>29.0</v>
      </c>
      <c r="G16" s="15" t="n">
        <v>31.0</v>
      </c>
      <c r="H16" s="15" t="n">
        <v>19.0</v>
      </c>
      <c r="I16" s="10" t="n">
        <v>16.0</v>
      </c>
      <c r="J16" s="10" t="n">
        <v>14.0</v>
      </c>
      <c r="K16" s="10" t="n">
        <v>14.0</v>
      </c>
      <c r="L16" s="40" t="n">
        <v>7.0</v>
      </c>
      <c r="M16" s="40" t="n">
        <v>11.0</v>
      </c>
      <c r="N16" s="40" t="n">
        <v>12.0</v>
      </c>
      <c r="O16" s="40" t="n">
        <v>9.0</v>
      </c>
      <c r="P16" s="11"/>
      <c r="Q16" s="40" t="n">
        <v>31.0</v>
      </c>
      <c r="R16" s="40" t="n">
        <v>0.0</v>
      </c>
      <c r="S16" s="40" t="n">
        <v>16.0</v>
      </c>
      <c r="T16" s="40" t="n">
        <v>1.0</v>
      </c>
      <c r="U16" s="40" t="n">
        <v>7.5</v>
      </c>
      <c r="V16" s="40" t="n">
        <v>5.0</v>
      </c>
      <c r="W16" s="40" t="n">
        <v>2.0</v>
      </c>
      <c r="X16" s="11"/>
      <c r="Y16" s="11"/>
      <c r="Z16" s="11"/>
      <c r="AA16" s="11"/>
      <c r="AB16" s="11"/>
      <c r="AC16" s="11"/>
      <c r="AD16" s="11"/>
    </row>
    <row r="17">
      <c r="A17" s="27" t="s">
        <v>669</v>
      </c>
      <c r="B17" s="27" t="s">
        <v>699</v>
      </c>
      <c r="C17" s="27" t="s">
        <v>36</v>
      </c>
      <c r="D17" s="8" t="n">
        <v>2.0190318E7</v>
      </c>
      <c r="E17" s="8" t="s">
        <v>700</v>
      </c>
      <c r="F17" s="15" t="n">
        <v>29.0</v>
      </c>
      <c r="G17" s="15" t="n">
        <v>27.0</v>
      </c>
      <c r="H17" s="15" t="n">
        <v>19.0</v>
      </c>
      <c r="I17" s="10" t="n">
        <v>15.0</v>
      </c>
      <c r="J17" s="10" t="n">
        <v>14.0</v>
      </c>
      <c r="K17" s="10" t="n">
        <v>10.0</v>
      </c>
      <c r="L17" s="40" t="n">
        <v>8.0</v>
      </c>
      <c r="M17" s="40" t="n">
        <v>10.0</v>
      </c>
      <c r="N17" s="40" t="n">
        <v>4.0</v>
      </c>
      <c r="O17" s="40" t="n">
        <v>5.0</v>
      </c>
      <c r="P17" s="11"/>
      <c r="Q17" s="40" t="n">
        <v>34.0</v>
      </c>
      <c r="R17" s="40" t="n">
        <v>0.0</v>
      </c>
      <c r="S17" s="40" t="n">
        <v>13.0</v>
      </c>
      <c r="T17" s="40" t="n">
        <v>3.0</v>
      </c>
      <c r="U17" s="40" t="n">
        <v>7.0</v>
      </c>
      <c r="V17" s="40" t="n">
        <v>5.0</v>
      </c>
      <c r="W17" s="40" t="n">
        <v>0.0</v>
      </c>
      <c r="X17" s="11"/>
      <c r="Y17" s="11"/>
      <c r="Z17" s="11"/>
      <c r="AA17" s="11"/>
      <c r="AB17" s="11"/>
      <c r="AC17" s="11"/>
      <c r="AD17" s="11"/>
    </row>
    <row r="18">
      <c r="A18" s="27" t="s">
        <v>669</v>
      </c>
      <c r="B18" s="27" t="s">
        <v>701</v>
      </c>
      <c r="C18" s="27" t="s">
        <v>36</v>
      </c>
      <c r="D18" s="8" t="n">
        <v>2.0190319E7</v>
      </c>
      <c r="E18" s="79" t="n">
        <v>41425.0</v>
      </c>
      <c r="F18" s="15" t="n">
        <v>29.0</v>
      </c>
      <c r="G18" s="15" t="n">
        <v>31.0</v>
      </c>
      <c r="H18" s="15" t="n">
        <v>18.0</v>
      </c>
      <c r="I18" s="10" t="n">
        <v>13.0</v>
      </c>
      <c r="J18" s="10" t="n">
        <v>15.0</v>
      </c>
      <c r="K18" s="10" t="n">
        <v>12.0</v>
      </c>
      <c r="L18" s="40" t="n">
        <v>8.0</v>
      </c>
      <c r="M18" s="40" t="n">
        <v>0.0</v>
      </c>
      <c r="N18" s="40" t="n">
        <v>0.0</v>
      </c>
      <c r="O18" s="40" t="n">
        <v>0.0</v>
      </c>
      <c r="P18" s="11"/>
      <c r="Q18" s="40" t="n">
        <v>20.0</v>
      </c>
      <c r="R18" s="40" t="n">
        <v>0.0</v>
      </c>
      <c r="S18" s="40" t="n">
        <v>27.0</v>
      </c>
      <c r="T18" s="40" t="n">
        <v>8.0</v>
      </c>
      <c r="U18" s="40" t="n">
        <v>6.0</v>
      </c>
      <c r="V18" s="40" t="n">
        <v>9.0</v>
      </c>
      <c r="W18" s="40" t="n">
        <v>0.0</v>
      </c>
      <c r="X18" s="11"/>
      <c r="Y18" s="11"/>
      <c r="Z18" s="11"/>
      <c r="AA18" s="11"/>
      <c r="AB18" s="11"/>
      <c r="AC18" s="11"/>
      <c r="AD18" s="11"/>
    </row>
    <row r="19">
      <c r="A19" s="27" t="s">
        <v>669</v>
      </c>
      <c r="B19" s="27" t="s">
        <v>702</v>
      </c>
      <c r="C19" s="27" t="s">
        <v>36</v>
      </c>
      <c r="D19" s="8" t="n">
        <v>2.019032E7</v>
      </c>
      <c r="E19" s="8" t="s">
        <v>703</v>
      </c>
      <c r="F19" s="15" t="n">
        <v>29.0</v>
      </c>
      <c r="G19" s="15" t="n">
        <v>23.0</v>
      </c>
      <c r="H19" s="15" t="n">
        <v>15.0</v>
      </c>
      <c r="I19" s="10" t="n">
        <v>10.0</v>
      </c>
      <c r="J19" s="10" t="n">
        <v>11.0</v>
      </c>
      <c r="K19" s="10" t="n">
        <v>7.0</v>
      </c>
      <c r="L19" s="40" t="n">
        <v>5.0</v>
      </c>
      <c r="M19" s="40" t="n">
        <v>6.0</v>
      </c>
      <c r="N19" s="40" t="n">
        <v>0.0</v>
      </c>
      <c r="O19" s="40" t="n">
        <v>2.0</v>
      </c>
      <c r="P19" s="11"/>
      <c r="Q19" s="40" t="n">
        <v>25.0</v>
      </c>
      <c r="R19" s="40" t="n">
        <v>0.0</v>
      </c>
      <c r="S19" s="40" t="n">
        <v>22.0</v>
      </c>
      <c r="T19" s="40" t="n">
        <v>1.0</v>
      </c>
      <c r="U19" s="40" t="n">
        <v>1.0</v>
      </c>
      <c r="V19" s="40" t="n">
        <v>0.0</v>
      </c>
      <c r="W19" s="40" t="n">
        <v>1.0</v>
      </c>
      <c r="X19" s="11"/>
      <c r="Y19" s="11"/>
      <c r="Z19" s="11"/>
      <c r="AA19" s="11"/>
      <c r="AB19" s="11"/>
      <c r="AC19" s="11"/>
      <c r="AD19" s="11"/>
    </row>
    <row r="20">
      <c r="A20" s="27" t="s">
        <v>669</v>
      </c>
      <c r="B20" s="27" t="s">
        <v>704</v>
      </c>
      <c r="C20" s="27" t="s">
        <v>6</v>
      </c>
      <c r="D20" s="8" t="n">
        <v>2.0190321E7</v>
      </c>
      <c r="E20" s="8" t="s">
        <v>705</v>
      </c>
      <c r="F20" s="15" t="n">
        <v>29.0</v>
      </c>
      <c r="G20" s="15" t="n">
        <v>30.0</v>
      </c>
      <c r="H20" s="15" t="n">
        <v>20.0</v>
      </c>
      <c r="I20" s="10" t="n">
        <v>17.0</v>
      </c>
      <c r="J20" s="10" t="n">
        <v>16.0</v>
      </c>
      <c r="K20" s="10" t="n">
        <v>11.0</v>
      </c>
      <c r="L20" s="40" t="n">
        <v>14.0</v>
      </c>
      <c r="M20" s="40" t="n">
        <v>9.0</v>
      </c>
      <c r="N20" s="40" t="n">
        <v>0.0</v>
      </c>
      <c r="O20" s="40" t="n">
        <v>0.0</v>
      </c>
      <c r="P20" s="11"/>
      <c r="Q20" s="40" t="n">
        <v>40.0</v>
      </c>
      <c r="R20" s="40" t="n">
        <v>0.0</v>
      </c>
      <c r="S20" s="40" t="n">
        <v>7.0</v>
      </c>
      <c r="T20" s="40" t="n">
        <v>10.0</v>
      </c>
      <c r="U20" s="40" t="n">
        <v>8.0</v>
      </c>
      <c r="V20" s="40" t="n">
        <v>8.0</v>
      </c>
      <c r="W20" s="40" t="n">
        <v>7.0</v>
      </c>
      <c r="X20" s="11"/>
      <c r="Y20" s="11"/>
      <c r="Z20" s="11"/>
      <c r="AA20" s="11"/>
      <c r="AB20" s="11"/>
      <c r="AC20" s="11"/>
      <c r="AD20" s="11"/>
    </row>
    <row r="21">
      <c r="A21" s="27" t="s">
        <v>669</v>
      </c>
      <c r="B21" s="27" t="s">
        <v>706</v>
      </c>
      <c r="C21" s="27" t="s">
        <v>36</v>
      </c>
      <c r="D21" s="8" t="n">
        <v>2.0190322E7</v>
      </c>
      <c r="E21" s="8" t="s">
        <v>707</v>
      </c>
      <c r="F21" s="15" t="n">
        <v>29.0</v>
      </c>
      <c r="G21" s="15" t="n">
        <v>31.0</v>
      </c>
      <c r="H21" s="15" t="n">
        <v>21.0</v>
      </c>
      <c r="I21" s="10" t="n">
        <v>13.0</v>
      </c>
      <c r="J21" s="10" t="n">
        <v>14.0</v>
      </c>
      <c r="K21" s="10" t="n">
        <v>11.0</v>
      </c>
      <c r="L21" s="40" t="n">
        <v>11.0</v>
      </c>
      <c r="M21" s="40" t="n">
        <v>10.0</v>
      </c>
      <c r="N21" s="40" t="n">
        <v>4.0</v>
      </c>
      <c r="O21" s="40" t="n">
        <v>0.0</v>
      </c>
      <c r="P21" s="11"/>
      <c r="Q21" s="40" t="n">
        <v>30.0</v>
      </c>
      <c r="R21" s="40" t="n">
        <v>0.0</v>
      </c>
      <c r="S21" s="40" t="n">
        <v>17.0</v>
      </c>
      <c r="T21" s="40" t="n">
        <v>3.0</v>
      </c>
      <c r="U21" s="40" t="n">
        <v>6.0</v>
      </c>
      <c r="V21" s="40" t="n">
        <v>8.0</v>
      </c>
      <c r="W21" s="40" t="n">
        <v>2.0</v>
      </c>
      <c r="X21" s="11"/>
      <c r="Y21" s="11"/>
      <c r="Z21" s="11"/>
      <c r="AA21" s="11"/>
      <c r="AB21" s="11"/>
      <c r="AC21" s="11"/>
      <c r="AD21" s="11"/>
    </row>
    <row r="22">
      <c r="A22" s="27" t="s">
        <v>669</v>
      </c>
      <c r="B22" s="27" t="s">
        <v>708</v>
      </c>
      <c r="C22" s="27" t="s">
        <v>36</v>
      </c>
      <c r="D22" s="8" t="n">
        <v>2.0190323E7</v>
      </c>
      <c r="E22" s="8" t="s">
        <v>709</v>
      </c>
      <c r="F22" s="15" t="n">
        <v>25.0</v>
      </c>
      <c r="G22" s="15" t="n">
        <v>25.0</v>
      </c>
      <c r="H22" s="15" t="n">
        <v>18.0</v>
      </c>
      <c r="I22" s="10" t="n">
        <v>10.0</v>
      </c>
      <c r="J22" s="10" t="n">
        <v>8.0</v>
      </c>
      <c r="K22" s="10" t="n">
        <v>5.0</v>
      </c>
      <c r="L22" s="40" t="n">
        <v>6.0</v>
      </c>
      <c r="M22" s="40" t="n">
        <v>6.0</v>
      </c>
      <c r="N22" s="40" t="n">
        <v>4.0</v>
      </c>
      <c r="O22" s="40" t="n">
        <v>2.0</v>
      </c>
      <c r="P22" s="11"/>
      <c r="Q22" s="40" t="n">
        <v>34.0</v>
      </c>
      <c r="R22" s="40" t="n">
        <v>0.0</v>
      </c>
      <c r="S22" s="40" t="n">
        <v>13.0</v>
      </c>
      <c r="T22" s="40" t="n">
        <v>1.0</v>
      </c>
      <c r="U22" s="40" t="n">
        <v>8.0</v>
      </c>
      <c r="V22" s="40" t="n">
        <v>2.0</v>
      </c>
      <c r="W22" s="40" t="n">
        <v>2.0</v>
      </c>
      <c r="X22" s="11"/>
      <c r="Y22" s="11"/>
      <c r="Z22" s="11"/>
      <c r="AA22" s="11"/>
      <c r="AB22" s="11"/>
      <c r="AC22" s="11"/>
      <c r="AD22" s="11"/>
    </row>
    <row r="23">
      <c r="A23" s="27" t="s">
        <v>669</v>
      </c>
      <c r="B23" s="27" t="s">
        <v>710</v>
      </c>
      <c r="C23" s="27" t="s">
        <v>6</v>
      </c>
      <c r="D23" s="8" t="n">
        <v>2.0190325E7</v>
      </c>
      <c r="E23" s="8" t="s">
        <v>711</v>
      </c>
      <c r="F23" s="15" t="n">
        <v>29.0</v>
      </c>
      <c r="G23" s="15" t="n">
        <v>26.0</v>
      </c>
      <c r="H23" s="15" t="n">
        <v>21.0</v>
      </c>
      <c r="I23" s="10" t="n">
        <v>15.0</v>
      </c>
      <c r="J23" s="10" t="n">
        <v>15.0</v>
      </c>
      <c r="K23" s="10" t="n">
        <v>13.0</v>
      </c>
      <c r="L23" s="40" t="n">
        <v>8.0</v>
      </c>
      <c r="M23" s="40" t="n">
        <v>12.0</v>
      </c>
      <c r="N23" s="40" t="n">
        <v>8.0</v>
      </c>
      <c r="O23" s="40" t="n">
        <v>7.0</v>
      </c>
      <c r="P23" s="11"/>
      <c r="Q23" s="40" t="n">
        <v>45.0</v>
      </c>
      <c r="R23" s="40" t="n">
        <v>0.0</v>
      </c>
      <c r="S23" s="40" t="n">
        <v>2.0</v>
      </c>
      <c r="T23" s="40" t="n">
        <v>1.0</v>
      </c>
      <c r="U23" s="40" t="n">
        <v>6.0</v>
      </c>
      <c r="V23" s="40" t="n">
        <v>3.0</v>
      </c>
      <c r="W23" s="40" t="n">
        <v>4.0</v>
      </c>
      <c r="X23" s="11"/>
      <c r="Y23" s="11"/>
      <c r="Z23" s="11"/>
      <c r="AA23" s="11"/>
      <c r="AB23" s="11"/>
      <c r="AC23" s="11"/>
      <c r="AD23" s="11"/>
    </row>
    <row r="24">
      <c r="A24" s="27" t="s">
        <v>669</v>
      </c>
      <c r="B24" s="27" t="s">
        <v>712</v>
      </c>
      <c r="C24" s="27" t="s">
        <v>36</v>
      </c>
      <c r="D24" s="8" t="n">
        <v>2.0190326E7</v>
      </c>
      <c r="E24" s="8" t="s">
        <v>713</v>
      </c>
      <c r="F24" s="15" t="n">
        <v>28.0</v>
      </c>
      <c r="G24" s="15" t="n">
        <v>28.0</v>
      </c>
      <c r="H24" s="15" t="n">
        <v>15.0</v>
      </c>
      <c r="I24" s="10" t="n">
        <v>8.0</v>
      </c>
      <c r="J24" s="10" t="n">
        <v>3.0</v>
      </c>
      <c r="K24" s="10" t="n">
        <v>3.0</v>
      </c>
      <c r="L24" s="40" t="n">
        <v>3.0</v>
      </c>
      <c r="M24" s="40" t="n">
        <v>0.0</v>
      </c>
      <c r="N24" s="40" t="n">
        <v>1.0</v>
      </c>
      <c r="O24" s="40" t="n">
        <v>0.0</v>
      </c>
      <c r="P24" s="11"/>
      <c r="Q24" s="40" t="n">
        <v>20.0</v>
      </c>
      <c r="R24" s="40" t="n">
        <v>0.0</v>
      </c>
      <c r="S24" s="40" t="n">
        <v>27.0</v>
      </c>
      <c r="T24" s="40" t="n">
        <v>10.0</v>
      </c>
      <c r="U24" s="40" t="n">
        <v>8.0</v>
      </c>
      <c r="V24" s="40" t="n">
        <v>6.0</v>
      </c>
      <c r="W24" s="40" t="n">
        <v>0.0</v>
      </c>
      <c r="X24" s="11"/>
      <c r="Y24" s="11"/>
      <c r="Z24" s="11"/>
      <c r="AA24" s="11"/>
      <c r="AB24" s="11"/>
      <c r="AC24" s="11"/>
      <c r="AD24" s="11"/>
    </row>
    <row r="25">
      <c r="A25" s="27" t="s">
        <v>669</v>
      </c>
      <c r="B25" s="27" t="s">
        <v>714</v>
      </c>
      <c r="C25" s="27" t="s">
        <v>36</v>
      </c>
      <c r="D25" s="8" t="n">
        <v>2.0190328E7</v>
      </c>
      <c r="E25" s="8" t="s">
        <v>715</v>
      </c>
      <c r="F25" s="15" t="n">
        <v>29.0</v>
      </c>
      <c r="G25" s="15" t="n">
        <v>30.0</v>
      </c>
      <c r="H25" s="15" t="n">
        <v>21.0</v>
      </c>
      <c r="I25" s="10" t="n">
        <v>16.0</v>
      </c>
      <c r="J25" s="10" t="n">
        <v>17.0</v>
      </c>
      <c r="K25" s="10" t="n">
        <v>14.0</v>
      </c>
      <c r="L25" s="40" t="n">
        <v>12.0</v>
      </c>
      <c r="M25" s="40" t="n">
        <v>11.0</v>
      </c>
      <c r="N25" s="40" t="n">
        <v>7.0</v>
      </c>
      <c r="O25" s="40" t="n">
        <v>0.0</v>
      </c>
      <c r="P25" s="11"/>
      <c r="Q25" s="40" t="n">
        <v>34.0</v>
      </c>
      <c r="R25" s="40" t="n">
        <v>0.0</v>
      </c>
      <c r="S25" s="40" t="n">
        <v>13.0</v>
      </c>
      <c r="T25" s="40" t="n">
        <v>3.0</v>
      </c>
      <c r="U25" s="40" t="n">
        <v>8.0</v>
      </c>
      <c r="V25" s="40" t="n">
        <v>9.0</v>
      </c>
      <c r="W25" s="40" t="n">
        <v>5.0</v>
      </c>
      <c r="X25" s="11"/>
      <c r="Y25" s="11"/>
      <c r="Z25" s="11"/>
      <c r="AA25" s="11"/>
      <c r="AB25" s="11"/>
      <c r="AC25" s="11"/>
      <c r="AD25" s="11"/>
    </row>
    <row r="26">
      <c r="A26" s="27" t="s">
        <v>669</v>
      </c>
      <c r="B26" s="27" t="s">
        <v>716</v>
      </c>
      <c r="C26" s="27" t="s">
        <v>36</v>
      </c>
      <c r="D26" s="8" t="n">
        <v>2.0190329E7</v>
      </c>
      <c r="E26" s="8" t="s">
        <v>717</v>
      </c>
      <c r="F26" s="15" t="n">
        <v>29.0</v>
      </c>
      <c r="G26" s="15" t="n">
        <v>29.0</v>
      </c>
      <c r="H26" s="15" t="n">
        <v>13.0</v>
      </c>
      <c r="I26" s="10" t="n">
        <v>11.0</v>
      </c>
      <c r="J26" s="10" t="n">
        <v>5.0</v>
      </c>
      <c r="K26" s="10" t="n">
        <v>2.0</v>
      </c>
      <c r="L26" s="40" t="n">
        <v>3.0</v>
      </c>
      <c r="M26" s="40" t="n">
        <v>2.0</v>
      </c>
      <c r="N26" s="40" t="n">
        <v>1.0</v>
      </c>
      <c r="O26" s="40" t="n">
        <v>0.0</v>
      </c>
      <c r="P26" s="11"/>
      <c r="Q26" s="40" t="n">
        <v>21.0</v>
      </c>
      <c r="R26" s="40" t="n">
        <v>0.0</v>
      </c>
      <c r="S26" s="40" t="n">
        <v>26.0</v>
      </c>
      <c r="T26" s="40" t="n">
        <v>8.0</v>
      </c>
      <c r="U26" s="40" t="n">
        <v>7.0</v>
      </c>
      <c r="V26" s="40" t="n">
        <v>6.0</v>
      </c>
      <c r="W26" s="40" t="n">
        <v>7.0</v>
      </c>
      <c r="X26" s="11"/>
      <c r="Y26" s="11"/>
      <c r="Z26" s="11"/>
      <c r="AA26" s="11"/>
      <c r="AB26" s="11"/>
      <c r="AC26" s="11"/>
      <c r="AD26" s="11"/>
    </row>
    <row r="27">
      <c r="A27" s="27" t="s">
        <v>669</v>
      </c>
      <c r="B27" s="27" t="s">
        <v>718</v>
      </c>
      <c r="C27" s="27" t="s">
        <v>36</v>
      </c>
      <c r="D27" s="8" t="n">
        <v>2.0190331E7</v>
      </c>
      <c r="E27" s="8" t="s">
        <v>719</v>
      </c>
      <c r="F27" s="15" t="n">
        <v>28.0</v>
      </c>
      <c r="G27" s="15" t="n">
        <v>27.0</v>
      </c>
      <c r="H27" s="15" t="n">
        <v>16.0</v>
      </c>
      <c r="I27" s="40" t="n">
        <v>10.0</v>
      </c>
      <c r="J27" s="10" t="n">
        <v>8.0</v>
      </c>
      <c r="K27" s="10" t="n">
        <v>10.0</v>
      </c>
      <c r="L27" s="40" t="n">
        <v>5.0</v>
      </c>
      <c r="M27" s="40" t="n">
        <v>8.0</v>
      </c>
      <c r="N27" s="40" t="n">
        <v>1.0</v>
      </c>
      <c r="O27" s="40" t="n">
        <v>1.0</v>
      </c>
      <c r="P27" s="11"/>
      <c r="Q27" s="40" t="n">
        <v>20.0</v>
      </c>
      <c r="R27" s="40" t="n">
        <v>0.0</v>
      </c>
      <c r="S27" s="40" t="n">
        <v>27.0</v>
      </c>
      <c r="T27" s="40" t="n">
        <v>9.0</v>
      </c>
      <c r="U27" s="40" t="n">
        <v>7.0</v>
      </c>
      <c r="V27" s="40" t="n">
        <v>4.0</v>
      </c>
      <c r="W27" s="40" t="n">
        <v>0.0</v>
      </c>
      <c r="X27" s="11"/>
      <c r="Y27" s="11"/>
      <c r="Z27" s="11"/>
      <c r="AA27" s="11"/>
      <c r="AB27" s="11"/>
      <c r="AC27" s="11"/>
      <c r="AD27" s="11"/>
    </row>
    <row r="28">
      <c r="A28" s="27" t="s">
        <v>669</v>
      </c>
      <c r="B28" s="27" t="s">
        <v>720</v>
      </c>
      <c r="C28" s="27" t="s">
        <v>6</v>
      </c>
      <c r="D28" s="8" t="n">
        <v>2.0190332E7</v>
      </c>
      <c r="E28" s="8" t="s">
        <v>721</v>
      </c>
      <c r="F28" s="15" t="n">
        <v>28.0</v>
      </c>
      <c r="G28" s="15" t="n">
        <v>30.0</v>
      </c>
      <c r="H28" s="15" t="n">
        <v>20.0</v>
      </c>
      <c r="I28" s="10" t="n">
        <v>15.0</v>
      </c>
      <c r="J28" s="10" t="n">
        <v>16.0</v>
      </c>
      <c r="K28" s="10" t="n">
        <v>13.0</v>
      </c>
      <c r="L28" s="40" t="n">
        <v>9.0</v>
      </c>
      <c r="M28" s="40" t="n">
        <v>11.0</v>
      </c>
      <c r="N28" s="40" t="n">
        <v>0.0</v>
      </c>
      <c r="O28" s="40" t="n">
        <v>1.0</v>
      </c>
      <c r="P28" s="11"/>
      <c r="Q28" s="40" t="n">
        <v>38.0</v>
      </c>
      <c r="R28" s="40" t="n">
        <v>0.0</v>
      </c>
      <c r="S28" s="40" t="n">
        <v>9.0</v>
      </c>
      <c r="T28" s="40" t="n">
        <v>8.0</v>
      </c>
      <c r="U28" s="40" t="n">
        <v>8.0</v>
      </c>
      <c r="V28" s="40" t="n">
        <v>5.0</v>
      </c>
      <c r="W28" s="40" t="n">
        <v>0.0</v>
      </c>
      <c r="X28" s="11"/>
      <c r="Y28" s="11"/>
      <c r="Z28" s="11"/>
      <c r="AA28" s="11"/>
      <c r="AB28" s="11"/>
      <c r="AC28" s="11"/>
      <c r="AD28" s="11"/>
    </row>
    <row r="29">
      <c r="A29" s="27" t="s">
        <v>669</v>
      </c>
      <c r="B29" s="27" t="s">
        <v>722</v>
      </c>
      <c r="C29" s="27" t="s">
        <v>36</v>
      </c>
      <c r="D29" s="8" t="n">
        <v>2.0190333E7</v>
      </c>
      <c r="E29" s="8" t="s">
        <v>723</v>
      </c>
      <c r="F29" s="15" t="n">
        <v>28.0</v>
      </c>
      <c r="G29" s="15" t="n">
        <v>31.0</v>
      </c>
      <c r="H29" s="15" t="n">
        <v>18.0</v>
      </c>
      <c r="I29" s="10" t="n">
        <v>13.0</v>
      </c>
      <c r="J29" s="10" t="n">
        <v>15.0</v>
      </c>
      <c r="K29" s="10" t="n">
        <v>14.0</v>
      </c>
      <c r="L29" s="40" t="n">
        <v>10.0</v>
      </c>
      <c r="M29" s="40" t="n">
        <v>9.0</v>
      </c>
      <c r="N29" s="40" t="n">
        <v>13.0</v>
      </c>
      <c r="O29" s="40" t="n">
        <v>7.0</v>
      </c>
      <c r="P29" s="11"/>
      <c r="Q29" s="40" t="n">
        <v>19.0</v>
      </c>
      <c r="R29" s="40" t="n">
        <v>0.0</v>
      </c>
      <c r="S29" s="40" t="n">
        <v>28.0</v>
      </c>
      <c r="T29" s="40" t="n">
        <v>8.0</v>
      </c>
      <c r="U29" s="40" t="n">
        <v>8.0</v>
      </c>
      <c r="V29" s="40" t="n">
        <v>5.0</v>
      </c>
      <c r="W29" s="40" t="n">
        <v>0.0</v>
      </c>
      <c r="X29" s="11"/>
      <c r="Y29" s="11"/>
      <c r="Z29" s="11"/>
      <c r="AA29" s="11"/>
      <c r="AB29" s="11"/>
      <c r="AC29" s="11"/>
      <c r="AD29" s="11"/>
    </row>
    <row r="30">
      <c r="A30" s="27" t="s">
        <v>669</v>
      </c>
      <c r="B30" s="27" t="s">
        <v>724</v>
      </c>
      <c r="C30" s="27" t="s">
        <v>36</v>
      </c>
      <c r="D30" s="8" t="n">
        <v>2.0190336E7</v>
      </c>
      <c r="E30" s="8" t="s">
        <v>725</v>
      </c>
      <c r="F30" s="15" t="n">
        <v>28.0</v>
      </c>
      <c r="G30" s="15" t="n">
        <v>25.0</v>
      </c>
      <c r="H30" s="15" t="n">
        <v>15.0</v>
      </c>
      <c r="I30" s="10" t="n">
        <v>11.0</v>
      </c>
      <c r="J30" s="10" t="n">
        <v>12.0</v>
      </c>
      <c r="K30" s="10" t="n">
        <v>9.0</v>
      </c>
      <c r="L30" s="40" t="n">
        <v>4.0</v>
      </c>
      <c r="M30" s="40" t="n">
        <v>4.0</v>
      </c>
      <c r="N30" s="40" t="n">
        <v>6.0</v>
      </c>
      <c r="O30" s="40" t="n">
        <v>1.0</v>
      </c>
      <c r="P30" s="11"/>
      <c r="Q30" s="40" t="n">
        <v>33.0</v>
      </c>
      <c r="R30" s="40" t="n">
        <v>0.0</v>
      </c>
      <c r="S30" s="40" t="n">
        <v>14.0</v>
      </c>
      <c r="T30" s="40" t="n">
        <v>1.0</v>
      </c>
      <c r="U30" s="40" t="n">
        <v>5.0</v>
      </c>
      <c r="V30" s="40" t="n">
        <v>5.0</v>
      </c>
      <c r="W30" s="40" t="n">
        <v>0.0</v>
      </c>
      <c r="X30" s="11"/>
      <c r="Y30" s="11"/>
      <c r="Z30" s="11"/>
      <c r="AA30" s="11"/>
      <c r="AB30" s="11"/>
      <c r="AC30" s="11"/>
      <c r="AD30" s="11"/>
    </row>
    <row r="31">
      <c r="A31" s="27" t="s">
        <v>669</v>
      </c>
      <c r="B31" s="27" t="s">
        <v>726</v>
      </c>
      <c r="C31" s="27" t="s">
        <v>36</v>
      </c>
      <c r="D31" s="8" t="n">
        <v>2.0190337E7</v>
      </c>
      <c r="E31" s="8" t="s">
        <v>727</v>
      </c>
      <c r="F31" s="15" t="n">
        <v>29.0</v>
      </c>
      <c r="G31" s="15" t="n">
        <v>30.0</v>
      </c>
      <c r="H31" s="15" t="n">
        <v>22.0</v>
      </c>
      <c r="I31" s="10" t="n">
        <v>16.0</v>
      </c>
      <c r="J31" s="10" t="n">
        <v>16.0</v>
      </c>
      <c r="K31" s="10" t="n">
        <v>16.0</v>
      </c>
      <c r="L31" s="40" t="n">
        <v>12.0</v>
      </c>
      <c r="M31" s="40" t="n">
        <v>10.0</v>
      </c>
      <c r="N31" s="40" t="n">
        <v>14.0</v>
      </c>
      <c r="O31" s="40" t="n">
        <v>8.0</v>
      </c>
      <c r="P31" s="11"/>
      <c r="Q31" s="40" t="n">
        <v>29.0</v>
      </c>
      <c r="R31" s="40" t="n">
        <v>0.0</v>
      </c>
      <c r="S31" s="40" t="n">
        <v>18.0</v>
      </c>
      <c r="T31" s="40" t="n">
        <v>8.0</v>
      </c>
      <c r="U31" s="40" t="n">
        <v>8.0</v>
      </c>
      <c r="V31" s="40" t="n">
        <v>7.0</v>
      </c>
      <c r="W31" s="40" t="n">
        <v>9.0</v>
      </c>
      <c r="X31" s="11"/>
      <c r="Y31" s="11"/>
      <c r="Z31" s="11"/>
      <c r="AA31" s="11"/>
      <c r="AB31" s="11"/>
      <c r="AC31" s="11"/>
      <c r="AD31" s="11"/>
    </row>
    <row r="32">
      <c r="A32" s="27" t="s">
        <v>669</v>
      </c>
      <c r="B32" s="27" t="s">
        <v>728</v>
      </c>
      <c r="C32" s="27" t="s">
        <v>36</v>
      </c>
      <c r="D32" s="8" t="n">
        <v>2.0190338E7</v>
      </c>
      <c r="E32" s="8" t="s">
        <v>729</v>
      </c>
      <c r="F32" s="15" t="n">
        <v>29.0</v>
      </c>
      <c r="G32" s="15" t="n">
        <v>30.0</v>
      </c>
      <c r="H32" s="15" t="n">
        <v>14.0</v>
      </c>
      <c r="I32" s="10" t="n">
        <v>9.0</v>
      </c>
      <c r="J32" s="10" t="n">
        <v>7.0</v>
      </c>
      <c r="K32" s="10" t="n">
        <v>1.0</v>
      </c>
      <c r="L32" s="40" t="n">
        <v>0.0</v>
      </c>
      <c r="M32" s="40" t="n">
        <v>0.0</v>
      </c>
      <c r="N32" s="40" t="n">
        <v>0.0</v>
      </c>
      <c r="O32" s="40" t="n">
        <v>0.0</v>
      </c>
      <c r="P32" s="11"/>
      <c r="Q32" s="40" t="n">
        <v>22.0</v>
      </c>
      <c r="R32" s="40" t="n">
        <v>0.0</v>
      </c>
      <c r="S32" s="40" t="n">
        <v>25.0</v>
      </c>
      <c r="T32" s="40" t="n">
        <v>6.0</v>
      </c>
      <c r="U32" s="40" t="n">
        <v>1.0</v>
      </c>
      <c r="V32" s="40" t="n">
        <v>0.0</v>
      </c>
      <c r="W32" s="40" t="n">
        <v>0.0</v>
      </c>
      <c r="X32" s="11"/>
      <c r="Y32" s="11"/>
      <c r="Z32" s="11"/>
      <c r="AA32" s="11"/>
      <c r="AB32" s="11"/>
      <c r="AC32" s="11"/>
      <c r="AD32" s="11"/>
    </row>
    <row r="33">
      <c r="A33" s="27" t="s">
        <v>669</v>
      </c>
      <c r="B33" s="27" t="s">
        <v>730</v>
      </c>
      <c r="C33" s="27" t="s">
        <v>6</v>
      </c>
      <c r="D33" s="8" t="n">
        <v>2.0190339E7</v>
      </c>
      <c r="E33" s="77" t="n">
        <v>41211.0</v>
      </c>
      <c r="F33" s="15" t="n">
        <v>28.0</v>
      </c>
      <c r="G33" s="15" t="n">
        <v>31.0</v>
      </c>
      <c r="H33" s="15" t="n">
        <v>21.0</v>
      </c>
      <c r="I33" s="10" t="n">
        <v>16.0</v>
      </c>
      <c r="J33" s="10" t="n">
        <v>17.0</v>
      </c>
      <c r="K33" s="10" t="n">
        <v>14.0</v>
      </c>
      <c r="L33" s="40" t="n">
        <v>7.0</v>
      </c>
      <c r="M33" s="40" t="n">
        <v>3.0</v>
      </c>
      <c r="N33" s="40" t="n">
        <v>5.0</v>
      </c>
      <c r="O33" s="40" t="n">
        <v>5.0</v>
      </c>
      <c r="P33" s="11"/>
      <c r="Q33" s="40" t="n">
        <v>34.0</v>
      </c>
      <c r="R33" s="40" t="n">
        <v>0.0</v>
      </c>
      <c r="S33" s="40" t="n">
        <v>13.0</v>
      </c>
      <c r="T33" s="40" t="n">
        <v>8.0</v>
      </c>
      <c r="U33" s="40" t="n">
        <v>7.5</v>
      </c>
      <c r="V33" s="40" t="n">
        <v>4.0</v>
      </c>
      <c r="W33" s="40" t="n">
        <v>0.0</v>
      </c>
      <c r="X33" s="11"/>
      <c r="Y33" s="11"/>
      <c r="Z33" s="11"/>
      <c r="AA33" s="11"/>
      <c r="AB33" s="11"/>
      <c r="AC33" s="11"/>
      <c r="AD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64"/>
      <c r="B190" s="64"/>
      <c r="C190" s="64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64"/>
      <c r="B191" s="64"/>
      <c r="C191" s="64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64"/>
      <c r="B192" s="64"/>
      <c r="C192" s="64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64"/>
      <c r="B193" s="64"/>
      <c r="C193" s="64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64"/>
      <c r="B194" s="64"/>
      <c r="C194" s="64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0.0" hidden="false" customWidth="true"/>
    <col min="2" max="2" width="15.0" hidden="false" customWidth="true"/>
    <col min="3" max="3" width="4.0" hidden="false" customWidth="true"/>
    <col min="4" max="4" width="13.0" hidden="false" customWidth="true"/>
    <col min="5" max="5" width="11.0" hidden="false" customWidth="true"/>
    <col min="6" max="6" width="14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3.0" hidden="false" customWidth="true"/>
    <col min="11" max="11" width="13.0" hidden="false" customWidth="true"/>
    <col min="12" max="12" width="13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4.0" hidden="false" customWidth="true"/>
    <col min="34" max="34" width="14.0" hidden="false" customWidth="true"/>
    <col min="35" max="35" width="14.0" hidden="false" customWidth="true"/>
    <col min="36" max="36" width="14.0" hidden="false" customWidth="true"/>
    <col min="37" max="37" width="14.0" hidden="false" customWidth="true"/>
    <col min="38" max="38" width="14.0" hidden="false" customWidth="true"/>
    <col min="39" max="39" width="14.0" hidden="false" customWidth="true"/>
    <col min="40" max="40" width="14.0" hidden="false" customWidth="true"/>
    <col min="41" max="41" width="14.0" hidden="false" customWidth="true"/>
    <col min="42" max="42" width="14.0" hidden="false" customWidth="true"/>
    <col min="43" max="43" width="14.0" hidden="false" customWidth="true"/>
    <col min="44" max="44" width="14.0" hidden="false" customWidth="true"/>
    <col min="45" max="45" width="14.0" hidden="false" customWidth="true"/>
    <col min="46" max="46" width="14.0" hidden="false" customWidth="true"/>
    <col min="47" max="47" width="14.0" hidden="false" customWidth="true"/>
    <col min="48" max="48" width="14.0" hidden="false" customWidth="true"/>
    <col min="49" max="49" width="14.0" hidden="false" customWidth="true"/>
    <col min="50" max="50" width="14.0" hidden="false" customWidth="true"/>
    <col min="51" max="51" width="14.0" hidden="false" customWidth="true"/>
    <col min="52" max="52" width="14.0" hidden="false" customWidth="true"/>
    <col min="53" max="53" width="14.0" hidden="false" customWidth="true"/>
    <col min="54" max="54" width="14.0" hidden="false" customWidth="true"/>
    <col min="55" max="55" width="14.0" hidden="false" customWidth="true"/>
    <col min="56" max="56" width="14.0" hidden="false" customWidth="true"/>
    <col min="57" max="57" width="14.0" hidden="false" customWidth="true"/>
    <col min="58" max="58" width="14.0" hidden="false" customWidth="true"/>
    <col min="59" max="59" width="14.0" hidden="false" customWidth="true"/>
    <col min="60" max="60" width="14.0" hidden="false" customWidth="true"/>
    <col min="61" max="61" width="14.0" hidden="false" customWidth="true"/>
    <col min="62" max="62" width="14.0" hidden="false" customWidth="true"/>
    <col min="63" max="63" width="14.0" hidden="false" customWidth="true"/>
    <col min="64" max="64" width="14.0" hidden="false" customWidth="true"/>
    <col min="65" max="65" width="14.0" hidden="false" customWidth="true"/>
    <col min="66" max="66" width="14.0" hidden="false" customWidth="true"/>
    <col min="67" max="67" width="14.0" hidden="false" customWidth="true"/>
    <col min="68" max="68" width="14.0" hidden="false" customWidth="true"/>
    <col min="69" max="69" width="14.0" hidden="false" customWidth="true"/>
    <col min="70" max="70" width="14.0" hidden="false" customWidth="true"/>
    <col min="71" max="71" width="14.0" hidden="false" customWidth="true"/>
    <col min="72" max="72" width="14.0" hidden="false" customWidth="true"/>
    <col min="73" max="73" width="14.0" hidden="false" customWidth="true"/>
    <col min="74" max="74" width="14.0" hidden="false" customWidth="true"/>
    <col min="75" max="75" width="14.0" hidden="false" customWidth="true"/>
    <col min="76" max="76" width="14.0" hidden="false" customWidth="true"/>
    <col min="77" max="77" width="14.0" hidden="false" customWidth="true"/>
    <col min="78" max="78" width="14.0" hidden="false" customWidth="true"/>
    <col min="79" max="79" width="14.0" hidden="false" customWidth="true"/>
    <col min="80" max="80" width="14.0" hidden="false" customWidth="true"/>
    <col min="81" max="81" width="14.0" hidden="false" customWidth="true"/>
    <col min="82" max="82" width="14.0" hidden="false" customWidth="true"/>
    <col min="83" max="83" width="14.0" hidden="false" customWidth="true"/>
    <col min="84" max="84" width="14.0" hidden="false" customWidth="true"/>
    <col min="85" max="85" width="14.0" hidden="false" customWidth="true"/>
    <col min="86" max="86" width="14.0" hidden="false" customWidth="true"/>
    <col min="87" max="87" width="14.0" hidden="false" customWidth="true"/>
    <col min="88" max="88" width="14.0" hidden="false" customWidth="true"/>
    <col min="89" max="89" width="14.0" hidden="false" customWidth="true"/>
    <col min="90" max="90" width="14.0" hidden="false" customWidth="true"/>
    <col min="91" max="91" width="14.0" hidden="false" customWidth="true"/>
    <col min="92" max="92" width="14.0" hidden="false" customWidth="true"/>
    <col min="93" max="93" width="14.0" hidden="false" customWidth="true"/>
    <col min="94" max="94" width="14.0" hidden="false" customWidth="true"/>
    <col min="95" max="95" width="14.0" hidden="false" customWidth="true"/>
    <col min="96" max="96" width="14.0" hidden="false" customWidth="true"/>
    <col min="97" max="97" width="14.0" hidden="false" customWidth="true"/>
    <col min="98" max="98" width="14.0" hidden="false" customWidth="true"/>
    <col min="99" max="99" width="14.0" hidden="false" customWidth="true"/>
    <col min="100" max="100" width="14.0" hidden="false" customWidth="true"/>
    <col min="101" max="101" width="14.0" hidden="false" customWidth="true"/>
    <col min="102" max="102" width="14.0" hidden="false" customWidth="true"/>
    <col min="103" max="103" width="14.0" hidden="false" customWidth="true"/>
    <col min="104" max="104" width="14.0" hidden="false" customWidth="true"/>
    <col min="105" max="105" width="14.0" hidden="false" customWidth="true"/>
    <col min="106" max="106" width="14.0" hidden="false" customWidth="true"/>
    <col min="107" max="107" width="14.0" hidden="false" customWidth="true"/>
    <col min="108" max="108" width="14.0" hidden="false" customWidth="true"/>
    <col min="109" max="109" width="14.0" hidden="false" customWidth="true"/>
    <col min="110" max="110" width="14.0" hidden="false" customWidth="true"/>
    <col min="111" max="111" width="14.0" hidden="false" customWidth="true"/>
    <col min="112" max="112" width="14.0" hidden="false" customWidth="true"/>
    <col min="113" max="113" width="14.0" hidden="false" customWidth="true"/>
    <col min="114" max="114" width="14.0" hidden="false" customWidth="true"/>
    <col min="115" max="115" width="18.0" hidden="false" customWidth="true"/>
    <col min="116" max="116" width="14.0" hidden="false" customWidth="true"/>
    <col min="117" max="117" width="14.0" hidden="false" customWidth="true"/>
    <col min="118" max="118" width="14.0" hidden="false" customWidth="true"/>
    <col min="119" max="119" width="14.0" hidden="false" customWidth="true"/>
    <col min="120" max="120" width="14.0" hidden="false" customWidth="true"/>
    <col min="121" max="121" width="14.0" hidden="false" customWidth="true"/>
    <col min="122" max="122" width="14.0" hidden="false" customWidth="true"/>
    <col min="123" max="123" width="14.0" hidden="false" customWidth="true"/>
    <col min="124" max="124" width="14.0" hidden="false" customWidth="true"/>
    <col min="125" max="125" width="14.0" hidden="false" customWidth="true"/>
    <col min="126" max="126" width="14.0" hidden="false" customWidth="true"/>
    <col min="127" max="127" width="14.0" hidden="false" customWidth="true"/>
    <col min="128" max="128" width="14.0" hidden="false" customWidth="true"/>
    <col min="129" max="129" width="14.0" hidden="false" customWidth="true"/>
    <col min="130" max="130" width="14.0" hidden="false" customWidth="true"/>
    <col min="131" max="131" width="14.0" hidden="false" customWidth="true"/>
    <col min="132" max="132" width="14.0" hidden="false" customWidth="true"/>
    <col min="133" max="133" width="14.0" hidden="false" customWidth="true"/>
    <col min="134" max="134" width="14.0" hidden="false" customWidth="true"/>
    <col min="135" max="135" width="14.0" hidden="false" customWidth="true"/>
    <col min="136" max="136" width="14.0" hidden="false" customWidth="true"/>
    <col min="137" max="137" width="14.0" hidden="false" customWidth="true"/>
    <col min="138" max="138" width="14.0" hidden="false" customWidth="true"/>
    <col min="139" max="139" width="14.0" hidden="false" customWidth="true"/>
    <col min="140" max="140" width="14.0" hidden="false" customWidth="true"/>
    <col min="141" max="141" width="14.0" hidden="false" customWidth="true"/>
    <col min="142" max="142" width="14.0" hidden="false" customWidth="true"/>
    <col min="143" max="143" width="14.0" hidden="false" customWidth="true"/>
    <col min="144" max="144" width="14.0" hidden="false" customWidth="true"/>
    <col min="145" max="145" width="14.0" hidden="false" customWidth="true"/>
    <col min="146" max="146" width="14.0" hidden="false" customWidth="true"/>
    <col min="147" max="147" width="14.0" hidden="false" customWidth="true"/>
    <col min="148" max="148" width="14.0" hidden="false" customWidth="true"/>
    <col min="149" max="149" width="14.0" hidden="false" customWidth="true"/>
    <col min="150" max="150" width="14.0" hidden="false" customWidth="true"/>
    <col min="151" max="151" width="14.0" hidden="false" customWidth="true"/>
    <col min="152" max="152" width="14.0" hidden="false" customWidth="true"/>
    <col min="153" max="153" width="14.0" hidden="false" customWidth="true"/>
    <col min="154" max="154" width="14.0" hidden="false" customWidth="true"/>
    <col min="155" max="155" width="14.0" hidden="false" customWidth="true"/>
    <col min="156" max="156" width="14.0" hidden="false" customWidth="true"/>
    <col min="157" max="157" width="14.0" hidden="false" customWidth="true"/>
    <col min="158" max="158" width="14.0" hidden="false" customWidth="true"/>
    <col min="159" max="159" width="14.0" hidden="false" customWidth="true"/>
    <col min="160" max="160" width="14.0" hidden="false" customWidth="true"/>
    <col min="161" max="161" width="14.0" hidden="false" customWidth="true"/>
    <col min="162" max="162" width="14.0" hidden="false" customWidth="true"/>
    <col min="163" max="163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 t="s">
        <v>1722</v>
      </c>
      <c r="H1" s="2" t="s">
        <v>1723</v>
      </c>
      <c r="I1" s="2" t="s">
        <v>1724</v>
      </c>
      <c r="J1" s="2" t="s">
        <v>1725</v>
      </c>
      <c r="K1" s="2" t="s">
        <v>1726</v>
      </c>
      <c r="L1" s="2" t="s">
        <v>1727</v>
      </c>
      <c r="M1" s="2" t="s">
        <v>1728</v>
      </c>
      <c r="N1" s="2" t="s">
        <v>1729</v>
      </c>
      <c r="O1" s="2" t="s">
        <v>1730</v>
      </c>
      <c r="P1" s="2" t="s">
        <v>1731</v>
      </c>
      <c r="Q1" s="2"/>
      <c r="R1" s="2" t="s">
        <v>1732</v>
      </c>
      <c r="S1" s="2" t="s">
        <v>1733</v>
      </c>
      <c r="T1" s="2" t="s">
        <v>1734</v>
      </c>
      <c r="U1" s="2" t="s">
        <v>1735</v>
      </c>
      <c r="V1" s="2" t="s">
        <v>1736</v>
      </c>
      <c r="W1" s="2" t="s">
        <v>1737</v>
      </c>
      <c r="X1" s="2" t="s">
        <v>1738</v>
      </c>
      <c r="Y1" s="3"/>
      <c r="Z1" s="4" t="s">
        <v>1739</v>
      </c>
      <c r="AA1" s="4" t="s">
        <v>1740</v>
      </c>
      <c r="AB1" s="4" t="s">
        <v>1741</v>
      </c>
      <c r="AC1" s="4" t="s">
        <v>1742</v>
      </c>
      <c r="AD1" s="4" t="s">
        <v>1743</v>
      </c>
      <c r="AE1" s="4" t="s">
        <v>1744</v>
      </c>
      <c r="AF1" s="4" t="s">
        <v>1745</v>
      </c>
      <c r="AG1" s="4" t="s">
        <v>1746</v>
      </c>
      <c r="AH1" s="4" t="s">
        <v>1747</v>
      </c>
      <c r="AI1" s="4" t="s">
        <v>1748</v>
      </c>
      <c r="AJ1" s="4" t="s">
        <v>1749</v>
      </c>
      <c r="AK1" s="4" t="s">
        <v>1750</v>
      </c>
      <c r="AL1" s="4" t="s">
        <v>1751</v>
      </c>
      <c r="AM1" s="4" t="s">
        <v>1752</v>
      </c>
      <c r="AN1" s="4" t="s">
        <v>1753</v>
      </c>
      <c r="AO1" s="4" t="s">
        <v>1754</v>
      </c>
      <c r="AP1" s="4" t="s">
        <v>1755</v>
      </c>
      <c r="AQ1" s="4" t="s">
        <v>1756</v>
      </c>
      <c r="AR1" s="4" t="s">
        <v>1757</v>
      </c>
      <c r="AS1" s="22" t="s">
        <v>1758</v>
      </c>
      <c r="AT1" s="4" t="s">
        <v>1759</v>
      </c>
      <c r="AU1" s="4" t="s">
        <v>1760</v>
      </c>
      <c r="AV1" s="4" t="s">
        <v>1761</v>
      </c>
      <c r="AW1" s="4" t="s">
        <v>1762</v>
      </c>
      <c r="AX1" s="4" t="s">
        <v>1763</v>
      </c>
      <c r="AY1" s="4" t="s">
        <v>1764</v>
      </c>
      <c r="AZ1" s="4" t="s">
        <v>1765</v>
      </c>
      <c r="BA1" s="4" t="s">
        <v>1766</v>
      </c>
      <c r="BB1" s="4" t="s">
        <v>1767</v>
      </c>
      <c r="BC1" s="4" t="s">
        <v>1768</v>
      </c>
      <c r="BD1" s="4" t="s">
        <v>1769</v>
      </c>
      <c r="BE1" s="4" t="s">
        <v>1770</v>
      </c>
      <c r="BF1" s="4" t="s">
        <v>1771</v>
      </c>
      <c r="BG1" s="22" t="s">
        <v>1772</v>
      </c>
      <c r="BH1" s="4" t="s">
        <v>1773</v>
      </c>
      <c r="BI1" s="4" t="s">
        <v>1774</v>
      </c>
      <c r="BJ1" s="4" t="s">
        <v>1775</v>
      </c>
      <c r="BK1" s="4" t="s">
        <v>1776</v>
      </c>
      <c r="BL1" s="4" t="s">
        <v>1777</v>
      </c>
      <c r="BM1" s="4" t="s">
        <v>1778</v>
      </c>
      <c r="BN1" s="4" t="s">
        <v>1779</v>
      </c>
      <c r="BO1" s="4" t="s">
        <v>1780</v>
      </c>
      <c r="BP1" s="4" t="s">
        <v>1781</v>
      </c>
      <c r="BQ1" s="4" t="s">
        <v>1782</v>
      </c>
      <c r="BR1" s="4" t="s">
        <v>1783</v>
      </c>
      <c r="BS1" s="4" t="s">
        <v>1784</v>
      </c>
      <c r="BT1" s="4" t="s">
        <v>1785</v>
      </c>
      <c r="BU1" s="22" t="s">
        <v>1786</v>
      </c>
      <c r="BV1" s="4" t="s">
        <v>1787</v>
      </c>
      <c r="BW1" s="4" t="s">
        <v>1788</v>
      </c>
      <c r="BX1" s="4" t="s">
        <v>1789</v>
      </c>
      <c r="BY1" s="4" t="s">
        <v>1790</v>
      </c>
      <c r="BZ1" s="4" t="s">
        <v>1791</v>
      </c>
      <c r="CA1" s="4" t="s">
        <v>1792</v>
      </c>
      <c r="CB1" s="4" t="s">
        <v>1793</v>
      </c>
      <c r="CC1" s="4" t="s">
        <v>1794</v>
      </c>
      <c r="CD1" s="4" t="s">
        <v>1795</v>
      </c>
      <c r="CE1" s="4" t="s">
        <v>1796</v>
      </c>
      <c r="CF1" s="4" t="s">
        <v>1797</v>
      </c>
      <c r="CG1" s="4" t="s">
        <v>1798</v>
      </c>
      <c r="CH1" s="4" t="s">
        <v>1799</v>
      </c>
      <c r="CI1" s="22" t="s">
        <v>1800</v>
      </c>
      <c r="CJ1" s="4" t="s">
        <v>1801</v>
      </c>
      <c r="CK1" s="4" t="s">
        <v>1802</v>
      </c>
      <c r="CL1" s="4" t="s">
        <v>1803</v>
      </c>
      <c r="CM1" s="4" t="s">
        <v>1804</v>
      </c>
      <c r="CN1" s="4" t="s">
        <v>1805</v>
      </c>
      <c r="CO1" s="4" t="s">
        <v>1806</v>
      </c>
      <c r="CP1" s="4" t="s">
        <v>1807</v>
      </c>
      <c r="CQ1" s="4" t="s">
        <v>1808</v>
      </c>
      <c r="CR1" s="4" t="s">
        <v>1809</v>
      </c>
      <c r="CS1" s="4" t="s">
        <v>1810</v>
      </c>
      <c r="CT1" s="4" t="s">
        <v>1811</v>
      </c>
      <c r="CU1" s="4" t="s">
        <v>1812</v>
      </c>
      <c r="CV1" s="4" t="s">
        <v>1813</v>
      </c>
      <c r="CW1" s="22" t="s">
        <v>1814</v>
      </c>
      <c r="CX1" s="4" t="s">
        <v>1815</v>
      </c>
      <c r="CY1" s="4" t="s">
        <v>1816</v>
      </c>
      <c r="CZ1" s="4" t="s">
        <v>1817</v>
      </c>
      <c r="DA1" s="4" t="s">
        <v>1818</v>
      </c>
      <c r="DB1" s="4" t="s">
        <v>1819</v>
      </c>
      <c r="DC1" s="4" t="s">
        <v>1820</v>
      </c>
      <c r="DD1" s="4" t="s">
        <v>1821</v>
      </c>
      <c r="DE1" s="4" t="s">
        <v>1822</v>
      </c>
      <c r="DF1" s="4" t="s">
        <v>1823</v>
      </c>
      <c r="DG1" s="4" t="s">
        <v>1824</v>
      </c>
      <c r="DH1" s="4" t="s">
        <v>1825</v>
      </c>
      <c r="DI1" s="4" t="s">
        <v>1826</v>
      </c>
      <c r="DJ1" s="4" t="s">
        <v>1827</v>
      </c>
      <c r="DK1" s="22" t="s">
        <v>1828</v>
      </c>
      <c r="DL1" s="4" t="s">
        <v>1829</v>
      </c>
      <c r="DM1" s="4" t="s">
        <v>1830</v>
      </c>
      <c r="DN1" s="4" t="s">
        <v>1831</v>
      </c>
      <c r="DO1" s="4" t="s">
        <v>1832</v>
      </c>
      <c r="DP1" s="4" t="s">
        <v>1833</v>
      </c>
      <c r="DQ1" s="4" t="s">
        <v>1834</v>
      </c>
      <c r="DR1" s="4" t="s">
        <v>1835</v>
      </c>
      <c r="DS1" s="4" t="s">
        <v>1836</v>
      </c>
      <c r="DT1" s="4" t="s">
        <v>1837</v>
      </c>
      <c r="DU1" s="4" t="s">
        <v>1838</v>
      </c>
      <c r="DV1" s="4" t="s">
        <v>1839</v>
      </c>
      <c r="DW1" s="22" t="s">
        <v>1840</v>
      </c>
      <c r="DX1" s="23" t="s">
        <v>1841</v>
      </c>
      <c r="DY1" s="24" t="s">
        <v>1842</v>
      </c>
      <c r="DZ1" s="4" t="s">
        <v>1843</v>
      </c>
      <c r="EA1" s="4" t="s">
        <v>1844</v>
      </c>
      <c r="EB1" s="4" t="s">
        <v>1845</v>
      </c>
      <c r="EC1" s="4" t="s">
        <v>1846</v>
      </c>
      <c r="ED1" s="4" t="s">
        <v>1847</v>
      </c>
      <c r="EE1" s="4" t="s">
        <v>1848</v>
      </c>
      <c r="EF1" s="4" t="s">
        <v>1849</v>
      </c>
      <c r="EG1" s="4" t="s">
        <v>1850</v>
      </c>
      <c r="EH1" s="4" t="s">
        <v>1851</v>
      </c>
      <c r="EI1" s="4" t="s">
        <v>1852</v>
      </c>
      <c r="EJ1" s="4" t="s">
        <v>1853</v>
      </c>
      <c r="EK1" s="4" t="s">
        <v>1854</v>
      </c>
      <c r="EL1" s="4" t="s">
        <v>1855</v>
      </c>
      <c r="EM1" s="4" t="s">
        <v>1856</v>
      </c>
      <c r="EN1" s="4" t="s">
        <v>1857</v>
      </c>
      <c r="EO1" s="4" t="s">
        <v>1858</v>
      </c>
      <c r="EP1" s="4" t="s">
        <v>1859</v>
      </c>
      <c r="EQ1" s="4" t="s">
        <v>1860</v>
      </c>
      <c r="ER1" s="4" t="s">
        <v>1861</v>
      </c>
      <c r="ES1" s="4" t="s">
        <v>1862</v>
      </c>
      <c r="ET1" s="4" t="s">
        <v>1863</v>
      </c>
      <c r="EU1" s="4" t="s">
        <v>1864</v>
      </c>
      <c r="EV1" s="4" t="s">
        <v>1865</v>
      </c>
      <c r="EW1" s="4" t="s">
        <v>1866</v>
      </c>
      <c r="EX1" s="4" t="s">
        <v>1867</v>
      </c>
      <c r="EY1" s="4" t="s">
        <v>1868</v>
      </c>
      <c r="EZ1" s="4" t="s">
        <v>1869</v>
      </c>
      <c r="FA1" s="4" t="s">
        <v>1870</v>
      </c>
      <c r="FB1" s="4" t="s">
        <v>1871</v>
      </c>
      <c r="FC1" s="4" t="s">
        <v>1872</v>
      </c>
      <c r="FD1" s="25" t="s">
        <v>1873</v>
      </c>
      <c r="FE1" s="4" t="s">
        <v>1874</v>
      </c>
      <c r="FF1" s="4" t="s">
        <v>1875</v>
      </c>
      <c r="FG1" s="4" t="s">
        <v>1876</v>
      </c>
    </row>
    <row r="2">
      <c r="A2" s="27" t="s">
        <v>601</v>
      </c>
      <c r="B2" s="27" t="s">
        <v>602</v>
      </c>
      <c r="C2" s="27" t="s">
        <v>6</v>
      </c>
      <c r="D2" s="8" t="s">
        <v>460</v>
      </c>
      <c r="E2" s="38" t="n">
        <v>44902.0</v>
      </c>
      <c r="F2" s="15" t="n">
        <v>10.6</v>
      </c>
      <c r="G2" s="15" t="n">
        <v>24.0</v>
      </c>
      <c r="H2" s="15" t="n">
        <v>30.0</v>
      </c>
      <c r="I2" s="15" t="n">
        <v>19.0</v>
      </c>
      <c r="J2" s="10" t="n">
        <v>19.0</v>
      </c>
      <c r="K2" s="10" t="n">
        <v>17.0</v>
      </c>
      <c r="L2" s="10" t="n">
        <v>9.0</v>
      </c>
      <c r="M2" s="40" t="n">
        <v>8.0</v>
      </c>
      <c r="N2" s="40" t="n">
        <v>6.0</v>
      </c>
      <c r="O2" s="40" t="n">
        <v>1.0</v>
      </c>
      <c r="P2" s="40" t="n">
        <v>0.0</v>
      </c>
      <c r="Q2" s="40" t="n">
        <f>G2*16.29+H2*11.64+I2*9.5+J2*8.54+K2*8.21+L2*8.1+M2*8.32+N2*9.56+O2*11.71+P2*16.67+1305</f>
        <v>0.0</v>
      </c>
      <c r="R2" s="40" t="n">
        <v>46.0</v>
      </c>
      <c r="S2" s="40" t="n">
        <v>0.0</v>
      </c>
      <c r="T2" s="40" t="n">
        <v>1.0</v>
      </c>
      <c r="U2" s="40" t="n">
        <v>9.0</v>
      </c>
      <c r="V2" s="40" t="n">
        <v>5.0</v>
      </c>
      <c r="W2" s="40" t="n">
        <v>7.0</v>
      </c>
      <c r="X2" s="40" t="n">
        <v>1.0</v>
      </c>
      <c r="Y2" s="40" t="n">
        <f>0.1*U2+0.2*V2+0.3*W2+0.4*X2</f>
        <v>0.0</v>
      </c>
      <c r="Z2" s="11"/>
      <c r="AA2" s="11"/>
      <c r="AB2" s="11"/>
      <c r="AC2" s="11"/>
      <c r="AD2" s="11"/>
      <c r="AE2" s="11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87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87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87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87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87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87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87"/>
      <c r="DX2" s="87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</row>
    <row r="3">
      <c r="A3" s="27" t="s">
        <v>601</v>
      </c>
      <c r="B3" s="27" t="s">
        <v>603</v>
      </c>
      <c r="C3" s="27" t="s">
        <v>6</v>
      </c>
      <c r="D3" s="8" t="s">
        <v>604</v>
      </c>
      <c r="E3" s="38" t="n">
        <v>44902.0</v>
      </c>
      <c r="F3" s="15" t="n">
        <f>DATEDIF(D3,E3,"m")/12</f>
        <v>0.0</v>
      </c>
      <c r="G3" s="15" t="n">
        <v>24.0</v>
      </c>
      <c r="H3" s="15" t="n">
        <v>32.0</v>
      </c>
      <c r="I3" s="15" t="n">
        <v>23.0</v>
      </c>
      <c r="J3" s="10" t="n">
        <v>20.0</v>
      </c>
      <c r="K3" s="10" t="n">
        <v>20.0</v>
      </c>
      <c r="L3" s="10" t="n">
        <v>13.0</v>
      </c>
      <c r="M3" s="40" t="n">
        <v>0.0</v>
      </c>
      <c r="N3" s="40" t="n">
        <v>0.0</v>
      </c>
      <c r="O3" s="40" t="n">
        <v>0.0</v>
      </c>
      <c r="P3" s="40" t="n">
        <v>0.0</v>
      </c>
      <c r="Q3" s="40" t="n">
        <f>G3*16.29+H3*11.64+I3*9.5+J3*8.54+K3*8.21+L3*8.1+M3*8.32+N3*9.56+O3*11.71+P3*16.67+1305</f>
        <v>0.0</v>
      </c>
      <c r="R3" s="40" t="n">
        <v>19.0</v>
      </c>
      <c r="S3" s="40" t="n">
        <v>0.0</v>
      </c>
      <c r="T3" s="40" t="n">
        <v>28.0</v>
      </c>
      <c r="U3" s="40" t="n">
        <v>6.0</v>
      </c>
      <c r="V3" s="40" t="n">
        <v>1.0</v>
      </c>
      <c r="W3" s="40" t="n">
        <v>6.0</v>
      </c>
      <c r="X3" s="40" t="n">
        <v>0.0</v>
      </c>
      <c r="Y3" s="40" t="n">
        <f>0.1*U3+0.2*V3+0.3*W3+0.4*X3</f>
        <v>0.0</v>
      </c>
      <c r="Z3" s="40" t="n">
        <v>11.0</v>
      </c>
      <c r="AA3" s="40" t="n">
        <v>12.0</v>
      </c>
      <c r="AB3" s="40" t="n">
        <v>12.0</v>
      </c>
      <c r="AC3" s="40" t="n">
        <v>11.0</v>
      </c>
      <c r="AD3" s="40" t="n">
        <v>9.0</v>
      </c>
      <c r="AE3" s="40" t="n">
        <v>4.0</v>
      </c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87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87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87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87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87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87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87"/>
      <c r="DX3" s="87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</row>
    <row r="4">
      <c r="A4" s="27" t="s">
        <v>601</v>
      </c>
      <c r="B4" s="27" t="s">
        <v>605</v>
      </c>
      <c r="C4" s="27" t="s">
        <v>6</v>
      </c>
      <c r="D4" s="8" t="s">
        <v>606</v>
      </c>
      <c r="E4" s="38" t="n">
        <v>44902.0</v>
      </c>
      <c r="F4" s="15" t="n">
        <f>DATEDIF(D4,E4,"m")/12</f>
        <v>0.0</v>
      </c>
      <c r="G4" s="15" t="n">
        <v>24.0</v>
      </c>
      <c r="H4" s="15" t="n">
        <v>32.0</v>
      </c>
      <c r="I4" s="15" t="n">
        <v>24.0</v>
      </c>
      <c r="J4" s="10" t="n">
        <v>27.0</v>
      </c>
      <c r="K4" s="10" t="n">
        <v>19.0</v>
      </c>
      <c r="L4" s="10" t="n">
        <v>11.0</v>
      </c>
      <c r="M4" s="40" t="n">
        <v>10.0</v>
      </c>
      <c r="N4" s="40" t="n">
        <v>5.0</v>
      </c>
      <c r="O4" s="40" t="n">
        <v>0.0</v>
      </c>
      <c r="P4" s="40" t="n">
        <v>0.0</v>
      </c>
      <c r="Q4" s="40" t="n">
        <f>G4*16.29+H4*11.64+I4*9.5+J4*8.54+K4*8.21+L4*8.1+M4*8.32+N4*9.56+O4*11.71+P4*16.67+1305</f>
        <v>0.0</v>
      </c>
      <c r="R4" s="40" t="n">
        <v>32.0</v>
      </c>
      <c r="S4" s="40" t="n">
        <v>0.0</v>
      </c>
      <c r="T4" s="40" t="n">
        <v>15.0</v>
      </c>
      <c r="U4" s="40" t="n">
        <v>8.0</v>
      </c>
      <c r="V4" s="40" t="n">
        <v>5.0</v>
      </c>
      <c r="W4" s="40" t="n">
        <v>7.0</v>
      </c>
      <c r="X4" s="40" t="n">
        <v>4.0</v>
      </c>
      <c r="Y4" s="40" t="n">
        <f>0.1*U4+0.2*V4+0.3*W4+0.4*X4</f>
        <v>0.0</v>
      </c>
      <c r="Z4" s="11"/>
      <c r="AA4" s="11"/>
      <c r="AB4" s="11"/>
      <c r="AC4" s="11"/>
      <c r="AD4" s="11"/>
      <c r="AE4" s="11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87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87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87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87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87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87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87"/>
      <c r="DX4" s="87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</row>
    <row r="5">
      <c r="A5" s="27" t="s">
        <v>601</v>
      </c>
      <c r="B5" s="27" t="s">
        <v>607</v>
      </c>
      <c r="C5" s="27" t="s">
        <v>6</v>
      </c>
      <c r="D5" s="8" t="s">
        <v>608</v>
      </c>
      <c r="E5" s="38" t="n">
        <v>44902.0</v>
      </c>
      <c r="F5" s="15" t="n">
        <f>DATEDIF(D5,E5,"m")/12</f>
        <v>0.0</v>
      </c>
      <c r="G5" s="15" t="n">
        <v>24.0</v>
      </c>
      <c r="H5" s="15" t="n">
        <v>33.0</v>
      </c>
      <c r="I5" s="15" t="n">
        <v>25.0</v>
      </c>
      <c r="J5" s="10" t="n">
        <v>27.0</v>
      </c>
      <c r="K5" s="10" t="n">
        <v>23.0</v>
      </c>
      <c r="L5" s="10" t="n">
        <v>17.0</v>
      </c>
      <c r="M5" s="40" t="n">
        <v>13.0</v>
      </c>
      <c r="N5" s="40" t="n">
        <v>10.0</v>
      </c>
      <c r="O5" s="40" t="n">
        <v>3.0</v>
      </c>
      <c r="P5" s="40" t="n">
        <v>0.0</v>
      </c>
      <c r="Q5" s="40" t="n">
        <f>G5*16.29+H5*11.64+I5*9.5+J5*8.54+K5*8.21+L5*8.1+M5*8.32+N5*9.56+O5*11.71+P5*16.67+1305</f>
        <v>0.0</v>
      </c>
      <c r="R5" s="40" t="n">
        <v>32.0</v>
      </c>
      <c r="S5" s="40" t="n">
        <v>0.0</v>
      </c>
      <c r="T5" s="40" t="n">
        <v>15.0</v>
      </c>
      <c r="U5" s="40" t="n">
        <v>9.0</v>
      </c>
      <c r="V5" s="40" t="n">
        <v>5.0</v>
      </c>
      <c r="W5" s="40" t="n">
        <v>9.0</v>
      </c>
      <c r="X5" s="40" t="n">
        <v>4.0</v>
      </c>
      <c r="Y5" s="40" t="n">
        <f>0.1*U5+0.2*V5+0.3*W5+0.4*X5</f>
        <v>0.0</v>
      </c>
      <c r="Z5" s="11"/>
      <c r="AA5" s="11"/>
      <c r="AB5" s="11"/>
      <c r="AC5" s="11"/>
      <c r="AD5" s="11"/>
      <c r="AE5" s="11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87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87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87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87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87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87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87"/>
      <c r="DX5" s="87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</row>
    <row r="6">
      <c r="A6" s="27" t="s">
        <v>601</v>
      </c>
      <c r="B6" s="27" t="s">
        <v>609</v>
      </c>
      <c r="C6" s="27" t="s">
        <v>6</v>
      </c>
      <c r="D6" s="8" t="s">
        <v>610</v>
      </c>
      <c r="E6" s="38" t="n">
        <v>44902.0</v>
      </c>
      <c r="F6" s="15" t="n">
        <f>DATEDIF(D6,E6,"m")/12</f>
        <v>0.0</v>
      </c>
      <c r="G6" s="15" t="n">
        <v>24.0</v>
      </c>
      <c r="H6" s="15" t="n">
        <v>33.0</v>
      </c>
      <c r="I6" s="15" t="n">
        <v>25.0</v>
      </c>
      <c r="J6" s="10" t="n">
        <v>25.0</v>
      </c>
      <c r="K6" s="10" t="n">
        <v>20.0</v>
      </c>
      <c r="L6" s="10" t="n">
        <v>8.0</v>
      </c>
      <c r="M6" s="40" t="n">
        <v>3.0</v>
      </c>
      <c r="N6" s="40" t="n">
        <v>0.0</v>
      </c>
      <c r="O6" s="40" t="n">
        <v>0.0</v>
      </c>
      <c r="P6" s="40" t="n">
        <v>0.0</v>
      </c>
      <c r="Q6" s="40" t="n">
        <f>G6*16.29+H6*11.64+I6*9.5+J6*8.54+K6*8.21+L6*8.1+M6*8.32+N6*9.56+O6*11.71+P6*16.67+1305</f>
        <v>0.0</v>
      </c>
      <c r="R6" s="40" t="n">
        <v>28.0</v>
      </c>
      <c r="S6" s="40" t="n">
        <v>0.0</v>
      </c>
      <c r="T6" s="40" t="n">
        <v>19.0</v>
      </c>
      <c r="U6" s="40" t="n">
        <v>10.0</v>
      </c>
      <c r="V6" s="40" t="n">
        <v>4.0</v>
      </c>
      <c r="W6" s="40" t="n">
        <v>7.0</v>
      </c>
      <c r="X6" s="40" t="n">
        <v>5.0</v>
      </c>
      <c r="Y6" s="40" t="n">
        <f>0.1*U6+0.2*V6+0.3*W6+0.4*X6</f>
        <v>0.0</v>
      </c>
      <c r="Z6" s="11"/>
      <c r="AA6" s="11"/>
      <c r="AB6" s="11"/>
      <c r="AC6" s="11"/>
      <c r="AD6" s="11"/>
      <c r="AE6" s="11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87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87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87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87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87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87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87"/>
      <c r="DX6" s="87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</row>
    <row r="7">
      <c r="A7" s="27" t="s">
        <v>601</v>
      </c>
      <c r="B7" s="27" t="s">
        <v>611</v>
      </c>
      <c r="C7" s="27" t="s">
        <v>6</v>
      </c>
      <c r="D7" s="8" t="s">
        <v>612</v>
      </c>
      <c r="E7" s="38" t="n">
        <v>44902.0</v>
      </c>
      <c r="F7" s="15" t="n">
        <f>DATEDIF(D7,E7,"m")/12</f>
        <v>0.0</v>
      </c>
      <c r="G7" s="15" t="n">
        <v>24.0</v>
      </c>
      <c r="H7" s="15" t="n">
        <v>32.0</v>
      </c>
      <c r="I7" s="15" t="n">
        <v>26.0</v>
      </c>
      <c r="J7" s="10" t="n">
        <v>27.0</v>
      </c>
      <c r="K7" s="10" t="n">
        <v>24.0</v>
      </c>
      <c r="L7" s="10" t="n">
        <v>18.0</v>
      </c>
      <c r="M7" s="40" t="n">
        <v>6.0</v>
      </c>
      <c r="N7" s="40" t="n">
        <v>0.0</v>
      </c>
      <c r="O7" s="40" t="n">
        <v>0.0</v>
      </c>
      <c r="P7" s="40" t="n">
        <v>0.0</v>
      </c>
      <c r="Q7" s="40" t="n">
        <f>G7*16.29+H7*11.64+I7*9.5+J7*8.54+K7*8.21+L7*8.1+M7*8.32+N7*9.56+O7*11.71+P7*16.67+1305</f>
        <v>0.0</v>
      </c>
      <c r="R7" s="40" t="n">
        <v>41.0</v>
      </c>
      <c r="S7" s="40" t="n">
        <v>0.0</v>
      </c>
      <c r="T7" s="40" t="n">
        <v>6.0</v>
      </c>
      <c r="U7" s="40" t="n">
        <v>10.0</v>
      </c>
      <c r="V7" s="40" t="n">
        <v>9.0</v>
      </c>
      <c r="W7" s="40" t="n">
        <v>8.0</v>
      </c>
      <c r="X7" s="40" t="n">
        <v>10.0</v>
      </c>
      <c r="Y7" s="40" t="n">
        <f>0.1*U7+0.2*V7+0.3*W7+0.4*X7</f>
        <v>0.0</v>
      </c>
      <c r="Z7" s="11"/>
      <c r="AA7" s="11"/>
      <c r="AB7" s="11"/>
      <c r="AC7" s="11"/>
      <c r="AD7" s="11"/>
      <c r="AE7" s="11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87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87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87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87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87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87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87"/>
      <c r="DX7" s="87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</row>
    <row r="8">
      <c r="A8" s="27" t="s">
        <v>601</v>
      </c>
      <c r="B8" s="27" t="s">
        <v>613</v>
      </c>
      <c r="C8" s="27" t="s">
        <v>6</v>
      </c>
      <c r="D8" s="8" t="s">
        <v>614</v>
      </c>
      <c r="E8" s="38" t="n">
        <v>44902.0</v>
      </c>
      <c r="F8" s="15" t="n">
        <f>DATEDIF(D8,E8,"m")/12</f>
        <v>0.0</v>
      </c>
      <c r="G8" s="15" t="n">
        <v>21.0</v>
      </c>
      <c r="H8" s="15" t="n">
        <v>21.0</v>
      </c>
      <c r="I8" s="15" t="n">
        <v>14.0</v>
      </c>
      <c r="J8" s="10" t="n">
        <v>9.0</v>
      </c>
      <c r="K8" s="10" t="n">
        <v>7.0</v>
      </c>
      <c r="L8" s="10" t="n">
        <v>0.0</v>
      </c>
      <c r="M8" s="40" t="n">
        <v>1.0</v>
      </c>
      <c r="N8" s="40" t="n">
        <v>0.0</v>
      </c>
      <c r="O8" s="40" t="n">
        <v>0.0</v>
      </c>
      <c r="P8" s="40" t="n">
        <v>0.0</v>
      </c>
      <c r="Q8" s="40" t="n">
        <f>G8*16.29+H8*11.64+I8*9.5+J8*8.54+K8*8.21+L8*8.1+M8*8.32+N8*9.56+O8*11.71+P8*16.67+1305</f>
        <v>0.0</v>
      </c>
      <c r="R8" s="40" t="n">
        <v>36.0</v>
      </c>
      <c r="S8" s="40" t="n">
        <v>0.0</v>
      </c>
      <c r="T8" s="40" t="n">
        <v>11.0</v>
      </c>
      <c r="U8" s="40" t="n">
        <v>5.0</v>
      </c>
      <c r="V8" s="40" t="n">
        <v>0.0</v>
      </c>
      <c r="W8" s="40" t="n">
        <v>7.0</v>
      </c>
      <c r="X8" s="40" t="n">
        <v>3.0</v>
      </c>
      <c r="Y8" s="40" t="n">
        <f>0.1*U8+0.2*V8+0.3*W8+0.4*X8</f>
        <v>0.0</v>
      </c>
      <c r="Z8" s="40" t="n">
        <v>10.0</v>
      </c>
      <c r="AA8" s="40" t="n">
        <v>12.0</v>
      </c>
      <c r="AB8" s="40" t="n">
        <v>9.0</v>
      </c>
      <c r="AC8" s="40" t="n">
        <v>8.0</v>
      </c>
      <c r="AD8" s="40" t="n">
        <v>8.0</v>
      </c>
      <c r="AE8" s="40" t="n">
        <v>2.0</v>
      </c>
      <c r="AF8" s="36" t="n">
        <v>5.0</v>
      </c>
      <c r="AG8" s="36" t="n">
        <v>4.0</v>
      </c>
      <c r="AH8" s="36" t="n">
        <v>4.0</v>
      </c>
      <c r="AI8" s="36" t="n">
        <v>6.0</v>
      </c>
      <c r="AJ8" s="36" t="n">
        <v>4.0</v>
      </c>
      <c r="AK8" s="36" t="n">
        <v>4.0</v>
      </c>
      <c r="AL8" s="36" t="n">
        <v>4.0</v>
      </c>
      <c r="AM8" s="36" t="n">
        <v>5.0</v>
      </c>
      <c r="AN8" s="36" t="n">
        <v>3.0</v>
      </c>
      <c r="AO8" s="36" t="n">
        <v>6.0</v>
      </c>
      <c r="AP8" s="36" t="n">
        <v>1.0</v>
      </c>
      <c r="AQ8" s="36" t="n">
        <v>46.0</v>
      </c>
      <c r="AR8" s="36"/>
      <c r="AS8" s="87"/>
      <c r="AT8" s="36" t="n">
        <v>3.0</v>
      </c>
      <c r="AU8" s="36" t="n">
        <v>6.0</v>
      </c>
      <c r="AV8" s="36" t="n">
        <v>4.0</v>
      </c>
      <c r="AW8" s="36" t="n">
        <v>4.0</v>
      </c>
      <c r="AX8" s="36" t="n">
        <v>5.0</v>
      </c>
      <c r="AY8" s="36" t="n">
        <v>3.0</v>
      </c>
      <c r="AZ8" s="36" t="n">
        <v>6.0</v>
      </c>
      <c r="BA8" s="36" t="n">
        <v>5.0</v>
      </c>
      <c r="BB8" s="36" t="n">
        <v>3.0</v>
      </c>
      <c r="BC8" s="36" t="n">
        <v>5.0</v>
      </c>
      <c r="BD8" s="36"/>
      <c r="BE8" s="36" t="n">
        <v>44.0</v>
      </c>
      <c r="BF8" s="36"/>
      <c r="BG8" s="87"/>
      <c r="BH8" s="36" t="n">
        <v>4.0</v>
      </c>
      <c r="BI8" s="36" t="n">
        <v>2.0</v>
      </c>
      <c r="BJ8" s="36" t="n">
        <v>4.0</v>
      </c>
      <c r="BK8" s="36" t="n">
        <v>4.0</v>
      </c>
      <c r="BL8" s="36" t="n">
        <v>5.0</v>
      </c>
      <c r="BM8" s="36" t="n">
        <v>4.0</v>
      </c>
      <c r="BN8" s="36" t="n">
        <v>3.0</v>
      </c>
      <c r="BO8" s="36" t="n">
        <v>3.0</v>
      </c>
      <c r="BP8" s="36" t="n">
        <v>3.0</v>
      </c>
      <c r="BQ8" s="36" t="n">
        <v>2.0</v>
      </c>
      <c r="BR8" s="36" t="n">
        <v>2.0</v>
      </c>
      <c r="BS8" s="36" t="n">
        <v>36.0</v>
      </c>
      <c r="BT8" s="36"/>
      <c r="BU8" s="87" t="n">
        <v>4.0</v>
      </c>
      <c r="BV8" s="36" t="n">
        <v>4.0</v>
      </c>
      <c r="BW8" s="36" t="n">
        <v>4.0</v>
      </c>
      <c r="BX8" s="36" t="n">
        <v>4.0</v>
      </c>
      <c r="BY8" s="36" t="n">
        <v>4.0</v>
      </c>
      <c r="BZ8" s="36"/>
      <c r="CA8" s="36"/>
      <c r="CB8" s="36"/>
      <c r="CC8" s="36"/>
      <c r="CD8" s="36"/>
      <c r="CE8" s="36"/>
      <c r="CF8" s="36"/>
      <c r="CG8" s="36" t="n">
        <v>20.0</v>
      </c>
      <c r="CH8" s="36"/>
      <c r="CI8" s="87"/>
      <c r="CJ8" s="36" t="n">
        <v>3.0</v>
      </c>
      <c r="CK8" s="36" t="n">
        <v>3.0</v>
      </c>
      <c r="CL8" s="36" t="n">
        <v>2.0</v>
      </c>
      <c r="CM8" s="36" t="n">
        <v>2.0</v>
      </c>
      <c r="CN8" s="36" t="n">
        <v>4.0</v>
      </c>
      <c r="CO8" s="36" t="n">
        <v>3.0</v>
      </c>
      <c r="CP8" s="36" t="n">
        <v>3.0</v>
      </c>
      <c r="CQ8" s="36" t="n">
        <v>4.0</v>
      </c>
      <c r="CR8" s="36" t="n">
        <v>5.0</v>
      </c>
      <c r="CS8" s="36" t="n">
        <v>1.0</v>
      </c>
      <c r="CT8" s="36" t="n">
        <v>5.0</v>
      </c>
      <c r="CU8" s="36" t="n">
        <v>35.0</v>
      </c>
      <c r="CV8" s="36"/>
      <c r="CW8" s="87"/>
      <c r="CX8" s="36" t="n">
        <v>2.0</v>
      </c>
      <c r="CY8" s="36" t="n">
        <v>1.0</v>
      </c>
      <c r="CZ8" s="36" t="n">
        <v>2.0</v>
      </c>
      <c r="DA8" s="36" t="n">
        <v>1.0</v>
      </c>
      <c r="DB8" s="36" t="n">
        <v>2.0</v>
      </c>
      <c r="DC8" s="36" t="n">
        <v>2.0</v>
      </c>
      <c r="DD8" s="36" t="n">
        <v>1.0</v>
      </c>
      <c r="DE8" s="36"/>
      <c r="DF8" s="36"/>
      <c r="DG8" s="36"/>
      <c r="DH8" s="36"/>
      <c r="DI8" s="36" t="n">
        <v>11.0</v>
      </c>
      <c r="DJ8" s="36"/>
      <c r="DK8" s="87"/>
      <c r="DL8" s="36" t="n">
        <v>8.0</v>
      </c>
      <c r="DM8" s="36" t="n">
        <v>10.0</v>
      </c>
      <c r="DN8" s="36" t="n">
        <v>10.0</v>
      </c>
      <c r="DO8" s="36" t="n">
        <v>10.0</v>
      </c>
      <c r="DP8" s="36" t="n">
        <v>8.0</v>
      </c>
      <c r="DQ8" s="36"/>
      <c r="DR8" s="36"/>
      <c r="DS8" s="36"/>
      <c r="DT8" s="36"/>
      <c r="DU8" s="36" t="n">
        <v>46.0</v>
      </c>
      <c r="DV8" s="36" t="n">
        <v>4.0</v>
      </c>
      <c r="DW8" s="87"/>
      <c r="DX8" s="87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</row>
    <row r="9">
      <c r="A9" s="27" t="s">
        <v>601</v>
      </c>
      <c r="B9" s="27" t="s">
        <v>615</v>
      </c>
      <c r="C9" s="27" t="s">
        <v>6</v>
      </c>
      <c r="D9" s="8" t="s">
        <v>62</v>
      </c>
      <c r="E9" s="38" t="n">
        <v>44902.0</v>
      </c>
      <c r="F9" s="15" t="n">
        <f>DATEDIF(D9,E9,"m")/12</f>
        <v>0.0</v>
      </c>
      <c r="G9" s="15" t="n">
        <v>24.0</v>
      </c>
      <c r="H9" s="15" t="n">
        <v>27.0</v>
      </c>
      <c r="I9" s="15" t="n">
        <v>22.0</v>
      </c>
      <c r="J9" s="10" t="n">
        <v>21.0</v>
      </c>
      <c r="K9" s="10" t="n">
        <v>16.0</v>
      </c>
      <c r="L9" s="10" t="n">
        <v>3.0</v>
      </c>
      <c r="M9" s="40" t="n">
        <v>4.0</v>
      </c>
      <c r="N9" s="40" t="n">
        <v>2.0</v>
      </c>
      <c r="O9" s="40" t="n">
        <v>6.0</v>
      </c>
      <c r="P9" s="40" t="n">
        <v>1.0</v>
      </c>
      <c r="Q9" s="40" t="n">
        <f>G9*16.29+H9*11.64+I9*9.5+J9*8.54+K9*8.21+L9*8.1+M9*8.32+N9*9.56+O9*11.71+P9*16.67+1305</f>
        <v>0.0</v>
      </c>
      <c r="R9" s="40" t="n">
        <f>47-T9</f>
        <v>0.0</v>
      </c>
      <c r="S9" s="40" t="n">
        <v>0.0</v>
      </c>
      <c r="T9" s="40" t="n">
        <v>17.0</v>
      </c>
      <c r="U9" s="40" t="n">
        <v>8.0</v>
      </c>
      <c r="V9" s="40" t="n">
        <v>7.0</v>
      </c>
      <c r="W9" s="40" t="n">
        <v>1.0</v>
      </c>
      <c r="X9" s="40" t="n">
        <v>0.0</v>
      </c>
      <c r="Y9" s="40" t="n">
        <f>0.1*U9+0.2*V9+0.3*W9+0.4*X9</f>
        <v>0.0</v>
      </c>
      <c r="Z9" s="11"/>
      <c r="AA9" s="11"/>
      <c r="AB9" s="11"/>
      <c r="AC9" s="11"/>
      <c r="AD9" s="11"/>
      <c r="AE9" s="11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87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87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87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87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87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87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87"/>
      <c r="DX9" s="87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</row>
    <row r="10">
      <c r="A10" s="27" t="s">
        <v>601</v>
      </c>
      <c r="B10" s="27" t="s">
        <v>616</v>
      </c>
      <c r="C10" s="27" t="s">
        <v>6</v>
      </c>
      <c r="D10" s="8" t="s">
        <v>617</v>
      </c>
      <c r="E10" s="38" t="n">
        <v>44902.0</v>
      </c>
      <c r="F10" s="15" t="n">
        <f>DATEDIF(D10,E10,"m")/12</f>
        <v>0.0</v>
      </c>
      <c r="G10" s="15" t="n">
        <v>24.0</v>
      </c>
      <c r="H10" s="15" t="n">
        <v>29.0</v>
      </c>
      <c r="I10" s="15" t="n">
        <v>22.0</v>
      </c>
      <c r="J10" s="10" t="n">
        <v>19.0</v>
      </c>
      <c r="K10" s="10" t="n">
        <v>18.0</v>
      </c>
      <c r="L10" s="10" t="n">
        <v>14.0</v>
      </c>
      <c r="M10" s="40" t="n">
        <v>11.0</v>
      </c>
      <c r="N10" s="40" t="n">
        <v>6.0</v>
      </c>
      <c r="O10" s="40" t="n">
        <v>7.0</v>
      </c>
      <c r="P10" s="40" t="n">
        <v>1.0</v>
      </c>
      <c r="Q10" s="40" t="n">
        <f>G10*16.29+H10*11.64+I10*9.5+J10*8.54+K10*8.21+L10*8.1+M10*8.32+N10*9.56+O10*11.71+P10*16.67+1305</f>
        <v>0.0</v>
      </c>
      <c r="R10" s="40" t="n">
        <f>47-T10</f>
        <v>0.0</v>
      </c>
      <c r="S10" s="40" t="n">
        <v>0.0</v>
      </c>
      <c r="T10" s="40" t="n">
        <v>15.0</v>
      </c>
      <c r="U10" s="40" t="n">
        <v>7.0</v>
      </c>
      <c r="V10" s="40" t="n">
        <v>0.0</v>
      </c>
      <c r="W10" s="40" t="n">
        <v>3.0</v>
      </c>
      <c r="X10" s="40" t="n">
        <v>0.0</v>
      </c>
      <c r="Y10" s="40" t="n">
        <f>0.1*U10+0.2*V10+0.3*W10+0.4*X10</f>
        <v>0.0</v>
      </c>
      <c r="Z10" s="40" t="n">
        <v>12.0</v>
      </c>
      <c r="AA10" s="40" t="n">
        <v>11.0</v>
      </c>
      <c r="AB10" s="40" t="n">
        <v>10.0</v>
      </c>
      <c r="AC10" s="40" t="n">
        <v>8.0</v>
      </c>
      <c r="AD10" s="40" t="n">
        <v>5.0</v>
      </c>
      <c r="AE10" s="40" t="n">
        <v>1.0</v>
      </c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87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87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87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87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87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87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87"/>
      <c r="DX10" s="87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</row>
    <row r="11">
      <c r="A11" s="27" t="s">
        <v>601</v>
      </c>
      <c r="B11" s="27" t="s">
        <v>618</v>
      </c>
      <c r="C11" s="27" t="s">
        <v>6</v>
      </c>
      <c r="D11" s="8" t="s">
        <v>480</v>
      </c>
      <c r="E11" s="38" t="n">
        <v>44902.0</v>
      </c>
      <c r="F11" s="15" t="n">
        <f>DATEDIF(D11,E11,"m")/12</f>
        <v>0.0</v>
      </c>
      <c r="G11" s="15" t="n">
        <v>24.0</v>
      </c>
      <c r="H11" s="15" t="n">
        <v>32.0</v>
      </c>
      <c r="I11" s="15" t="n">
        <v>23.0</v>
      </c>
      <c r="J11" s="10" t="n">
        <v>26.0</v>
      </c>
      <c r="K11" s="10" t="n">
        <v>22.0</v>
      </c>
      <c r="L11" s="10" t="n">
        <v>16.0</v>
      </c>
      <c r="M11" s="40" t="n">
        <v>17.0</v>
      </c>
      <c r="N11" s="40" t="n">
        <v>2.0</v>
      </c>
      <c r="O11" s="40" t="n">
        <v>0.0</v>
      </c>
      <c r="P11" s="40" t="n">
        <v>0.0</v>
      </c>
      <c r="Q11" s="40" t="n">
        <f>G11*16.29+H11*11.64+I11*9.5+J11*8.54+K11*8.21+L11*8.1+M11*8.32+N11*9.56+O11*11.71+P11*16.67+1305</f>
        <v>0.0</v>
      </c>
      <c r="R11" s="40" t="n">
        <f>47-T11</f>
        <v>0.0</v>
      </c>
      <c r="S11" s="40" t="n">
        <v>0.0</v>
      </c>
      <c r="T11" s="40" t="n">
        <v>13.0</v>
      </c>
      <c r="U11" s="40" t="n">
        <v>8.0</v>
      </c>
      <c r="V11" s="40" t="n">
        <v>1.0</v>
      </c>
      <c r="W11" s="40" t="n">
        <v>8.0</v>
      </c>
      <c r="X11" s="40" t="n">
        <v>9.0</v>
      </c>
      <c r="Y11" s="40" t="n">
        <f>0.1*U11+0.2*V11+0.3*W11+0.4*X11</f>
        <v>0.0</v>
      </c>
      <c r="Z11" s="11"/>
      <c r="AA11" s="11"/>
      <c r="AB11" s="11"/>
      <c r="AC11" s="11"/>
      <c r="AD11" s="11"/>
      <c r="AE11" s="11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87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87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87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87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87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87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87"/>
      <c r="DX11" s="87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</row>
    <row r="12">
      <c r="A12" s="27" t="s">
        <v>601</v>
      </c>
      <c r="B12" s="27" t="s">
        <v>619</v>
      </c>
      <c r="C12" s="27" t="s">
        <v>6</v>
      </c>
      <c r="D12" s="8" t="s">
        <v>620</v>
      </c>
      <c r="E12" s="38" t="n">
        <v>44902.0</v>
      </c>
      <c r="F12" s="15" t="n">
        <f>DATEDIF(D12,E12,"m")/12</f>
        <v>0.0</v>
      </c>
      <c r="G12" s="15" t="n">
        <v>24.0</v>
      </c>
      <c r="H12" s="15" t="n">
        <v>31.0</v>
      </c>
      <c r="I12" s="15" t="n">
        <v>18.0</v>
      </c>
      <c r="J12" s="10" t="n">
        <v>20.0</v>
      </c>
      <c r="K12" s="10" t="n">
        <v>13.0</v>
      </c>
      <c r="L12" s="10" t="n">
        <v>12.0</v>
      </c>
      <c r="M12" s="40" t="n">
        <v>8.0</v>
      </c>
      <c r="N12" s="40" t="n">
        <v>4.0</v>
      </c>
      <c r="O12" s="40" t="n">
        <v>0.0</v>
      </c>
      <c r="P12" s="40" t="n">
        <v>0.0</v>
      </c>
      <c r="Q12" s="40" t="n">
        <f>G12*16.29+H12*11.64+I12*9.5+J12*8.54+K12*8.21+L12*8.1+M12*8.32+N12*9.56+O12*11.71+P12*16.67+1305</f>
        <v>0.0</v>
      </c>
      <c r="R12" s="40" t="n">
        <f>47-T12</f>
        <v>0.0</v>
      </c>
      <c r="S12" s="40" t="n">
        <v>0.0</v>
      </c>
      <c r="T12" s="40" t="n">
        <v>2.0</v>
      </c>
      <c r="U12" s="40" t="n">
        <v>9.0</v>
      </c>
      <c r="V12" s="40" t="n">
        <v>5.0</v>
      </c>
      <c r="W12" s="40" t="n">
        <v>8.0</v>
      </c>
      <c r="X12" s="40" t="n">
        <v>1.0</v>
      </c>
      <c r="Y12" s="40" t="n">
        <f>0.1*U12+0.2*V12+0.3*W12+0.4*X12</f>
        <v>0.0</v>
      </c>
      <c r="Z12" s="11"/>
      <c r="AA12" s="11"/>
      <c r="AB12" s="11"/>
      <c r="AC12" s="11"/>
      <c r="AD12" s="11"/>
      <c r="AE12" s="11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87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87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87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87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87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87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87"/>
      <c r="DX12" s="87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</row>
    <row r="13">
      <c r="A13" s="27" t="s">
        <v>601</v>
      </c>
      <c r="B13" s="27" t="s">
        <v>621</v>
      </c>
      <c r="C13" s="27" t="s">
        <v>6</v>
      </c>
      <c r="D13" s="8" t="s">
        <v>622</v>
      </c>
      <c r="E13" s="38" t="n">
        <v>44902.0</v>
      </c>
      <c r="F13" s="15" t="n">
        <f>DATEDIF(D13,E13,"m")/12</f>
        <v>0.0</v>
      </c>
      <c r="G13" s="15" t="n">
        <v>23.0</v>
      </c>
      <c r="H13" s="15" t="n">
        <v>23.0</v>
      </c>
      <c r="I13" s="15" t="n">
        <v>13.0</v>
      </c>
      <c r="J13" s="10" t="n">
        <v>14.0</v>
      </c>
      <c r="K13" s="10" t="n">
        <v>6.0</v>
      </c>
      <c r="L13" s="10" t="n">
        <v>2.0</v>
      </c>
      <c r="M13" s="40" t="n">
        <v>0.0</v>
      </c>
      <c r="N13" s="40" t="n">
        <v>0.0</v>
      </c>
      <c r="O13" s="40" t="n">
        <v>0.0</v>
      </c>
      <c r="P13" s="40" t="n">
        <v>0.0</v>
      </c>
      <c r="Q13" s="40" t="n">
        <f>G13*16.29+H13*11.64+I13*9.5+J13*8.54+K13*8.21+L13*8.1+M13*8.32+N13*9.56+O13*11.71+P13*16.67+1305</f>
        <v>0.0</v>
      </c>
      <c r="R13" s="40" t="n">
        <f>47-T13</f>
        <v>0.0</v>
      </c>
      <c r="S13" s="40" t="n">
        <v>0.0</v>
      </c>
      <c r="T13" s="40" t="n">
        <v>13.0</v>
      </c>
      <c r="U13" s="40" t="n">
        <v>3.0</v>
      </c>
      <c r="V13" s="40" t="n">
        <v>1.0</v>
      </c>
      <c r="W13" s="40" t="n">
        <v>4.0</v>
      </c>
      <c r="X13" s="40" t="n">
        <v>1.0</v>
      </c>
      <c r="Y13" s="40" t="n">
        <f>0.1*U13+0.2*V13+0.3*W13+0.4*X13</f>
        <v>0.0</v>
      </c>
      <c r="Z13" s="40" t="n">
        <v>10.0</v>
      </c>
      <c r="AA13" s="40" t="n">
        <v>11.0</v>
      </c>
      <c r="AB13" s="40" t="n">
        <v>11.0</v>
      </c>
      <c r="AC13" s="40" t="n">
        <v>9.0</v>
      </c>
      <c r="AD13" s="40" t="n">
        <v>9.0</v>
      </c>
      <c r="AE13" s="40" t="n">
        <v>4.0</v>
      </c>
      <c r="AF13" s="36" t="n">
        <v>4.0</v>
      </c>
      <c r="AG13" s="36" t="n">
        <v>4.0</v>
      </c>
      <c r="AH13" s="36" t="n">
        <v>4.0</v>
      </c>
      <c r="AI13" s="36" t="n">
        <v>6.0</v>
      </c>
      <c r="AJ13" s="36" t="n">
        <v>4.0</v>
      </c>
      <c r="AK13" s="36"/>
      <c r="AL13" s="36"/>
      <c r="AM13" s="36"/>
      <c r="AN13" s="36"/>
      <c r="AO13" s="36"/>
      <c r="AP13" s="36"/>
      <c r="AQ13" s="36" t="n">
        <v>22.0</v>
      </c>
      <c r="AR13" s="36" t="n">
        <v>0.0</v>
      </c>
      <c r="AS13" s="87"/>
      <c r="AT13" s="36" t="n">
        <v>3.0</v>
      </c>
      <c r="AU13" s="36" t="n">
        <v>6.0</v>
      </c>
      <c r="AV13" s="36" t="n">
        <v>4.0</v>
      </c>
      <c r="AW13" s="36" t="n">
        <v>4.0</v>
      </c>
      <c r="AX13" s="36" t="n">
        <v>5.0</v>
      </c>
      <c r="AY13" s="36" t="n">
        <v>3.0</v>
      </c>
      <c r="AZ13" s="36" t="n">
        <v>3.0</v>
      </c>
      <c r="BA13" s="36"/>
      <c r="BB13" s="36"/>
      <c r="BC13" s="36"/>
      <c r="BD13" s="36"/>
      <c r="BE13" s="36" t="n">
        <v>28.0</v>
      </c>
      <c r="BF13" s="36"/>
      <c r="BG13" s="87"/>
      <c r="BH13" s="36" t="n">
        <v>4.0</v>
      </c>
      <c r="BI13" s="36" t="n">
        <v>3.0</v>
      </c>
      <c r="BJ13" s="36" t="n">
        <v>3.0</v>
      </c>
      <c r="BK13" s="36" t="n">
        <v>4.0</v>
      </c>
      <c r="BL13" s="36" t="n">
        <v>4.0</v>
      </c>
      <c r="BM13" s="36" t="n">
        <v>2.0</v>
      </c>
      <c r="BN13" s="36"/>
      <c r="BO13" s="36"/>
      <c r="BP13" s="36"/>
      <c r="BQ13" s="36"/>
      <c r="BR13" s="36"/>
      <c r="BS13" s="36" t="n">
        <v>20.0</v>
      </c>
      <c r="BT13" s="36"/>
      <c r="BU13" s="87"/>
      <c r="BV13" s="36" t="n">
        <v>3.0</v>
      </c>
      <c r="BW13" s="36" t="n">
        <v>2.0</v>
      </c>
      <c r="BX13" s="36" t="n">
        <v>3.0</v>
      </c>
      <c r="BY13" s="36" t="n">
        <v>2.0</v>
      </c>
      <c r="BZ13" s="36"/>
      <c r="CA13" s="36"/>
      <c r="CB13" s="36"/>
      <c r="CC13" s="36"/>
      <c r="CD13" s="36"/>
      <c r="CE13" s="36"/>
      <c r="CF13" s="36"/>
      <c r="CG13" s="36" t="n">
        <v>10.0</v>
      </c>
      <c r="CH13" s="36" t="n">
        <v>5.0</v>
      </c>
      <c r="CI13" s="87"/>
      <c r="CJ13" s="36" t="n">
        <v>3.0</v>
      </c>
      <c r="CK13" s="36" t="n">
        <v>2.0</v>
      </c>
      <c r="CL13" s="36" t="n">
        <v>2.0</v>
      </c>
      <c r="CM13" s="36" t="n">
        <v>3.0</v>
      </c>
      <c r="CN13" s="36" t="n">
        <v>4.0</v>
      </c>
      <c r="CO13" s="36" t="n">
        <v>2.0</v>
      </c>
      <c r="CP13" s="36" t="n">
        <v>3.0</v>
      </c>
      <c r="CQ13" s="36"/>
      <c r="CR13" s="36"/>
      <c r="CS13" s="36"/>
      <c r="CT13" s="36"/>
      <c r="CU13" s="36" t="n">
        <v>19.0</v>
      </c>
      <c r="CV13" s="36"/>
      <c r="CW13" s="87"/>
      <c r="CX13" s="36" t="n">
        <v>1.0</v>
      </c>
      <c r="CY13" s="36" t="n">
        <v>1.0</v>
      </c>
      <c r="CZ13" s="36" t="n">
        <v>2.0</v>
      </c>
      <c r="DA13" s="36" t="n">
        <v>1.0</v>
      </c>
      <c r="DB13" s="36" t="n">
        <v>3.0</v>
      </c>
      <c r="DC13" s="36"/>
      <c r="DD13" s="36"/>
      <c r="DE13" s="36"/>
      <c r="DF13" s="36"/>
      <c r="DG13" s="36"/>
      <c r="DH13" s="36"/>
      <c r="DI13" s="36" t="n">
        <v>8.0</v>
      </c>
      <c r="DJ13" s="36"/>
      <c r="DK13" s="87"/>
      <c r="DL13" s="36" t="n">
        <v>10.0</v>
      </c>
      <c r="DM13" s="36" t="n">
        <v>10.0</v>
      </c>
      <c r="DN13" s="36" t="n">
        <v>10.0</v>
      </c>
      <c r="DO13" s="36" t="n">
        <v>10.0</v>
      </c>
      <c r="DP13" s="36" t="n">
        <v>6.0</v>
      </c>
      <c r="DQ13" s="36"/>
      <c r="DR13" s="36"/>
      <c r="DS13" s="36"/>
      <c r="DT13" s="36"/>
      <c r="DU13" s="36"/>
      <c r="DV13" s="36"/>
      <c r="DW13" s="87"/>
      <c r="DX13" s="87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</row>
    <row r="14">
      <c r="A14" s="27" t="s">
        <v>601</v>
      </c>
      <c r="B14" s="27" t="s">
        <v>623</v>
      </c>
      <c r="C14" s="27" t="s">
        <v>6</v>
      </c>
      <c r="D14" s="8" t="s">
        <v>33</v>
      </c>
      <c r="E14" s="38" t="n">
        <v>44902.0</v>
      </c>
      <c r="F14" s="15" t="n">
        <f>DATEDIF(D14,E14,"m")/12</f>
        <v>0.0</v>
      </c>
      <c r="G14" s="15" t="n">
        <v>24.0</v>
      </c>
      <c r="H14" s="15" t="n">
        <v>31.0</v>
      </c>
      <c r="I14" s="15" t="n">
        <v>24.0</v>
      </c>
      <c r="J14" s="10" t="n">
        <v>21.0</v>
      </c>
      <c r="K14" s="10" t="n">
        <v>20.0</v>
      </c>
      <c r="L14" s="10" t="n">
        <v>10.0</v>
      </c>
      <c r="M14" s="40" t="n">
        <v>9.0</v>
      </c>
      <c r="N14" s="40" t="n">
        <v>9.0</v>
      </c>
      <c r="O14" s="40" t="n">
        <v>9.0</v>
      </c>
      <c r="P14" s="40" t="n">
        <v>2.0</v>
      </c>
      <c r="Q14" s="40" t="n">
        <f>G14*16.29+H14*11.64+I14*9.5+J14*8.54+K14*8.21+L14*8.1+M14*8.32+N14*9.56+O14*11.71+P14*16.67+1305</f>
        <v>0.0</v>
      </c>
      <c r="R14" s="40" t="n">
        <f>47-T14</f>
        <v>0.0</v>
      </c>
      <c r="S14" s="40" t="n">
        <v>0.0</v>
      </c>
      <c r="T14" s="40" t="n">
        <v>3.0</v>
      </c>
      <c r="U14" s="40" t="n">
        <v>6.0</v>
      </c>
      <c r="V14" s="40" t="n">
        <v>3.0</v>
      </c>
      <c r="W14" s="40" t="n">
        <v>8.0</v>
      </c>
      <c r="X14" s="40" t="n">
        <v>1.0</v>
      </c>
      <c r="Y14" s="40" t="n">
        <f>0.1*U14+0.2*V14+0.3*W14+0.4*X14</f>
        <v>0.0</v>
      </c>
      <c r="Z14" s="11"/>
      <c r="AA14" s="11"/>
      <c r="AB14" s="11"/>
      <c r="AC14" s="11"/>
      <c r="AD14" s="11"/>
      <c r="AE14" s="11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87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87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87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87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87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87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87"/>
      <c r="DX14" s="87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</row>
    <row r="15">
      <c r="A15" s="27" t="s">
        <v>601</v>
      </c>
      <c r="B15" s="27" t="s">
        <v>624</v>
      </c>
      <c r="C15" s="27" t="s">
        <v>6</v>
      </c>
      <c r="D15" s="8" t="s">
        <v>25</v>
      </c>
      <c r="E15" s="38" t="n">
        <v>44902.0</v>
      </c>
      <c r="F15" s="15" t="n">
        <f>DATEDIF(D15,E15,"m")/12</f>
        <v>0.0</v>
      </c>
      <c r="G15" s="15" t="n">
        <v>21.0</v>
      </c>
      <c r="H15" s="15" t="n">
        <v>19.0</v>
      </c>
      <c r="I15" s="15" t="n">
        <v>10.0</v>
      </c>
      <c r="J15" s="10" t="n">
        <v>7.0</v>
      </c>
      <c r="K15" s="10" t="n">
        <v>3.0</v>
      </c>
      <c r="L15" s="10" t="n">
        <v>0.0</v>
      </c>
      <c r="M15" s="40" t="n">
        <v>1.0</v>
      </c>
      <c r="N15" s="40" t="n">
        <v>1.0</v>
      </c>
      <c r="O15" s="40" t="n">
        <v>1.0</v>
      </c>
      <c r="P15" s="40" t="n">
        <v>0.0</v>
      </c>
      <c r="Q15" s="40" t="n">
        <f>G15*16.29+H15*11.64+I15*9.5+J15*8.54+K15*8.21+L15*8.1+M15*8.32+N15*9.56+O15*11.71+P15*16.67+1305</f>
        <v>0.0</v>
      </c>
      <c r="R15" s="40" t="n">
        <f>47-T15</f>
        <v>0.0</v>
      </c>
      <c r="S15" s="40" t="n">
        <v>0.0</v>
      </c>
      <c r="T15" s="40" t="n">
        <v>15.0</v>
      </c>
      <c r="U15" s="40" t="n">
        <v>0.0</v>
      </c>
      <c r="V15" s="40" t="n">
        <v>0.0</v>
      </c>
      <c r="W15" s="40" t="n">
        <v>0.0</v>
      </c>
      <c r="X15" s="40" t="n">
        <v>0.0</v>
      </c>
      <c r="Y15" s="40" t="n">
        <f>0.1*U15+0.2*V15+0.3*W15+0.4*X15</f>
        <v>0.0</v>
      </c>
      <c r="Z15" s="40" t="n">
        <v>11.0</v>
      </c>
      <c r="AA15" s="40" t="n">
        <v>12.0</v>
      </c>
      <c r="AB15" s="40" t="n">
        <v>12.0</v>
      </c>
      <c r="AC15" s="40" t="n">
        <v>11.0</v>
      </c>
      <c r="AD15" s="40" t="n">
        <v>7.0</v>
      </c>
      <c r="AE15" s="40" t="n">
        <v>4.0</v>
      </c>
      <c r="AF15" s="36" t="n">
        <v>5.0</v>
      </c>
      <c r="AG15" s="36" t="n">
        <v>4.0</v>
      </c>
      <c r="AH15" s="36" t="n">
        <v>4.0</v>
      </c>
      <c r="AI15" s="36" t="n">
        <v>6.0</v>
      </c>
      <c r="AJ15" s="36" t="n">
        <v>3.0</v>
      </c>
      <c r="AK15" s="36" t="n">
        <v>1.0</v>
      </c>
      <c r="AL15" s="36"/>
      <c r="AM15" s="36"/>
      <c r="AN15" s="36"/>
      <c r="AO15" s="36"/>
      <c r="AP15" s="36"/>
      <c r="AQ15" s="36" t="n">
        <v>23.0</v>
      </c>
      <c r="AR15" s="36" t="n">
        <v>0.0</v>
      </c>
      <c r="AS15" s="87"/>
      <c r="AT15" s="36" t="n">
        <v>3.0</v>
      </c>
      <c r="AU15" s="36" t="n">
        <v>5.0</v>
      </c>
      <c r="AV15" s="36" t="n">
        <v>4.0</v>
      </c>
      <c r="AW15" s="36" t="n">
        <v>4.0</v>
      </c>
      <c r="AX15" s="36" t="n">
        <v>5.0</v>
      </c>
      <c r="AY15" s="36" t="n">
        <v>3.0</v>
      </c>
      <c r="AZ15" s="36" t="n">
        <v>3.0</v>
      </c>
      <c r="BA15" s="36" t="n">
        <v>2.0</v>
      </c>
      <c r="BB15" s="36"/>
      <c r="BC15" s="36"/>
      <c r="BD15" s="36"/>
      <c r="BE15" s="36" t="n">
        <v>29.0</v>
      </c>
      <c r="BF15" s="36"/>
      <c r="BG15" s="87"/>
      <c r="BH15" s="36" t="n">
        <v>2.0</v>
      </c>
      <c r="BI15" s="36" t="n">
        <v>3.0</v>
      </c>
      <c r="BJ15" s="36" t="n">
        <v>1.0</v>
      </c>
      <c r="BK15" s="36"/>
      <c r="BL15" s="36"/>
      <c r="BM15" s="36"/>
      <c r="BN15" s="36"/>
      <c r="BO15" s="36"/>
      <c r="BP15" s="36"/>
      <c r="BQ15" s="36"/>
      <c r="BR15" s="36"/>
      <c r="BS15" s="36" t="n">
        <v>6.0</v>
      </c>
      <c r="BT15" s="36" t="n">
        <v>1.0</v>
      </c>
      <c r="BU15" s="87"/>
      <c r="BV15" s="36" t="n">
        <v>4.0</v>
      </c>
      <c r="BW15" s="36" t="n">
        <v>1.0</v>
      </c>
      <c r="BX15" s="36" t="n">
        <v>2.0</v>
      </c>
      <c r="BY15" s="36" t="n">
        <v>2.0</v>
      </c>
      <c r="BZ15" s="36"/>
      <c r="CA15" s="36"/>
      <c r="CB15" s="36"/>
      <c r="CC15" s="36"/>
      <c r="CD15" s="36"/>
      <c r="CE15" s="36"/>
      <c r="CF15" s="36"/>
      <c r="CG15" s="36" t="n">
        <v>10.0</v>
      </c>
      <c r="CH15" s="36" t="n">
        <v>10.0</v>
      </c>
      <c r="CI15" s="87"/>
      <c r="CJ15" s="36" t="n">
        <v>3.0</v>
      </c>
      <c r="CK15" s="36" t="n">
        <v>3.0</v>
      </c>
      <c r="CL15" s="36" t="n">
        <v>2.0</v>
      </c>
      <c r="CM15" s="36" t="n">
        <v>3.0</v>
      </c>
      <c r="CN15" s="36" t="n">
        <v>2.0</v>
      </c>
      <c r="CO15" s="36" t="n">
        <v>1.0</v>
      </c>
      <c r="CP15" s="36" t="n">
        <v>1.0</v>
      </c>
      <c r="CQ15" s="36"/>
      <c r="CR15" s="36"/>
      <c r="CS15" s="36"/>
      <c r="CT15" s="36"/>
      <c r="CU15" s="36" t="n">
        <v>15.0</v>
      </c>
      <c r="CV15" s="36" t="n">
        <v>5.0</v>
      </c>
      <c r="CW15" s="87"/>
      <c r="CX15" s="36" t="n">
        <v>1.0</v>
      </c>
      <c r="CY15" s="36" t="n">
        <v>0.0</v>
      </c>
      <c r="CZ15" s="36" t="n">
        <v>3.0</v>
      </c>
      <c r="DA15" s="36" t="n">
        <v>1.0</v>
      </c>
      <c r="DB15" s="36" t="n">
        <v>2.0</v>
      </c>
      <c r="DC15" s="36"/>
      <c r="DD15" s="36"/>
      <c r="DE15" s="36"/>
      <c r="DF15" s="36"/>
      <c r="DG15" s="36"/>
      <c r="DH15" s="36"/>
      <c r="DI15" s="36" t="n">
        <v>7.0</v>
      </c>
      <c r="DJ15" s="36"/>
      <c r="DK15" s="87"/>
      <c r="DL15" s="36" t="n">
        <v>9.0</v>
      </c>
      <c r="DM15" s="36" t="n">
        <v>9.0</v>
      </c>
      <c r="DN15" s="36" t="n">
        <v>9.0</v>
      </c>
      <c r="DO15" s="36"/>
      <c r="DP15" s="36"/>
      <c r="DQ15" s="36"/>
      <c r="DR15" s="36"/>
      <c r="DS15" s="36"/>
      <c r="DT15" s="36"/>
      <c r="DU15" s="36" t="n">
        <v>27.0</v>
      </c>
      <c r="DV15" s="36" t="n">
        <v>3.0</v>
      </c>
      <c r="DW15" s="87"/>
      <c r="DX15" s="87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</row>
    <row r="16">
      <c r="A16" s="27" t="s">
        <v>601</v>
      </c>
      <c r="B16" s="27" t="s">
        <v>625</v>
      </c>
      <c r="C16" s="27" t="s">
        <v>6</v>
      </c>
      <c r="D16" s="8" t="s">
        <v>626</v>
      </c>
      <c r="E16" s="38" t="n">
        <v>44902.0</v>
      </c>
      <c r="F16" s="15" t="n">
        <f>DATEDIF(D16,E16,"m")/12</f>
        <v>0.0</v>
      </c>
      <c r="G16" s="15" t="n">
        <v>24.0</v>
      </c>
      <c r="H16" s="15" t="n">
        <v>33.0</v>
      </c>
      <c r="I16" s="15" t="n">
        <v>22.0</v>
      </c>
      <c r="J16" s="10" t="n">
        <v>21.0</v>
      </c>
      <c r="K16" s="10" t="n">
        <v>18.0</v>
      </c>
      <c r="L16" s="10" t="n">
        <v>6.0</v>
      </c>
      <c r="M16" s="40" t="n">
        <v>6.0</v>
      </c>
      <c r="N16" s="40" t="n">
        <v>2.0</v>
      </c>
      <c r="O16" s="40" t="n">
        <v>0.0</v>
      </c>
      <c r="P16" s="40" t="n">
        <v>0.0</v>
      </c>
      <c r="Q16" s="40" t="n">
        <f>G16*16.29+H16*11.64+I16*9.5+J16*8.54+K16*8.21+L16*8.1+M16*8.32+N16*9.56+O16*11.71+P16*16.67+1305</f>
        <v>0.0</v>
      </c>
      <c r="R16" s="40" t="n">
        <f>47-T16</f>
        <v>0.0</v>
      </c>
      <c r="S16" s="40" t="n">
        <v>0.0</v>
      </c>
      <c r="T16" s="40" t="n">
        <v>10.0</v>
      </c>
      <c r="U16" s="40" t="n">
        <v>8.0</v>
      </c>
      <c r="V16" s="40" t="n">
        <v>1.0</v>
      </c>
      <c r="W16" s="40" t="n">
        <v>3.0</v>
      </c>
      <c r="X16" s="40" t="n">
        <v>3.0</v>
      </c>
      <c r="Y16" s="40" t="n">
        <f>0.1*U16+0.2*V16+0.3*W16+0.4*X16</f>
        <v>0.0</v>
      </c>
      <c r="Z16" s="11"/>
      <c r="AA16" s="11"/>
      <c r="AB16" s="11"/>
      <c r="AC16" s="11"/>
      <c r="AD16" s="11"/>
      <c r="AE16" s="11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87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87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87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87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87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87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87"/>
      <c r="DX16" s="87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</row>
    <row r="17">
      <c r="A17" s="27" t="s">
        <v>601</v>
      </c>
      <c r="B17" s="27" t="s">
        <v>627</v>
      </c>
      <c r="C17" s="27" t="s">
        <v>6</v>
      </c>
      <c r="D17" s="8" t="s">
        <v>628</v>
      </c>
      <c r="E17" s="38" t="n">
        <v>44902.0</v>
      </c>
      <c r="F17" s="15" t="n">
        <f>DATEDIF(D17,E17,"m")/12</f>
        <v>0.0</v>
      </c>
      <c r="G17" s="15" t="n">
        <v>24.0</v>
      </c>
      <c r="H17" s="15" t="n">
        <v>31.0</v>
      </c>
      <c r="I17" s="15" t="n">
        <v>23.0</v>
      </c>
      <c r="J17" s="10" t="n">
        <v>25.0</v>
      </c>
      <c r="K17" s="10" t="n">
        <v>18.0</v>
      </c>
      <c r="L17" s="10" t="n">
        <v>10.0</v>
      </c>
      <c r="M17" s="40" t="n">
        <v>11.0</v>
      </c>
      <c r="N17" s="40" t="n">
        <v>2.0</v>
      </c>
      <c r="O17" s="40" t="n">
        <v>2.0</v>
      </c>
      <c r="P17" s="40" t="n">
        <v>1.0</v>
      </c>
      <c r="Q17" s="40" t="n">
        <f>G17*16.29+H17*11.64+I17*9.5+J17*8.54+K17*8.21+L17*8.1+M17*8.32+N17*9.56+O17*11.71+P17*16.67+1305</f>
        <v>0.0</v>
      </c>
      <c r="R17" s="40" t="n">
        <f>47-T17</f>
        <v>0.0</v>
      </c>
      <c r="S17" s="40" t="n">
        <v>0.0</v>
      </c>
      <c r="T17" s="40" t="n">
        <v>8.0</v>
      </c>
      <c r="U17" s="40" t="n">
        <v>8.0</v>
      </c>
      <c r="V17" s="40" t="n">
        <v>7.0</v>
      </c>
      <c r="W17" s="40" t="n">
        <v>9.0</v>
      </c>
      <c r="X17" s="40" t="n">
        <v>8.0</v>
      </c>
      <c r="Y17" s="40" t="n">
        <f>0.1*U17+0.2*V17+0.3*W17+0.4*X17</f>
        <v>0.0</v>
      </c>
      <c r="Z17" s="11"/>
      <c r="AA17" s="11"/>
      <c r="AB17" s="11"/>
      <c r="AC17" s="11"/>
      <c r="AD17" s="11"/>
      <c r="AE17" s="11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87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87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87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87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87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87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87"/>
      <c r="DX17" s="87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</row>
    <row r="18">
      <c r="A18" s="27" t="s">
        <v>601</v>
      </c>
      <c r="B18" s="27" t="s">
        <v>629</v>
      </c>
      <c r="C18" s="27" t="s">
        <v>6</v>
      </c>
      <c r="D18" s="8" t="s">
        <v>630</v>
      </c>
      <c r="E18" s="38" t="n">
        <v>44902.0</v>
      </c>
      <c r="F18" s="15" t="n">
        <f>DATEDIF(D18,E18,"m")/12</f>
        <v>0.0</v>
      </c>
      <c r="G18" s="15" t="n">
        <v>24.0</v>
      </c>
      <c r="H18" s="15" t="n">
        <v>30.0</v>
      </c>
      <c r="I18" s="15" t="n">
        <v>23.0</v>
      </c>
      <c r="J18" s="10" t="n">
        <v>23.0</v>
      </c>
      <c r="K18" s="10" t="n">
        <v>21.0</v>
      </c>
      <c r="L18" s="10" t="n">
        <v>15.0</v>
      </c>
      <c r="M18" s="40" t="n">
        <v>13.0</v>
      </c>
      <c r="N18" s="40" t="n">
        <v>1.0</v>
      </c>
      <c r="O18" s="40" t="n">
        <v>5.0</v>
      </c>
      <c r="P18" s="40" t="n">
        <v>1.0</v>
      </c>
      <c r="Q18" s="40" t="n">
        <f>G18*16.29+H18*11.64+I18*9.5+J18*8.54+K18*8.21+L18*8.1+M18*8.32+N18*9.56+O18*11.71+P18*16.67+1305</f>
        <v>0.0</v>
      </c>
      <c r="R18" s="40" t="n">
        <f>47-T18</f>
        <v>0.0</v>
      </c>
      <c r="S18" s="40" t="n">
        <v>0.0</v>
      </c>
      <c r="T18" s="40" t="n">
        <v>7.0</v>
      </c>
      <c r="U18" s="40" t="n">
        <v>9.0</v>
      </c>
      <c r="V18" s="40" t="n">
        <v>2.0</v>
      </c>
      <c r="W18" s="40" t="n">
        <v>8.0</v>
      </c>
      <c r="X18" s="40" t="n">
        <v>6.0</v>
      </c>
      <c r="Y18" s="40" t="n">
        <f>0.1*U18+0.2*V18+0.3*W18+0.4*X18</f>
        <v>0.0</v>
      </c>
      <c r="Z18" s="11"/>
      <c r="AA18" s="11"/>
      <c r="AB18" s="11"/>
      <c r="AC18" s="11"/>
      <c r="AD18" s="11"/>
      <c r="AE18" s="11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87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87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87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87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87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87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87"/>
      <c r="DX18" s="87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</row>
    <row r="19">
      <c r="A19" s="27" t="s">
        <v>601</v>
      </c>
      <c r="B19" s="27" t="s">
        <v>631</v>
      </c>
      <c r="C19" s="27" t="s">
        <v>6</v>
      </c>
      <c r="D19" s="8" t="s">
        <v>632</v>
      </c>
      <c r="E19" s="38" t="n">
        <v>44902.0</v>
      </c>
      <c r="F19" s="15" t="n">
        <f>DATEDIF(D19,E19,"m")/12</f>
        <v>0.0</v>
      </c>
      <c r="G19" s="15" t="n">
        <v>24.0</v>
      </c>
      <c r="H19" s="15" t="n">
        <v>33.0</v>
      </c>
      <c r="I19" s="15" t="n">
        <v>25.0</v>
      </c>
      <c r="J19" s="10" t="n">
        <v>24.0</v>
      </c>
      <c r="K19" s="10" t="n">
        <v>20.0</v>
      </c>
      <c r="L19" s="10" t="n">
        <v>11.0</v>
      </c>
      <c r="M19" s="40" t="n">
        <v>0.0</v>
      </c>
      <c r="N19" s="40" t="n">
        <v>0.0</v>
      </c>
      <c r="O19" s="40" t="n">
        <v>0.0</v>
      </c>
      <c r="P19" s="40" t="n">
        <v>0.0</v>
      </c>
      <c r="Q19" s="40" t="n">
        <f>G19*16.29+H19*11.64+I19*9.5+J19*8.54+K19*8.21+L19*8.1+M19*8.32+N19*9.56+O19*11.71+P19*16.67+1305</f>
        <v>0.0</v>
      </c>
      <c r="R19" s="40" t="n">
        <f>47-T19</f>
        <v>0.0</v>
      </c>
      <c r="S19" s="40" t="n">
        <v>0.0</v>
      </c>
      <c r="T19" s="40" t="n">
        <v>15.0</v>
      </c>
      <c r="U19" s="40" t="n">
        <v>7.0</v>
      </c>
      <c r="V19" s="40" t="n">
        <v>1.0</v>
      </c>
      <c r="W19" s="40" t="n">
        <v>6.0</v>
      </c>
      <c r="X19" s="40" t="n">
        <v>5.0</v>
      </c>
      <c r="Y19" s="40" t="n">
        <f>0.1*U19+0.2*V19+0.3*W19+0.4*X19</f>
        <v>0.0</v>
      </c>
      <c r="Z19" s="11"/>
      <c r="AA19" s="11"/>
      <c r="AB19" s="11"/>
      <c r="AC19" s="11"/>
      <c r="AD19" s="11"/>
      <c r="AE19" s="11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87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87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87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87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87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87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87"/>
      <c r="DX19" s="87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</row>
    <row r="20">
      <c r="A20" s="27" t="s">
        <v>601</v>
      </c>
      <c r="B20" s="58" t="s">
        <v>633</v>
      </c>
      <c r="C20" s="27" t="s">
        <v>36</v>
      </c>
      <c r="D20" s="8" t="s">
        <v>634</v>
      </c>
      <c r="E20" s="38" t="n">
        <v>44902.0</v>
      </c>
      <c r="F20" s="15" t="n">
        <f>DATEDIF(D20,E20,"m")/12</f>
        <v>0.0</v>
      </c>
      <c r="G20" s="15" t="n">
        <v>24.0</v>
      </c>
      <c r="H20" s="15" t="n">
        <v>33.0</v>
      </c>
      <c r="I20" s="15" t="n">
        <v>26.0</v>
      </c>
      <c r="J20" s="10" t="n">
        <v>25.0</v>
      </c>
      <c r="K20" s="10" t="n">
        <v>13.0</v>
      </c>
      <c r="L20" s="10" t="n">
        <v>0.0</v>
      </c>
      <c r="M20" s="40" t="n">
        <v>0.0</v>
      </c>
      <c r="N20" s="40" t="n">
        <v>0.0</v>
      </c>
      <c r="O20" s="40" t="n">
        <v>0.0</v>
      </c>
      <c r="P20" s="40" t="n">
        <v>0.0</v>
      </c>
      <c r="Q20" s="40" t="n">
        <f>G20*16.29+H20*11.64+I20*9.5+J20*8.54+K20*8.21+L20*8.1+M20*8.32+N20*9.56+O20*11.71+P20*16.67+1305</f>
        <v>0.0</v>
      </c>
      <c r="R20" s="40" t="n">
        <f>47-T20</f>
        <v>0.0</v>
      </c>
      <c r="S20" s="40" t="n">
        <v>0.0</v>
      </c>
      <c r="T20" s="40" t="n">
        <v>2.0</v>
      </c>
      <c r="U20" s="40" t="n">
        <v>10.0</v>
      </c>
      <c r="V20" s="40" t="n">
        <v>6.0</v>
      </c>
      <c r="W20" s="40" t="n">
        <v>4.0</v>
      </c>
      <c r="X20" s="40" t="n">
        <v>0.0</v>
      </c>
      <c r="Y20" s="40" t="n">
        <f>0.1*U20+0.2*V20+0.3*W20+0.4*X20</f>
        <v>0.0</v>
      </c>
      <c r="Z20" s="11"/>
      <c r="AA20" s="11"/>
      <c r="AB20" s="11"/>
      <c r="AC20" s="11"/>
      <c r="AD20" s="11"/>
      <c r="AE20" s="11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87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87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87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87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87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87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87"/>
      <c r="DX20" s="87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</row>
    <row r="21">
      <c r="A21" s="27" t="s">
        <v>601</v>
      </c>
      <c r="B21" s="27" t="s">
        <v>635</v>
      </c>
      <c r="C21" s="27" t="s">
        <v>36</v>
      </c>
      <c r="D21" s="8" t="s">
        <v>606</v>
      </c>
      <c r="E21" s="38" t="n">
        <v>44902.0</v>
      </c>
      <c r="F21" s="15" t="n">
        <f>DATEDIF(D21,E21,"m")/12</f>
        <v>0.0</v>
      </c>
      <c r="G21" s="15" t="n">
        <v>24.0</v>
      </c>
      <c r="H21" s="15" t="n">
        <v>33.0</v>
      </c>
      <c r="I21" s="15" t="n">
        <v>26.0</v>
      </c>
      <c r="J21" s="10" t="n">
        <v>26.0</v>
      </c>
      <c r="K21" s="10" t="n">
        <v>22.0</v>
      </c>
      <c r="L21" s="10" t="n">
        <v>15.0</v>
      </c>
      <c r="M21" s="40" t="n">
        <v>16.0</v>
      </c>
      <c r="N21" s="40" t="n">
        <v>7.0</v>
      </c>
      <c r="O21" s="40" t="n">
        <v>4.0</v>
      </c>
      <c r="P21" s="40" t="n">
        <v>1.0</v>
      </c>
      <c r="Q21" s="40" t="n">
        <f>G21*16.29+H21*11.64+I21*9.5+J21*8.54+K21*8.21+L21*8.1+M21*8.32+N21*9.56+O21*11.71+P21*16.67+1305</f>
        <v>0.0</v>
      </c>
      <c r="R21" s="40" t="n">
        <f>47-T21</f>
        <v>0.0</v>
      </c>
      <c r="S21" s="40" t="n">
        <v>0.0</v>
      </c>
      <c r="T21" s="40" t="n">
        <v>4.0</v>
      </c>
      <c r="U21" s="40" t="n">
        <v>10.0</v>
      </c>
      <c r="V21" s="40" t="n">
        <v>8.0</v>
      </c>
      <c r="W21" s="40" t="n">
        <v>9.0</v>
      </c>
      <c r="X21" s="40" t="n">
        <v>9.0</v>
      </c>
      <c r="Y21" s="40" t="n">
        <f>0.1*U21+0.2*V21+0.3*W21+0.4*X21</f>
        <v>0.0</v>
      </c>
      <c r="Z21" s="11"/>
      <c r="AA21" s="11"/>
      <c r="AB21" s="11"/>
      <c r="AC21" s="11"/>
      <c r="AD21" s="11"/>
      <c r="AE21" s="11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87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87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87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87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87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87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87"/>
      <c r="DX21" s="87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</row>
    <row r="22">
      <c r="A22" s="27" t="s">
        <v>601</v>
      </c>
      <c r="B22" s="27" t="s">
        <v>636</v>
      </c>
      <c r="C22" s="27" t="s">
        <v>36</v>
      </c>
      <c r="D22" s="8" t="s">
        <v>444</v>
      </c>
      <c r="E22" s="38" t="n">
        <v>44902.0</v>
      </c>
      <c r="F22" s="15" t="n">
        <f>DATEDIF(D22,E22,"m")/12</f>
        <v>0.0</v>
      </c>
      <c r="G22" s="15" t="n">
        <v>24.0</v>
      </c>
      <c r="H22" s="15" t="n">
        <v>29.0</v>
      </c>
      <c r="I22" s="15" t="n">
        <v>21.0</v>
      </c>
      <c r="J22" s="10" t="n">
        <v>21.0</v>
      </c>
      <c r="K22" s="10" t="n">
        <v>14.0</v>
      </c>
      <c r="L22" s="10" t="n">
        <v>10.0</v>
      </c>
      <c r="M22" s="40" t="n">
        <v>10.0</v>
      </c>
      <c r="N22" s="40" t="n">
        <v>1.0</v>
      </c>
      <c r="O22" s="40" t="n">
        <v>0.0</v>
      </c>
      <c r="P22" s="40" t="n">
        <v>0.0</v>
      </c>
      <c r="Q22" s="40" t="n">
        <f>G22*16.29+H22*11.64+I22*9.5+J22*8.54+K22*8.21+L22*8.1+M22*8.32+N22*9.56+O22*11.71+P22*16.67+1305</f>
        <v>0.0</v>
      </c>
      <c r="R22" s="40" t="n">
        <f>47-T22</f>
        <v>0.0</v>
      </c>
      <c r="S22" s="40" t="n">
        <v>0.0</v>
      </c>
      <c r="T22" s="40" t="n">
        <v>22.0</v>
      </c>
      <c r="U22" s="40" t="n">
        <v>7.0</v>
      </c>
      <c r="V22" s="40" t="n">
        <v>0.0</v>
      </c>
      <c r="W22" s="40" t="n">
        <v>6.0</v>
      </c>
      <c r="X22" s="40" t="n">
        <v>5.0</v>
      </c>
      <c r="Y22" s="40" t="n">
        <f>0.1*U22+0.2*V22+0.3*W22+0.4*X22</f>
        <v>0.0</v>
      </c>
      <c r="Z22" s="40" t="n">
        <v>11.0</v>
      </c>
      <c r="AA22" s="40" t="n">
        <v>12.0</v>
      </c>
      <c r="AB22" s="40" t="n">
        <v>10.0</v>
      </c>
      <c r="AC22" s="40" t="n">
        <v>8.0</v>
      </c>
      <c r="AD22" s="40" t="n">
        <v>10.0</v>
      </c>
      <c r="AE22" s="40" t="n">
        <v>1.0</v>
      </c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87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87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87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87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87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87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87"/>
      <c r="DX22" s="87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</row>
    <row r="23">
      <c r="A23" s="27" t="s">
        <v>601</v>
      </c>
      <c r="B23" s="27" t="s">
        <v>637</v>
      </c>
      <c r="C23" s="27" t="s">
        <v>36</v>
      </c>
      <c r="D23" s="8" t="s">
        <v>638</v>
      </c>
      <c r="E23" s="38" t="n">
        <v>44902.0</v>
      </c>
      <c r="F23" s="15" t="n">
        <f>DATEDIF(D23,E23,"m")/12</f>
        <v>0.0</v>
      </c>
      <c r="G23" s="15" t="n">
        <v>23.0</v>
      </c>
      <c r="H23" s="15" t="n">
        <v>18.0</v>
      </c>
      <c r="I23" s="15" t="n">
        <v>18.0</v>
      </c>
      <c r="J23" s="10" t="n">
        <v>6.0</v>
      </c>
      <c r="K23" s="10" t="n">
        <v>9.0</v>
      </c>
      <c r="L23" s="10" t="n">
        <v>8.0</v>
      </c>
      <c r="M23" s="40" t="n">
        <v>7.0</v>
      </c>
      <c r="N23" s="40" t="n">
        <v>0.0</v>
      </c>
      <c r="O23" s="40" t="n">
        <v>2.0</v>
      </c>
      <c r="P23" s="40" t="n">
        <v>1.0</v>
      </c>
      <c r="Q23" s="40" t="n">
        <f>G23*16.29+H23*11.64+I23*9.5+J23*8.54+K23*8.21+L23*8.1+M23*8.32+N23*9.56+O23*11.71+P23*16.67+1305</f>
        <v>0.0</v>
      </c>
      <c r="R23" s="40" t="n">
        <f>47-T23</f>
        <v>0.0</v>
      </c>
      <c r="S23" s="40" t="n">
        <v>0.0</v>
      </c>
      <c r="T23" s="40" t="n">
        <v>16.0</v>
      </c>
      <c r="U23" s="40" t="n">
        <v>10.0</v>
      </c>
      <c r="V23" s="40" t="n">
        <v>5.0</v>
      </c>
      <c r="W23" s="40" t="n">
        <v>9.0</v>
      </c>
      <c r="X23" s="40" t="n">
        <v>3.0</v>
      </c>
      <c r="Y23" s="40" t="n">
        <f>0.1*U23+0.2*V23+0.3*W23+0.4*X23</f>
        <v>0.0</v>
      </c>
      <c r="Z23" s="40" t="n">
        <v>11.0</v>
      </c>
      <c r="AA23" s="40" t="n">
        <v>11.0</v>
      </c>
      <c r="AB23" s="40" t="n">
        <v>12.0</v>
      </c>
      <c r="AC23" s="40" t="n">
        <v>9.0</v>
      </c>
      <c r="AD23" s="40" t="n">
        <v>11.0</v>
      </c>
      <c r="AE23" s="40" t="n">
        <v>4.0</v>
      </c>
      <c r="AF23" s="36" t="n">
        <v>5.0</v>
      </c>
      <c r="AG23" s="36" t="n">
        <v>4.0</v>
      </c>
      <c r="AH23" s="36" t="n">
        <v>4.0</v>
      </c>
      <c r="AI23" s="36" t="n">
        <v>6.0</v>
      </c>
      <c r="AJ23" s="36" t="n">
        <v>4.0</v>
      </c>
      <c r="AK23" s="36" t="n">
        <v>4.0</v>
      </c>
      <c r="AL23" s="36" t="n">
        <v>4.0</v>
      </c>
      <c r="AM23" s="36" t="n">
        <v>5.0</v>
      </c>
      <c r="AN23" s="36" t="n">
        <v>3.0</v>
      </c>
      <c r="AO23" s="36" t="n">
        <v>6.0</v>
      </c>
      <c r="AP23" s="36" t="n">
        <v>5.0</v>
      </c>
      <c r="AQ23" s="36" t="n">
        <v>50.0</v>
      </c>
      <c r="AR23" s="36"/>
      <c r="AS23" s="87"/>
      <c r="AT23" s="36" t="n">
        <v>3.0</v>
      </c>
      <c r="AU23" s="36" t="n">
        <v>6.0</v>
      </c>
      <c r="AV23" s="36" t="n">
        <v>4.0</v>
      </c>
      <c r="AW23" s="36" t="n">
        <v>3.0</v>
      </c>
      <c r="AX23" s="36" t="n">
        <v>5.0</v>
      </c>
      <c r="AY23" s="36" t="n">
        <v>3.0</v>
      </c>
      <c r="AZ23" s="36" t="n">
        <v>6.0</v>
      </c>
      <c r="BA23" s="36" t="n">
        <v>5.0</v>
      </c>
      <c r="BB23" s="36" t="n">
        <v>4.0</v>
      </c>
      <c r="BC23" s="36" t="n">
        <v>5.0</v>
      </c>
      <c r="BD23" s="36" t="n">
        <v>5.0</v>
      </c>
      <c r="BE23" s="36" t="n">
        <v>50.0</v>
      </c>
      <c r="BF23" s="36"/>
      <c r="BG23" s="87"/>
      <c r="BH23" s="36" t="n">
        <v>3.0</v>
      </c>
      <c r="BI23" s="36" t="n">
        <v>1.0</v>
      </c>
      <c r="BJ23" s="36" t="n">
        <v>3.0</v>
      </c>
      <c r="BK23" s="36" t="n">
        <v>5.0</v>
      </c>
      <c r="BL23" s="36" t="n">
        <v>5.0</v>
      </c>
      <c r="BM23" s="36" t="n">
        <v>4.0</v>
      </c>
      <c r="BN23" s="36" t="n">
        <v>3.0</v>
      </c>
      <c r="BO23" s="36" t="n">
        <v>4.0</v>
      </c>
      <c r="BP23" s="36" t="n">
        <v>5.0</v>
      </c>
      <c r="BQ23" s="36" t="n">
        <v>3.0</v>
      </c>
      <c r="BR23" s="36" t="n">
        <v>4.0</v>
      </c>
      <c r="BS23" s="36" t="n">
        <v>40.0</v>
      </c>
      <c r="BT23" s="36"/>
      <c r="BU23" s="87"/>
      <c r="BV23" s="36" t="n">
        <v>4.0</v>
      </c>
      <c r="BW23" s="36" t="n">
        <v>4.0</v>
      </c>
      <c r="BX23" s="36" t="n">
        <v>4.0</v>
      </c>
      <c r="BY23" s="36" t="n">
        <v>4.0</v>
      </c>
      <c r="BZ23" s="36" t="n">
        <v>3.0</v>
      </c>
      <c r="CA23" s="36"/>
      <c r="CB23" s="36"/>
      <c r="CC23" s="36"/>
      <c r="CD23" s="36"/>
      <c r="CE23" s="36"/>
      <c r="CF23" s="36"/>
      <c r="CG23" s="36" t="n">
        <v>19.0</v>
      </c>
      <c r="CH23" s="36"/>
      <c r="CI23" s="87"/>
      <c r="CJ23" s="36" t="n">
        <v>3.0</v>
      </c>
      <c r="CK23" s="36" t="n">
        <v>3.0</v>
      </c>
      <c r="CL23" s="36" t="n">
        <v>2.0</v>
      </c>
      <c r="CM23" s="36" t="n">
        <v>3.0</v>
      </c>
      <c r="CN23" s="36" t="n">
        <v>4.0</v>
      </c>
      <c r="CO23" s="36" t="n">
        <v>2.0</v>
      </c>
      <c r="CP23" s="36" t="n">
        <v>3.0</v>
      </c>
      <c r="CQ23" s="36" t="n">
        <v>4.0</v>
      </c>
      <c r="CR23" s="36" t="n">
        <v>5.0</v>
      </c>
      <c r="CS23" s="36" t="n">
        <v>3.0</v>
      </c>
      <c r="CT23" s="36" t="n">
        <v>5.0</v>
      </c>
      <c r="CU23" s="36" t="n">
        <v>37.0</v>
      </c>
      <c r="CV23" s="36" t="n">
        <v>1.0</v>
      </c>
      <c r="CW23" s="87"/>
      <c r="CX23" s="36" t="n">
        <v>1.0</v>
      </c>
      <c r="CY23" s="36" t="n">
        <v>0.0</v>
      </c>
      <c r="CZ23" s="36" t="n">
        <v>1.0</v>
      </c>
      <c r="DA23" s="36" t="n">
        <v>1.0</v>
      </c>
      <c r="DB23" s="36" t="n">
        <v>0.0</v>
      </c>
      <c r="DC23" s="36" t="n">
        <v>1.0</v>
      </c>
      <c r="DD23" s="36" t="n">
        <v>1.0</v>
      </c>
      <c r="DE23" s="36" t="n">
        <v>2.0</v>
      </c>
      <c r="DF23" s="36" t="n">
        <v>3.0</v>
      </c>
      <c r="DG23" s="36" t="n">
        <v>1.0</v>
      </c>
      <c r="DH23" s="36" t="n">
        <v>2.0</v>
      </c>
      <c r="DI23" s="36" t="n">
        <v>13.0</v>
      </c>
      <c r="DJ23" s="36" t="n">
        <v>0.0</v>
      </c>
      <c r="DK23" s="87"/>
      <c r="DL23" s="36" t="n">
        <v>10.0</v>
      </c>
      <c r="DM23" s="36" t="n">
        <v>9.0</v>
      </c>
      <c r="DN23" s="36" t="n">
        <v>10.0</v>
      </c>
      <c r="DO23" s="36" t="n">
        <v>10.0</v>
      </c>
      <c r="DP23" s="36" t="n">
        <v>9.0</v>
      </c>
      <c r="DQ23" s="36" t="n">
        <v>5.0</v>
      </c>
      <c r="DR23" s="36"/>
      <c r="DS23" s="36"/>
      <c r="DT23" s="36"/>
      <c r="DU23" s="36" t="n">
        <v>53.0</v>
      </c>
      <c r="DV23" s="36" t="n">
        <v>3.0</v>
      </c>
      <c r="DW23" s="87"/>
      <c r="DX23" s="87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</row>
    <row r="24">
      <c r="A24" s="27" t="s">
        <v>601</v>
      </c>
      <c r="B24" s="27" t="s">
        <v>639</v>
      </c>
      <c r="C24" s="27" t="s">
        <v>36</v>
      </c>
      <c r="D24" s="8" t="s">
        <v>640</v>
      </c>
      <c r="E24" s="38" t="n">
        <v>44902.0</v>
      </c>
      <c r="F24" s="15" t="n">
        <f>DATEDIF(D24,E24,"m")/12</f>
        <v>0.0</v>
      </c>
      <c r="G24" s="15" t="n">
        <v>24.0</v>
      </c>
      <c r="H24" s="15" t="n">
        <v>33.0</v>
      </c>
      <c r="I24" s="15" t="n">
        <v>26.0</v>
      </c>
      <c r="J24" s="10" t="n">
        <v>27.0</v>
      </c>
      <c r="K24" s="10" t="n">
        <v>23.0</v>
      </c>
      <c r="L24" s="10" t="n">
        <v>16.0</v>
      </c>
      <c r="M24" s="40" t="n">
        <v>17.0</v>
      </c>
      <c r="N24" s="40" t="n">
        <v>8.0</v>
      </c>
      <c r="O24" s="40" t="n">
        <v>0.0</v>
      </c>
      <c r="P24" s="40" t="n">
        <v>0.0</v>
      </c>
      <c r="Q24" s="40" t="n">
        <f>G24*16.29+H24*11.64+I24*9.5+J24*8.54+K24*8.21+L24*8.1+M24*8.32+N24*9.56+O24*11.71+P24*16.67+1305</f>
        <v>0.0</v>
      </c>
      <c r="R24" s="40" t="n">
        <f>47-T24</f>
        <v>0.0</v>
      </c>
      <c r="S24" s="40" t="n">
        <v>0.0</v>
      </c>
      <c r="T24" s="40" t="n">
        <v>5.0</v>
      </c>
      <c r="U24" s="40" t="n">
        <v>10.0</v>
      </c>
      <c r="V24" s="40" t="n">
        <v>4.0</v>
      </c>
      <c r="W24" s="40" t="n">
        <v>6.0</v>
      </c>
      <c r="X24" s="40" t="n">
        <v>0.0</v>
      </c>
      <c r="Y24" s="40" t="n">
        <f>0.1*U24+0.2*V24+0.3*W24+0.4*X24</f>
        <v>0.0</v>
      </c>
      <c r="Z24" s="11"/>
      <c r="AA24" s="11"/>
      <c r="AB24" s="11"/>
      <c r="AC24" s="11"/>
      <c r="AD24" s="11"/>
      <c r="AE24" s="11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87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87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87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87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87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87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87"/>
      <c r="DX24" s="87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</row>
    <row r="25">
      <c r="A25" s="27" t="s">
        <v>601</v>
      </c>
      <c r="B25" s="27" t="s">
        <v>641</v>
      </c>
      <c r="C25" s="27" t="s">
        <v>36</v>
      </c>
      <c r="D25" s="8" t="s">
        <v>642</v>
      </c>
      <c r="E25" s="38" t="n">
        <v>44902.0</v>
      </c>
      <c r="F25" s="15" t="n">
        <f>DATEDIF(D25,E25,"m")/12</f>
        <v>0.0</v>
      </c>
      <c r="G25" s="15"/>
      <c r="H25" s="15"/>
      <c r="I25" s="15"/>
      <c r="J25" s="10"/>
      <c r="K25" s="10"/>
      <c r="L25" s="10"/>
      <c r="M25" s="11"/>
      <c r="N25" s="11"/>
      <c r="O25" s="11"/>
      <c r="P25" s="11"/>
      <c r="Q25" s="40" t="n">
        <f>G25*16.29+H25*11.64+I25*9.5+J25*8.54+K25*8.21+L25*8.1+M25*8.32+N25*9.56+O25*11.71+P25*16.67+1305</f>
        <v>0.0</v>
      </c>
      <c r="R25" s="40"/>
      <c r="S25" s="11"/>
      <c r="T25" s="11"/>
      <c r="U25" s="11"/>
      <c r="V25" s="11"/>
      <c r="W25" s="11"/>
      <c r="X25" s="11"/>
      <c r="Y25" s="40" t="n">
        <f>0.1*U25+0.2*V25+0.3*W25+0.4*X25</f>
        <v>0.0</v>
      </c>
      <c r="Z25" s="11"/>
      <c r="AA25" s="11"/>
      <c r="AB25" s="11"/>
      <c r="AC25" s="11"/>
      <c r="AD25" s="11"/>
      <c r="AE25" s="11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87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87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87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87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87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87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87"/>
      <c r="DX25" s="87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</row>
    <row r="26">
      <c r="A26" s="27" t="s">
        <v>601</v>
      </c>
      <c r="B26" s="27" t="s">
        <v>643</v>
      </c>
      <c r="C26" s="27" t="s">
        <v>36</v>
      </c>
      <c r="D26" s="8" t="s">
        <v>644</v>
      </c>
      <c r="E26" s="38" t="n">
        <v>44902.0</v>
      </c>
      <c r="F26" s="15" t="n">
        <f>DATEDIF(D26,E26,"m")/12</f>
        <v>0.0</v>
      </c>
      <c r="G26" s="15" t="n">
        <v>24.0</v>
      </c>
      <c r="H26" s="15" t="n">
        <v>32.0</v>
      </c>
      <c r="I26" s="15" t="n">
        <v>23.0</v>
      </c>
      <c r="J26" s="10" t="n">
        <v>19.0</v>
      </c>
      <c r="K26" s="10" t="n">
        <v>16.0</v>
      </c>
      <c r="L26" s="10" t="n">
        <v>4.0</v>
      </c>
      <c r="M26" s="40" t="n">
        <v>3.0</v>
      </c>
      <c r="N26" s="40" t="n">
        <v>0.0</v>
      </c>
      <c r="O26" s="40" t="n">
        <v>0.0</v>
      </c>
      <c r="P26" s="40" t="n">
        <v>2.0</v>
      </c>
      <c r="Q26" s="40" t="n">
        <f>G26*16.29+H26*11.64+I26*9.5+J26*8.54+K26*8.21+L26*8.1+M26*8.32+N26*9.56+O26*11.71+P26*16.67+1305</f>
        <v>0.0</v>
      </c>
      <c r="R26" s="40" t="n">
        <f>47-T26</f>
        <v>0.0</v>
      </c>
      <c r="S26" s="40" t="n">
        <v>0.0</v>
      </c>
      <c r="T26" s="40" t="n">
        <v>18.0</v>
      </c>
      <c r="U26" s="40" t="n">
        <v>7.0</v>
      </c>
      <c r="V26" s="40" t="n">
        <v>3.0</v>
      </c>
      <c r="W26" s="40" t="n">
        <v>4.0</v>
      </c>
      <c r="X26" s="40" t="n">
        <v>4.0</v>
      </c>
      <c r="Y26" s="40" t="n">
        <f>0.1*U26+0.2*V26+0.3*W26+0.4*X26</f>
        <v>0.0</v>
      </c>
      <c r="Z26" s="11"/>
      <c r="AA26" s="11"/>
      <c r="AB26" s="11"/>
      <c r="AC26" s="11"/>
      <c r="AD26" s="11"/>
      <c r="AE26" s="11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87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87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87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87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87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87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87"/>
      <c r="DX26" s="87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</row>
    <row r="27">
      <c r="A27" s="27" t="s">
        <v>601</v>
      </c>
      <c r="B27" s="27" t="s">
        <v>645</v>
      </c>
      <c r="C27" s="27" t="s">
        <v>36</v>
      </c>
      <c r="D27" s="8" t="s">
        <v>646</v>
      </c>
      <c r="E27" s="38" t="n">
        <v>44902.0</v>
      </c>
      <c r="F27" s="15" t="n">
        <f>DATEDIF(D27,E27,"m")/12</f>
        <v>0.0</v>
      </c>
      <c r="G27" s="15" t="n">
        <v>24.0</v>
      </c>
      <c r="H27" s="15" t="n">
        <v>30.0</v>
      </c>
      <c r="I27" s="15" t="n">
        <v>22.0</v>
      </c>
      <c r="J27" s="10" t="n">
        <v>20.0</v>
      </c>
      <c r="K27" s="10" t="n">
        <v>14.0</v>
      </c>
      <c r="L27" s="10" t="n">
        <v>5.0</v>
      </c>
      <c r="M27" s="40" t="n">
        <v>5.0</v>
      </c>
      <c r="N27" s="40" t="n">
        <v>3.0</v>
      </c>
      <c r="O27" s="40" t="n">
        <v>0.0</v>
      </c>
      <c r="P27" s="40" t="n">
        <v>1.0</v>
      </c>
      <c r="Q27" s="40" t="n">
        <f>G27*16.29+H27*11.64+I27*9.5+J27*8.54+K27*8.21+L27*8.1+M27*8.32+N27*9.56+O27*11.71+P27*16.67+1305</f>
        <v>0.0</v>
      </c>
      <c r="R27" s="40" t="n">
        <f>47-T27</f>
        <v>0.0</v>
      </c>
      <c r="S27" s="40" t="n">
        <v>0.0</v>
      </c>
      <c r="T27" s="40" t="n">
        <v>14.0</v>
      </c>
      <c r="U27" s="40" t="n">
        <v>9.0</v>
      </c>
      <c r="V27" s="40" t="n">
        <v>6.0</v>
      </c>
      <c r="W27" s="40" t="n">
        <v>7.0</v>
      </c>
      <c r="X27" s="40" t="n">
        <v>6.0</v>
      </c>
      <c r="Y27" s="40" t="n">
        <f>0.1*U27+0.2*V27+0.3*W27+0.4*X27</f>
        <v>0.0</v>
      </c>
      <c r="Z27" s="11"/>
      <c r="AA27" s="11"/>
      <c r="AB27" s="11"/>
      <c r="AC27" s="11"/>
      <c r="AD27" s="11"/>
      <c r="AE27" s="11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87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87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87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87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87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87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87"/>
      <c r="DX27" s="87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</row>
    <row r="28">
      <c r="A28" s="27" t="s">
        <v>601</v>
      </c>
      <c r="B28" s="27" t="s">
        <v>647</v>
      </c>
      <c r="C28" s="27" t="s">
        <v>36</v>
      </c>
      <c r="D28" s="8" t="s">
        <v>648</v>
      </c>
      <c r="E28" s="38" t="n">
        <v>44902.0</v>
      </c>
      <c r="F28" s="15" t="n">
        <f>DATEDIF(D28,E28,"m")/12</f>
        <v>0.0</v>
      </c>
      <c r="G28" s="15" t="n">
        <v>24.0</v>
      </c>
      <c r="H28" s="15" t="n">
        <v>32.0</v>
      </c>
      <c r="I28" s="15" t="n">
        <v>23.0</v>
      </c>
      <c r="J28" s="10" t="n">
        <v>23.0</v>
      </c>
      <c r="K28" s="10" t="n">
        <v>13.0</v>
      </c>
      <c r="L28" s="10" t="n">
        <v>0.0</v>
      </c>
      <c r="M28" s="40" t="n">
        <v>0.0</v>
      </c>
      <c r="N28" s="40" t="n">
        <v>0.0</v>
      </c>
      <c r="O28" s="40" t="n">
        <v>0.0</v>
      </c>
      <c r="P28" s="40" t="n">
        <v>0.0</v>
      </c>
      <c r="Q28" s="40" t="n">
        <f>G28*16.29+H28*11.64+I28*9.5+J28*8.54+K28*8.21+L28*8.1+M28*8.32+N28*9.56+O28*11.71+P28*16.67+1305</f>
        <v>0.0</v>
      </c>
      <c r="R28" s="40" t="n">
        <f>47-T28</f>
        <v>0.0</v>
      </c>
      <c r="S28" s="40" t="n">
        <v>0.0</v>
      </c>
      <c r="T28" s="40" t="n">
        <v>22.0</v>
      </c>
      <c r="U28" s="40" t="n">
        <v>7.0</v>
      </c>
      <c r="V28" s="40" t="n">
        <v>2.0</v>
      </c>
      <c r="W28" s="40" t="n">
        <v>4.0</v>
      </c>
      <c r="X28" s="40" t="n">
        <v>2.0</v>
      </c>
      <c r="Y28" s="40" t="n">
        <f>0.1*U28+0.2*V28+0.3*W28+0.4*X28</f>
        <v>0.0</v>
      </c>
      <c r="Z28" s="40" t="n">
        <v>11.0</v>
      </c>
      <c r="AA28" s="40" t="n">
        <v>10.0</v>
      </c>
      <c r="AB28" s="40" t="n">
        <v>12.0</v>
      </c>
      <c r="AC28" s="40" t="n">
        <v>10.0</v>
      </c>
      <c r="AD28" s="40" t="n">
        <v>9.0</v>
      </c>
      <c r="AE28" s="40" t="n">
        <v>6.0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87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87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87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87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87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87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87"/>
      <c r="DX28" s="87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</row>
    <row r="29">
      <c r="A29" s="27" t="s">
        <v>601</v>
      </c>
      <c r="B29" s="27" t="s">
        <v>649</v>
      </c>
      <c r="C29" s="27" t="s">
        <v>36</v>
      </c>
      <c r="D29" s="8" t="s">
        <v>650</v>
      </c>
      <c r="E29" s="38" t="n">
        <v>44902.0</v>
      </c>
      <c r="F29" s="15" t="n">
        <f>DATEDIF(D29,E29,"m")/12</f>
        <v>0.0</v>
      </c>
      <c r="G29" s="15" t="n">
        <v>23.0</v>
      </c>
      <c r="H29" s="15" t="n">
        <v>26.0</v>
      </c>
      <c r="I29" s="15" t="n">
        <v>20.0</v>
      </c>
      <c r="J29" s="10" t="n">
        <v>20.0</v>
      </c>
      <c r="K29" s="10" t="n">
        <v>16.0</v>
      </c>
      <c r="L29" s="10" t="n">
        <v>7.0</v>
      </c>
      <c r="M29" s="40" t="n">
        <v>7.0</v>
      </c>
      <c r="N29" s="40" t="n">
        <v>2.0</v>
      </c>
      <c r="O29" s="40" t="n">
        <v>1.0</v>
      </c>
      <c r="P29" s="40" t="n">
        <v>0.0</v>
      </c>
      <c r="Q29" s="40" t="n">
        <f>G29*16.29+H29*11.64+I29*9.5+J29*8.54+K29*8.21+L29*8.1+M29*8.32+N29*9.56+O29*11.71+P29*16.67+1305</f>
        <v>0.0</v>
      </c>
      <c r="R29" s="40" t="n">
        <f>47-T29</f>
        <v>0.0</v>
      </c>
      <c r="S29" s="40" t="n">
        <v>0.0</v>
      </c>
      <c r="T29" s="40" t="n">
        <v>18.0</v>
      </c>
      <c r="U29" s="40" t="n">
        <v>7.0</v>
      </c>
      <c r="V29" s="40" t="n">
        <v>0.0</v>
      </c>
      <c r="W29" s="40" t="n">
        <v>5.0</v>
      </c>
      <c r="X29" s="40" t="n">
        <v>2.0</v>
      </c>
      <c r="Y29" s="40" t="n">
        <f>0.1*U29+0.2*V29+0.3*W29+0.4*X29</f>
        <v>0.0</v>
      </c>
      <c r="Z29" s="11"/>
      <c r="AA29" s="11"/>
      <c r="AB29" s="11"/>
      <c r="AC29" s="11"/>
      <c r="AD29" s="11"/>
      <c r="AE29" s="11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87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87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87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87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87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87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87"/>
      <c r="DX29" s="87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</row>
    <row r="30">
      <c r="A30" s="27" t="s">
        <v>601</v>
      </c>
      <c r="B30" s="27" t="s">
        <v>651</v>
      </c>
      <c r="C30" s="27" t="s">
        <v>36</v>
      </c>
      <c r="D30" s="8" t="s">
        <v>62</v>
      </c>
      <c r="E30" s="38" t="n">
        <v>44902.0</v>
      </c>
      <c r="F30" s="15" t="n">
        <f>DATEDIF(D30,E30,"m")/12</f>
        <v>0.0</v>
      </c>
      <c r="G30" s="15" t="n">
        <v>24.0</v>
      </c>
      <c r="H30" s="15" t="n">
        <v>33.0</v>
      </c>
      <c r="I30" s="15" t="n">
        <v>22.0</v>
      </c>
      <c r="J30" s="10" t="n">
        <v>18.0</v>
      </c>
      <c r="K30" s="10" t="n">
        <v>16.0</v>
      </c>
      <c r="L30" s="10" t="n">
        <v>0.0</v>
      </c>
      <c r="M30" s="40" t="n">
        <v>0.0</v>
      </c>
      <c r="N30" s="40" t="n">
        <v>0.0</v>
      </c>
      <c r="O30" s="40" t="n">
        <v>0.0</v>
      </c>
      <c r="P30" s="40" t="n">
        <v>0.0</v>
      </c>
      <c r="Q30" s="40" t="n">
        <f>G30*16.29+H30*11.64+I30*9.5+J30*8.54+K30*8.21+L30*8.1+M30*8.32+N30*9.56+O30*11.71+P30*16.67+1305</f>
        <v>0.0</v>
      </c>
      <c r="R30" s="40" t="n">
        <f>47-T30</f>
        <v>0.0</v>
      </c>
      <c r="S30" s="40" t="n">
        <v>0.0</v>
      </c>
      <c r="T30" s="40" t="n">
        <v>21.0</v>
      </c>
      <c r="U30" s="40" t="n">
        <v>5.0</v>
      </c>
      <c r="V30" s="40" t="n">
        <v>0.0</v>
      </c>
      <c r="W30" s="40" t="n">
        <v>4.0</v>
      </c>
      <c r="X30" s="40" t="n">
        <v>0.0</v>
      </c>
      <c r="Y30" s="40" t="n">
        <f>0.1*U30+0.2*V30+0.3*W30+0.4*X30</f>
        <v>0.0</v>
      </c>
      <c r="Z30" s="40" t="n">
        <v>11.0</v>
      </c>
      <c r="AA30" s="40" t="n">
        <v>10.0</v>
      </c>
      <c r="AB30" s="40" t="n">
        <v>8.0</v>
      </c>
      <c r="AC30" s="40" t="n">
        <v>11.0</v>
      </c>
      <c r="AD30" s="40" t="n">
        <v>6.0</v>
      </c>
      <c r="AE30" s="40" t="n">
        <v>0.0</v>
      </c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87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87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87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87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87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87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87"/>
      <c r="DX30" s="87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</row>
    <row r="31">
      <c r="A31" s="27" t="s">
        <v>601</v>
      </c>
      <c r="B31" s="27" t="s">
        <v>652</v>
      </c>
      <c r="C31" s="27" t="s">
        <v>36</v>
      </c>
      <c r="D31" s="8" t="s">
        <v>497</v>
      </c>
      <c r="E31" s="38" t="n">
        <v>44902.0</v>
      </c>
      <c r="F31" s="15" t="n">
        <f>DATEDIF(D31,E31,"m")/12</f>
        <v>0.0</v>
      </c>
      <c r="G31" s="15" t="n">
        <v>24.0</v>
      </c>
      <c r="H31" s="15" t="n">
        <v>31.0</v>
      </c>
      <c r="I31" s="15" t="n">
        <v>25.0</v>
      </c>
      <c r="J31" s="10" t="n">
        <v>25.0</v>
      </c>
      <c r="K31" s="10" t="n">
        <v>21.0</v>
      </c>
      <c r="L31" s="10" t="n">
        <v>16.0</v>
      </c>
      <c r="M31" s="40" t="n">
        <v>14.0</v>
      </c>
      <c r="N31" s="40" t="n">
        <v>6.0</v>
      </c>
      <c r="O31" s="40" t="n">
        <v>4.0</v>
      </c>
      <c r="P31" s="40" t="n">
        <v>1.0</v>
      </c>
      <c r="Q31" s="40" t="n">
        <f>G31*16.29+H31*11.64+I31*9.5+J31*8.54+K31*8.21+L31*8.1+M31*8.32+N31*9.56+O31*11.71+P31*16.67+1305</f>
        <v>0.0</v>
      </c>
      <c r="R31" s="40" t="n">
        <f>47-T31</f>
        <v>0.0</v>
      </c>
      <c r="S31" s="40" t="n">
        <v>0.0</v>
      </c>
      <c r="T31" s="40" t="n">
        <v>5.0</v>
      </c>
      <c r="U31" s="40" t="n">
        <v>9.0</v>
      </c>
      <c r="V31" s="40" t="n">
        <v>6.0</v>
      </c>
      <c r="W31" s="40" t="n">
        <v>6.0</v>
      </c>
      <c r="X31" s="40" t="n">
        <v>8.0</v>
      </c>
      <c r="Y31" s="40" t="n">
        <f>0.1*U31+0.2*V31+0.3*W31+0.4*X31</f>
        <v>0.0</v>
      </c>
      <c r="Z31" s="40" t="n">
        <v>12.0</v>
      </c>
      <c r="AA31" s="40" t="n">
        <v>12.0</v>
      </c>
      <c r="AB31" s="40" t="n">
        <v>11.0</v>
      </c>
      <c r="AC31" s="40" t="n">
        <v>9.0</v>
      </c>
      <c r="AD31" s="40" t="n">
        <v>10.0</v>
      </c>
      <c r="AE31" s="40" t="n">
        <v>6.0</v>
      </c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87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87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87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87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87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87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87"/>
      <c r="DX31" s="87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</row>
    <row r="32">
      <c r="A32" s="27" t="s">
        <v>601</v>
      </c>
      <c r="B32" s="27" t="s">
        <v>653</v>
      </c>
      <c r="C32" s="27" t="s">
        <v>36</v>
      </c>
      <c r="D32" s="8" t="s">
        <v>654</v>
      </c>
      <c r="E32" s="38" t="n">
        <v>44902.0</v>
      </c>
      <c r="F32" s="15" t="n">
        <f>DATEDIF(D32,E32,"m")/12</f>
        <v>0.0</v>
      </c>
      <c r="G32" s="15" t="n">
        <v>23.0</v>
      </c>
      <c r="H32" s="15" t="n">
        <v>30.0</v>
      </c>
      <c r="I32" s="15" t="n">
        <v>20.0</v>
      </c>
      <c r="J32" s="10" t="n">
        <v>21.0</v>
      </c>
      <c r="K32" s="10" t="n">
        <v>12.0</v>
      </c>
      <c r="L32" s="10" t="n">
        <v>10.0</v>
      </c>
      <c r="M32" s="40" t="n">
        <v>11.0</v>
      </c>
      <c r="N32" s="40" t="n">
        <v>0.0</v>
      </c>
      <c r="O32" s="40" t="n">
        <v>0.0</v>
      </c>
      <c r="P32" s="40" t="n">
        <v>2.0</v>
      </c>
      <c r="Q32" s="40" t="n">
        <f>G32*16.29+H32*11.64+I32*9.5+J32*8.54+K32*8.21+L32*8.1+M32*8.32+N32*9.56+O32*11.71+P32*16.67+1305</f>
        <v>0.0</v>
      </c>
      <c r="R32" s="40" t="n">
        <f>47-T32</f>
        <v>0.0</v>
      </c>
      <c r="S32" s="40" t="n">
        <v>0.0</v>
      </c>
      <c r="T32" s="40" t="n">
        <v>16.0</v>
      </c>
      <c r="U32" s="40" t="n">
        <v>7.0</v>
      </c>
      <c r="V32" s="40" t="n">
        <v>2.0</v>
      </c>
      <c r="W32" s="40" t="n">
        <v>3.0</v>
      </c>
      <c r="X32" s="40" t="n">
        <v>1.0</v>
      </c>
      <c r="Y32" s="40" t="n">
        <f>0.1*U32+0.2*V32+0.3*W32+0.4*X32</f>
        <v>0.0</v>
      </c>
      <c r="Z32" s="40" t="n">
        <v>11.0</v>
      </c>
      <c r="AA32" s="40" t="n">
        <v>11.0</v>
      </c>
      <c r="AB32" s="40" t="n">
        <v>12.0</v>
      </c>
      <c r="AC32" s="40" t="n">
        <v>10.0</v>
      </c>
      <c r="AD32" s="40" t="n">
        <v>8.0</v>
      </c>
      <c r="AE32" s="40" t="n">
        <v>2.0</v>
      </c>
      <c r="AF32" s="36" t="n">
        <v>3.0</v>
      </c>
      <c r="AG32" s="36" t="n">
        <v>3.0</v>
      </c>
      <c r="AH32" s="36" t="n">
        <v>2.0</v>
      </c>
      <c r="AI32" s="36" t="n">
        <v>4.0</v>
      </c>
      <c r="AJ32" s="36" t="n">
        <v>3.0</v>
      </c>
      <c r="AK32" s="36" t="n">
        <v>2.0</v>
      </c>
      <c r="AL32" s="36" t="n">
        <v>1.0</v>
      </c>
      <c r="AM32" s="36" t="n">
        <v>3.0</v>
      </c>
      <c r="AN32" s="36" t="n">
        <v>2.0</v>
      </c>
      <c r="AO32" s="36" t="n">
        <v>3.0</v>
      </c>
      <c r="AP32" s="36" t="n">
        <v>3.0</v>
      </c>
      <c r="AQ32" s="36" t="n">
        <v>29.0</v>
      </c>
      <c r="AR32" s="36"/>
      <c r="AS32" s="87"/>
      <c r="AT32" s="36" t="n">
        <v>3.0</v>
      </c>
      <c r="AU32" s="36" t="n">
        <v>6.0</v>
      </c>
      <c r="AV32" s="36" t="n">
        <v>4.0</v>
      </c>
      <c r="AW32" s="36" t="n">
        <v>4.0</v>
      </c>
      <c r="AX32" s="36" t="n">
        <v>5.0</v>
      </c>
      <c r="AY32" s="36" t="n">
        <v>3.0</v>
      </c>
      <c r="AZ32" s="36" t="n">
        <v>6.0</v>
      </c>
      <c r="BA32" s="36"/>
      <c r="BB32" s="36"/>
      <c r="BC32" s="36"/>
      <c r="BD32" s="36"/>
      <c r="BE32" s="36" t="n">
        <v>31.0</v>
      </c>
      <c r="BF32" s="36"/>
      <c r="BG32" s="87"/>
      <c r="BH32" s="36" t="n">
        <v>4.0</v>
      </c>
      <c r="BI32" s="36" t="n">
        <v>2.0</v>
      </c>
      <c r="BJ32" s="36" t="n">
        <v>4.0</v>
      </c>
      <c r="BK32" s="36" t="n">
        <v>4.0</v>
      </c>
      <c r="BL32" s="36" t="n">
        <v>6.0</v>
      </c>
      <c r="BM32" s="36" t="n">
        <v>4.0</v>
      </c>
      <c r="BN32" s="36" t="n">
        <v>4.0</v>
      </c>
      <c r="BO32" s="36"/>
      <c r="BP32" s="36"/>
      <c r="BQ32" s="36"/>
      <c r="BR32" s="36"/>
      <c r="BS32" s="36" t="n">
        <v>28.0</v>
      </c>
      <c r="BT32" s="36"/>
      <c r="BU32" s="87"/>
      <c r="BV32" s="36" t="n">
        <v>4.0</v>
      </c>
      <c r="BW32" s="36" t="n">
        <v>4.0</v>
      </c>
      <c r="BX32" s="36" t="n">
        <v>4.0</v>
      </c>
      <c r="BY32" s="36" t="n">
        <v>2.0</v>
      </c>
      <c r="BZ32" s="36"/>
      <c r="CA32" s="36"/>
      <c r="CB32" s="36"/>
      <c r="CC32" s="36"/>
      <c r="CD32" s="36"/>
      <c r="CE32" s="36"/>
      <c r="CF32" s="36"/>
      <c r="CG32" s="36" t="n">
        <v>14.0</v>
      </c>
      <c r="CH32" s="36"/>
      <c r="CI32" s="87"/>
      <c r="CJ32" s="36" t="n">
        <v>2.0</v>
      </c>
      <c r="CK32" s="36" t="n">
        <v>2.0</v>
      </c>
      <c r="CL32" s="36" t="n">
        <v>2.0</v>
      </c>
      <c r="CM32" s="36" t="n">
        <v>3.0</v>
      </c>
      <c r="CN32" s="36" t="n">
        <v>3.0</v>
      </c>
      <c r="CO32" s="36" t="n">
        <v>1.0</v>
      </c>
      <c r="CP32" s="36" t="n">
        <v>2.0</v>
      </c>
      <c r="CQ32" s="36" t="n">
        <v>1.0</v>
      </c>
      <c r="CR32" s="36" t="n">
        <v>3.0</v>
      </c>
      <c r="CS32" s="36" t="n">
        <v>2.0</v>
      </c>
      <c r="CT32" s="36" t="n">
        <v>3.0</v>
      </c>
      <c r="CU32" s="36" t="n">
        <v>24.0</v>
      </c>
      <c r="CV32" s="36" t="n">
        <v>0.0</v>
      </c>
      <c r="CW32" s="87"/>
      <c r="CX32" s="36" t="n">
        <v>1.0</v>
      </c>
      <c r="CY32" s="36" t="n">
        <v>0.0</v>
      </c>
      <c r="CZ32" s="36" t="n">
        <v>2.0</v>
      </c>
      <c r="DA32" s="36" t="n">
        <v>0.0</v>
      </c>
      <c r="DB32" s="36" t="n">
        <v>2.0</v>
      </c>
      <c r="DC32" s="36" t="n">
        <v>2.0</v>
      </c>
      <c r="DD32" s="36" t="n">
        <v>3.0</v>
      </c>
      <c r="DE32" s="36" t="n">
        <v>1.0</v>
      </c>
      <c r="DF32" s="36" t="n">
        <v>0.0</v>
      </c>
      <c r="DG32" s="36" t="n">
        <v>1.0</v>
      </c>
      <c r="DH32" s="36" t="n">
        <v>2.0</v>
      </c>
      <c r="DI32" s="36" t="n">
        <v>14.0</v>
      </c>
      <c r="DJ32" s="36" t="n">
        <v>0.0</v>
      </c>
      <c r="DK32" s="87"/>
      <c r="DL32" s="36" t="n">
        <v>10.0</v>
      </c>
      <c r="DM32" s="36" t="n">
        <v>10.0</v>
      </c>
      <c r="DN32" s="36" t="n">
        <v>10.0</v>
      </c>
      <c r="DO32" s="36" t="n">
        <v>7.0</v>
      </c>
      <c r="DP32" s="36"/>
      <c r="DQ32" s="36"/>
      <c r="DR32" s="36"/>
      <c r="DS32" s="36"/>
      <c r="DT32" s="36"/>
      <c r="DU32" s="36" t="n">
        <v>37.0</v>
      </c>
      <c r="DV32" s="36" t="n">
        <v>2.0</v>
      </c>
      <c r="DW32" s="87"/>
      <c r="DX32" s="87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</row>
    <row r="33">
      <c r="A33" s="27" t="s">
        <v>601</v>
      </c>
      <c r="B33" s="27" t="s">
        <v>655</v>
      </c>
      <c r="C33" s="27" t="s">
        <v>36</v>
      </c>
      <c r="D33" s="8" t="s">
        <v>656</v>
      </c>
      <c r="E33" s="38" t="n">
        <v>44902.0</v>
      </c>
      <c r="F33" s="15" t="n">
        <f>DATEDIF(D33,E33,"m")/12</f>
        <v>0.0</v>
      </c>
      <c r="G33" s="15" t="n">
        <v>23.0</v>
      </c>
      <c r="H33" s="15" t="n">
        <v>24.0</v>
      </c>
      <c r="I33" s="15" t="n">
        <v>17.0</v>
      </c>
      <c r="J33" s="10" t="n">
        <v>20.0</v>
      </c>
      <c r="K33" s="10" t="n">
        <v>19.0</v>
      </c>
      <c r="L33" s="10" t="n">
        <v>10.0</v>
      </c>
      <c r="M33" s="40" t="n">
        <v>8.0</v>
      </c>
      <c r="N33" s="40" t="n">
        <v>0.0</v>
      </c>
      <c r="O33" s="40" t="n">
        <v>0.0</v>
      </c>
      <c r="P33" s="40" t="n">
        <v>0.0</v>
      </c>
      <c r="Q33" s="40" t="n">
        <f>G33*16.29+H33*11.64+I33*9.5+J33*8.54+K33*8.21+L33*8.1+M33*8.32+N33*9.56+O33*11.71+P33*16.67+1305</f>
        <v>0.0</v>
      </c>
      <c r="R33" s="40" t="n">
        <f>47-T33</f>
        <v>0.0</v>
      </c>
      <c r="S33" s="40" t="n">
        <v>0.0</v>
      </c>
      <c r="T33" s="40" t="n">
        <v>25.0</v>
      </c>
      <c r="U33" s="40" t="n">
        <v>9.0</v>
      </c>
      <c r="V33" s="40" t="n">
        <v>4.0</v>
      </c>
      <c r="W33" s="40" t="n">
        <v>7.0</v>
      </c>
      <c r="X33" s="40" t="n">
        <v>2.0</v>
      </c>
      <c r="Y33" s="40" t="n">
        <f>0.1*U33+0.2*V33+0.3*W33+0.4*X33</f>
        <v>0.0</v>
      </c>
      <c r="Z33" s="40" t="n">
        <v>10.0</v>
      </c>
      <c r="AA33" s="40" t="n">
        <v>10.0</v>
      </c>
      <c r="AB33" s="40" t="n">
        <v>11.0</v>
      </c>
      <c r="AC33" s="40" t="n">
        <v>9.0</v>
      </c>
      <c r="AD33" s="40" t="n">
        <v>8.0</v>
      </c>
      <c r="AE33" s="40" t="n">
        <v>5.0</v>
      </c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87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87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87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87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87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87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87"/>
      <c r="DX33" s="87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</row>
    <row r="34">
      <c r="A34" s="27" t="s">
        <v>601</v>
      </c>
      <c r="B34" s="27" t="s">
        <v>657</v>
      </c>
      <c r="C34" s="27" t="s">
        <v>6</v>
      </c>
      <c r="D34" s="8" t="s">
        <v>658</v>
      </c>
      <c r="E34" s="38" t="n">
        <v>44902.0</v>
      </c>
      <c r="F34" s="15" t="n">
        <f>DATEDIF(D34,E34,"m")/12</f>
        <v>0.0</v>
      </c>
      <c r="G34" s="15" t="n">
        <v>24.0</v>
      </c>
      <c r="H34" s="15" t="n">
        <v>32.0</v>
      </c>
      <c r="I34" s="15" t="n">
        <v>26.0</v>
      </c>
      <c r="J34" s="10" t="n">
        <v>28.0</v>
      </c>
      <c r="K34" s="10" t="n">
        <v>21.0</v>
      </c>
      <c r="L34" s="10" t="n">
        <v>15.0</v>
      </c>
      <c r="M34" s="40" t="n">
        <v>17.0</v>
      </c>
      <c r="N34" s="40" t="n">
        <v>16.0</v>
      </c>
      <c r="O34" s="40" t="n">
        <v>12.0</v>
      </c>
      <c r="P34" s="40" t="n">
        <v>5.0</v>
      </c>
      <c r="Q34" s="40" t="n">
        <f>G34*16.29+H34*11.64+I34*9.5+J34*8.54+K34*8.21+L34*8.1+M34*8.32+N34*9.56+O34*11.71+P34*16.67+1305</f>
        <v>0.0</v>
      </c>
      <c r="R34" s="40" t="n">
        <f>47-T34</f>
        <v>0.0</v>
      </c>
      <c r="S34" s="40" t="n">
        <v>0.0</v>
      </c>
      <c r="T34" s="40" t="n">
        <v>22.0</v>
      </c>
      <c r="U34" s="40" t="n">
        <v>10.0</v>
      </c>
      <c r="V34" s="40" t="n">
        <v>2.0</v>
      </c>
      <c r="W34" s="40" t="n">
        <v>10.0</v>
      </c>
      <c r="X34" s="40" t="n">
        <v>1.0</v>
      </c>
      <c r="Y34" s="40" t="n">
        <f>0.1*U34+0.2*V34+0.3*W34+0.4*X34</f>
        <v>0.0</v>
      </c>
      <c r="Z34" s="40" t="n">
        <v>10.0</v>
      </c>
      <c r="AA34" s="40" t="n">
        <v>10.0</v>
      </c>
      <c r="AB34" s="40" t="n">
        <v>12.0</v>
      </c>
      <c r="AC34" s="40" t="n">
        <v>11.0</v>
      </c>
      <c r="AD34" s="40" t="n">
        <v>9.0</v>
      </c>
      <c r="AE34" s="40" t="n">
        <v>8.0</v>
      </c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87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87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87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87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87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87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87"/>
      <c r="DX34" s="87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</row>
    <row r="35">
      <c r="A35" s="27" t="s">
        <v>601</v>
      </c>
      <c r="B35" s="27" t="s">
        <v>659</v>
      </c>
      <c r="C35" s="27" t="s">
        <v>6</v>
      </c>
      <c r="D35" s="8" t="s">
        <v>660</v>
      </c>
      <c r="E35" s="38" t="n">
        <v>44902.0</v>
      </c>
      <c r="F35" s="15" t="n">
        <f>DATEDIF(D35,E35,"m")/12</f>
        <v>0.0</v>
      </c>
      <c r="G35" s="15" t="n">
        <v>24.0</v>
      </c>
      <c r="H35" s="15" t="n">
        <v>32.0</v>
      </c>
      <c r="I35" s="15" t="n">
        <v>24.0</v>
      </c>
      <c r="J35" s="10" t="n">
        <v>26.0</v>
      </c>
      <c r="K35" s="10" t="n">
        <v>22.0</v>
      </c>
      <c r="L35" s="10" t="n">
        <v>18.0</v>
      </c>
      <c r="M35" s="40" t="n">
        <v>14.0</v>
      </c>
      <c r="N35" s="40" t="n">
        <v>6.0</v>
      </c>
      <c r="O35" s="40" t="n">
        <v>4.0</v>
      </c>
      <c r="P35" s="40" t="n">
        <v>0.0</v>
      </c>
      <c r="Q35" s="40" t="n">
        <f>G35*16.29+H35*11.64+I35*9.5+J35*8.54+K35*8.21+L35*8.1+M35*8.32+N35*9.56+O35*11.71+P35*16.67+1305</f>
        <v>0.0</v>
      </c>
      <c r="R35" s="40" t="n">
        <f>47-T35</f>
        <v>0.0</v>
      </c>
      <c r="S35" s="40" t="n">
        <v>0.0</v>
      </c>
      <c r="T35" s="40" t="n">
        <v>3.0</v>
      </c>
      <c r="U35" s="40" t="n">
        <v>10.0</v>
      </c>
      <c r="V35" s="40" t="n">
        <v>5.0</v>
      </c>
      <c r="W35" s="40" t="n">
        <v>10.0</v>
      </c>
      <c r="X35" s="40" t="n">
        <v>5.0</v>
      </c>
      <c r="Y35" s="40" t="n">
        <f>0.1*U35+0.2*V35+0.3*W35+0.4*X35</f>
        <v>0.0</v>
      </c>
      <c r="Z35" s="11"/>
      <c r="AA35" s="11"/>
      <c r="AB35" s="11"/>
      <c r="AC35" s="11"/>
      <c r="AD35" s="11"/>
      <c r="AE35" s="11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87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87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87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87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87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87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87"/>
      <c r="DX35" s="87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</row>
    <row r="36">
      <c r="A36" s="27" t="s">
        <v>601</v>
      </c>
      <c r="B36" s="27" t="s">
        <v>661</v>
      </c>
      <c r="C36" s="27" t="s">
        <v>36</v>
      </c>
      <c r="D36" s="8" t="s">
        <v>662</v>
      </c>
      <c r="E36" s="38" t="n">
        <v>44902.0</v>
      </c>
      <c r="F36" s="15" t="n">
        <f>DATEDIF(D36,E36,"m")/12</f>
        <v>0.0</v>
      </c>
      <c r="G36" s="15" t="n">
        <v>23.0</v>
      </c>
      <c r="H36" s="15" t="n">
        <v>26.0</v>
      </c>
      <c r="I36" s="15" t="n">
        <v>23.0</v>
      </c>
      <c r="J36" s="10" t="n">
        <v>19.0</v>
      </c>
      <c r="K36" s="10" t="n">
        <v>14.0</v>
      </c>
      <c r="L36" s="10" t="n">
        <v>9.0</v>
      </c>
      <c r="M36" s="40" t="n">
        <v>0.0</v>
      </c>
      <c r="N36" s="40" t="n">
        <v>0.0</v>
      </c>
      <c r="O36" s="40" t="n">
        <v>0.0</v>
      </c>
      <c r="P36" s="40" t="n">
        <v>0.0</v>
      </c>
      <c r="Q36" s="40" t="n">
        <f>G36*16.29+H36*11.64+I36*9.5+J36*8.54+K36*8.21+L36*8.1+M36*8.32+N36*9.56+O36*11.71+P36*16.67+1305</f>
        <v>0.0</v>
      </c>
      <c r="R36" s="40" t="n">
        <f>47-T36</f>
        <v>0.0</v>
      </c>
      <c r="S36" s="40" t="n">
        <v>0.0</v>
      </c>
      <c r="T36" s="40" t="n">
        <v>5.0</v>
      </c>
      <c r="U36" s="40" t="n">
        <v>8.0</v>
      </c>
      <c r="V36" s="40" t="n">
        <v>5.0</v>
      </c>
      <c r="W36" s="40" t="n">
        <v>3.0</v>
      </c>
      <c r="X36" s="40" t="n">
        <v>0.0</v>
      </c>
      <c r="Y36" s="40" t="n">
        <f>0.1*U36+0.2*V36+0.3*W36+0.4*X36</f>
        <v>0.0</v>
      </c>
      <c r="Z36" s="40" t="n">
        <v>11.0</v>
      </c>
      <c r="AA36" s="40" t="n">
        <v>12.0</v>
      </c>
      <c r="AB36" s="40" t="n">
        <v>9.0</v>
      </c>
      <c r="AC36" s="40" t="n">
        <v>9.0</v>
      </c>
      <c r="AD36" s="40" t="n">
        <v>6.0</v>
      </c>
      <c r="AE36" s="40" t="n">
        <v>2.0</v>
      </c>
      <c r="AF36" s="36" t="n">
        <v>5.0</v>
      </c>
      <c r="AG36" s="36" t="n">
        <v>4.0</v>
      </c>
      <c r="AH36" s="36" t="n">
        <v>4.0</v>
      </c>
      <c r="AI36" s="36" t="n">
        <v>6.0</v>
      </c>
      <c r="AJ36" s="36" t="n">
        <v>4.0</v>
      </c>
      <c r="AK36" s="36" t="n">
        <v>4.0</v>
      </c>
      <c r="AL36" s="36" t="n">
        <v>4.0</v>
      </c>
      <c r="AM36" s="36" t="n">
        <v>5.0</v>
      </c>
      <c r="AN36" s="36" t="n">
        <v>3.0</v>
      </c>
      <c r="AO36" s="36" t="n">
        <v>6.0</v>
      </c>
      <c r="AP36" s="36" t="n">
        <v>0.0</v>
      </c>
      <c r="AQ36" s="36" t="n">
        <v>45.0</v>
      </c>
      <c r="AR36" s="36" t="n">
        <v>0.0</v>
      </c>
      <c r="AS36" s="87"/>
      <c r="AT36" s="36" t="n">
        <v>3.0</v>
      </c>
      <c r="AU36" s="36" t="n">
        <v>6.0</v>
      </c>
      <c r="AV36" s="36" t="n">
        <v>4.0</v>
      </c>
      <c r="AW36" s="36" t="n">
        <v>4.0</v>
      </c>
      <c r="AX36" s="36" t="n">
        <v>5.0</v>
      </c>
      <c r="AY36" s="36" t="n">
        <v>3.0</v>
      </c>
      <c r="AZ36" s="36" t="n">
        <v>6.0</v>
      </c>
      <c r="BA36" s="36" t="n">
        <v>5.0</v>
      </c>
      <c r="BB36" s="36" t="n">
        <v>0.0</v>
      </c>
      <c r="BC36" s="36" t="n">
        <v>0.0</v>
      </c>
      <c r="BD36" s="36" t="n">
        <v>0.0</v>
      </c>
      <c r="BE36" s="36" t="n">
        <v>36.0</v>
      </c>
      <c r="BF36" s="36" t="n">
        <v>0.0</v>
      </c>
      <c r="BG36" s="87"/>
      <c r="BH36" s="87" t="n">
        <v>4.0</v>
      </c>
      <c r="BI36" s="36" t="n">
        <v>2.0</v>
      </c>
      <c r="BJ36" s="36" t="n">
        <v>4.0</v>
      </c>
      <c r="BK36" s="36" t="n">
        <v>3.0</v>
      </c>
      <c r="BL36" s="36" t="n">
        <v>3.0</v>
      </c>
      <c r="BM36" s="36" t="n">
        <v>0.0</v>
      </c>
      <c r="BN36" s="36" t="n">
        <v>3.0</v>
      </c>
      <c r="BO36" s="36" t="n">
        <v>3.0</v>
      </c>
      <c r="BP36" s="36" t="n">
        <v>0.0</v>
      </c>
      <c r="BQ36" s="36" t="n">
        <v>0.0</v>
      </c>
      <c r="BR36" s="36" t="n">
        <v>0.0</v>
      </c>
      <c r="BS36" s="36" t="n">
        <v>19.0</v>
      </c>
      <c r="BT36" s="36" t="n">
        <v>1.0</v>
      </c>
      <c r="BU36" s="87"/>
      <c r="BV36" s="36" t="n">
        <v>4.0</v>
      </c>
      <c r="BW36" s="36" t="n">
        <v>4.0</v>
      </c>
      <c r="BX36" s="36" t="n">
        <v>4.0</v>
      </c>
      <c r="BY36" s="36" t="n">
        <v>3.0</v>
      </c>
      <c r="BZ36" s="36" t="n">
        <v>3.0</v>
      </c>
      <c r="CA36" s="36" t="n">
        <v>0.0</v>
      </c>
      <c r="CB36" s="36" t="n">
        <v>0.0</v>
      </c>
      <c r="CC36" s="36" t="n">
        <v>0.0</v>
      </c>
      <c r="CD36" s="36" t="n">
        <v>0.0</v>
      </c>
      <c r="CE36" s="36" t="n">
        <v>0.0</v>
      </c>
      <c r="CF36" s="36" t="n">
        <v>0.0</v>
      </c>
      <c r="CG36" s="36" t="n">
        <v>18.0</v>
      </c>
      <c r="CH36" s="36" t="n">
        <v>1.0</v>
      </c>
      <c r="CI36" s="87"/>
      <c r="CJ36" s="36" t="n">
        <v>3.0</v>
      </c>
      <c r="CK36" s="36" t="n">
        <v>3.0</v>
      </c>
      <c r="CL36" s="36" t="n">
        <v>2.0</v>
      </c>
      <c r="CM36" s="36" t="n">
        <v>2.0</v>
      </c>
      <c r="CN36" s="36" t="n">
        <v>4.0</v>
      </c>
      <c r="CO36" s="36" t="n">
        <v>2.0</v>
      </c>
      <c r="CP36" s="36" t="n">
        <v>3.0</v>
      </c>
      <c r="CQ36" s="36" t="n">
        <v>3.0</v>
      </c>
      <c r="CR36" s="36" t="n">
        <v>1.0</v>
      </c>
      <c r="CS36" s="36" t="n">
        <v>0.0</v>
      </c>
      <c r="CT36" s="36" t="n">
        <v>0.0</v>
      </c>
      <c r="CU36" s="36" t="n">
        <v>23.0</v>
      </c>
      <c r="CV36" s="36" t="n">
        <v>0.0</v>
      </c>
      <c r="CW36" s="87"/>
      <c r="CX36" s="36" t="n">
        <v>3.0</v>
      </c>
      <c r="CY36" s="36" t="n">
        <v>2.0</v>
      </c>
      <c r="CZ36" s="36" t="n">
        <v>2.0</v>
      </c>
      <c r="DA36" s="36" t="n">
        <v>1.0</v>
      </c>
      <c r="DB36" s="36" t="n">
        <v>1.0</v>
      </c>
      <c r="DC36" s="36" t="n">
        <v>2.0</v>
      </c>
      <c r="DD36" s="36" t="n">
        <v>0.0</v>
      </c>
      <c r="DE36" s="36" t="n">
        <v>0.0</v>
      </c>
      <c r="DF36" s="36" t="n">
        <v>0.0</v>
      </c>
      <c r="DG36" s="36" t="n">
        <v>0.0</v>
      </c>
      <c r="DH36" s="36" t="n">
        <v>0.0</v>
      </c>
      <c r="DI36" s="36" t="n">
        <v>11.0</v>
      </c>
      <c r="DJ36" s="36" t="n">
        <v>0.0</v>
      </c>
      <c r="DK36" s="87"/>
      <c r="DL36" s="36" t="n">
        <v>9.0</v>
      </c>
      <c r="DM36" s="36" t="n">
        <v>10.0</v>
      </c>
      <c r="DN36" s="36" t="n">
        <v>8.0</v>
      </c>
      <c r="DO36" s="36" t="n">
        <v>10.0</v>
      </c>
      <c r="DP36" s="36" t="n">
        <v>9.0</v>
      </c>
      <c r="DQ36" s="36"/>
      <c r="DR36" s="36"/>
      <c r="DS36" s="36"/>
      <c r="DT36" s="36"/>
      <c r="DU36" s="36" t="n">
        <v>47.0</v>
      </c>
      <c r="DV36" s="36" t="n">
        <v>3.0</v>
      </c>
      <c r="DW36" s="87"/>
      <c r="DX36" s="87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</row>
    <row r="37">
      <c r="A37" s="27" t="s">
        <v>601</v>
      </c>
      <c r="B37" s="27" t="s">
        <v>663</v>
      </c>
      <c r="C37" s="27" t="s">
        <v>6</v>
      </c>
      <c r="D37" s="8" t="s">
        <v>664</v>
      </c>
      <c r="E37" s="38" t="n">
        <v>44902.0</v>
      </c>
      <c r="F37" s="15" t="n">
        <f>DATEDIF(D37,E37,"m")/12</f>
        <v>0.0</v>
      </c>
      <c r="G37" s="15" t="n">
        <v>24.0</v>
      </c>
      <c r="H37" s="15" t="n">
        <v>31.0</v>
      </c>
      <c r="I37" s="15" t="n">
        <v>26.0</v>
      </c>
      <c r="J37" s="10" t="n">
        <v>25.0</v>
      </c>
      <c r="K37" s="10" t="n">
        <v>19.0</v>
      </c>
      <c r="L37" s="10" t="n">
        <v>12.0</v>
      </c>
      <c r="M37" s="40" t="n">
        <v>6.0</v>
      </c>
      <c r="N37" s="40" t="n">
        <v>6.0</v>
      </c>
      <c r="O37" s="40" t="n">
        <v>4.0</v>
      </c>
      <c r="P37" s="40" t="n">
        <v>2.0</v>
      </c>
      <c r="Q37" s="40" t="n">
        <f>G37*16.29+H37*11.64+I37*9.5+J37*8.54+K37*8.21+L37*8.1+M37*8.32+N37*9.56+O37*11.71+P37*16.67+1305</f>
        <v>0.0</v>
      </c>
      <c r="R37" s="40" t="n">
        <f>47-T37</f>
        <v>0.0</v>
      </c>
      <c r="S37" s="40" t="n">
        <v>0.0</v>
      </c>
      <c r="T37" s="40" t="n">
        <v>9.0</v>
      </c>
      <c r="U37" s="40" t="n">
        <v>9.0</v>
      </c>
      <c r="V37" s="40" t="n">
        <v>5.0</v>
      </c>
      <c r="W37" s="40" t="n">
        <v>6.0</v>
      </c>
      <c r="X37" s="40" t="n">
        <v>8.0</v>
      </c>
      <c r="Y37" s="40" t="n">
        <f>0.1*U37+0.2*V37+0.3*W37+0.4*X37</f>
        <v>0.0</v>
      </c>
      <c r="Z37" s="11"/>
      <c r="AA37" s="11"/>
      <c r="AB37" s="11"/>
      <c r="AC37" s="11"/>
      <c r="AD37" s="11"/>
      <c r="AE37" s="11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87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87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87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87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87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87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87"/>
      <c r="DX37" s="87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</row>
    <row r="38">
      <c r="A38" s="27" t="s">
        <v>601</v>
      </c>
      <c r="B38" s="58" t="s">
        <v>665</v>
      </c>
      <c r="C38" s="58" t="s">
        <v>6</v>
      </c>
      <c r="D38" s="8" t="s">
        <v>614</v>
      </c>
      <c r="E38" s="38" t="n">
        <v>44902.0</v>
      </c>
      <c r="F38" s="15" t="n">
        <f>DATEDIF(D38,E38,"m")/12</f>
        <v>0.0</v>
      </c>
      <c r="G38" s="15" t="n">
        <v>24.0</v>
      </c>
      <c r="H38" s="15" t="n">
        <v>31.0</v>
      </c>
      <c r="I38" s="15" t="n">
        <v>25.0</v>
      </c>
      <c r="J38" s="10" t="n">
        <v>26.0</v>
      </c>
      <c r="K38" s="10" t="n">
        <v>23.0</v>
      </c>
      <c r="L38" s="10" t="n">
        <v>17.0</v>
      </c>
      <c r="M38" s="40" t="n">
        <v>13.0</v>
      </c>
      <c r="N38" s="40" t="n">
        <v>8.0</v>
      </c>
      <c r="O38" s="40" t="n">
        <v>3.0</v>
      </c>
      <c r="P38" s="40" t="n">
        <v>0.0</v>
      </c>
      <c r="Q38" s="40" t="n">
        <f>G38*16.29+H38*11.64+I38*9.5+J38*8.54+K38*8.21+L38*8.1+M38*8.32+N38*9.56+O38*11.71+P38*16.67+1305</f>
        <v>0.0</v>
      </c>
      <c r="R38" s="40" t="n">
        <f>47-T38</f>
        <v>0.0</v>
      </c>
      <c r="S38" s="40" t="n">
        <v>0.0</v>
      </c>
      <c r="T38" s="40" t="n">
        <v>17.0</v>
      </c>
      <c r="U38" s="40" t="n">
        <v>9.0</v>
      </c>
      <c r="V38" s="40" t="n">
        <v>5.0</v>
      </c>
      <c r="W38" s="40" t="n">
        <v>4.0</v>
      </c>
      <c r="X38" s="40" t="n">
        <v>0.0</v>
      </c>
      <c r="Y38" s="40" t="n">
        <f>0.1*U38+0.2*V38+0.3*W38+0.4*X38</f>
        <v>0.0</v>
      </c>
      <c r="Z38" s="11"/>
      <c r="AA38" s="11"/>
      <c r="AB38" s="11"/>
      <c r="AC38" s="11"/>
      <c r="AD38" s="11"/>
      <c r="AE38" s="11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87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87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87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87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87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87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87"/>
      <c r="DX38" s="87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</row>
    <row r="39">
      <c r="A39" s="27" t="s">
        <v>601</v>
      </c>
      <c r="B39" s="27" t="s">
        <v>666</v>
      </c>
      <c r="C39" s="27" t="s">
        <v>36</v>
      </c>
      <c r="D39" s="8" t="s">
        <v>667</v>
      </c>
      <c r="E39" s="38" t="n">
        <v>44902.0</v>
      </c>
      <c r="F39" s="15" t="n">
        <f>DATEDIF(D39,E39,"m")/12</f>
        <v>0.0</v>
      </c>
      <c r="G39" s="15" t="n">
        <v>24.0</v>
      </c>
      <c r="H39" s="15" t="n">
        <v>24.0</v>
      </c>
      <c r="I39" s="15" t="n">
        <v>20.0</v>
      </c>
      <c r="J39" s="10" t="n">
        <v>18.0</v>
      </c>
      <c r="K39" s="10" t="n">
        <v>19.0</v>
      </c>
      <c r="L39" s="10" t="n">
        <v>9.0</v>
      </c>
      <c r="M39" s="40" t="n">
        <v>8.0</v>
      </c>
      <c r="N39" s="40" t="n">
        <v>0.0</v>
      </c>
      <c r="O39" s="40" t="n">
        <v>0.0</v>
      </c>
      <c r="P39" s="40" t="n">
        <v>0.0</v>
      </c>
      <c r="Q39" s="40" t="n">
        <f>G39*16.29+H39*11.64+I39*9.5+J39*8.54+K39*8.21+L39*8.1+M39*8.32+N39*9.56+O39*11.71+P39*16.67+1305</f>
        <v>0.0</v>
      </c>
      <c r="R39" s="40" t="n">
        <f>47-T39</f>
        <v>0.0</v>
      </c>
      <c r="S39" s="40" t="n">
        <v>0.0</v>
      </c>
      <c r="T39" s="40" t="n">
        <v>16.0</v>
      </c>
      <c r="U39" s="40" t="n">
        <v>9.0</v>
      </c>
      <c r="V39" s="40" t="n">
        <v>6.0</v>
      </c>
      <c r="W39" s="40" t="n">
        <v>10.0</v>
      </c>
      <c r="X39" s="40" t="n">
        <v>8.0</v>
      </c>
      <c r="Y39" s="40" t="n">
        <f>0.1*U39+0.2*V39+0.3*W39+0.4*X39</f>
        <v>0.0</v>
      </c>
      <c r="Z39" s="11"/>
      <c r="AA39" s="11"/>
      <c r="AB39" s="11"/>
      <c r="AC39" s="11"/>
      <c r="AD39" s="11"/>
      <c r="AE39" s="11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87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87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87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87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87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87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87"/>
      <c r="DX39" s="87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</row>
    <row r="40">
      <c r="A40" s="27" t="s">
        <v>601</v>
      </c>
      <c r="B40" s="58" t="s">
        <v>668</v>
      </c>
      <c r="C40" s="58" t="s">
        <v>6</v>
      </c>
      <c r="D40" s="77" t="n">
        <v>41067.0</v>
      </c>
      <c r="E40" s="38" t="n">
        <v>44902.0</v>
      </c>
      <c r="F40" s="15" t="n">
        <f>DATEDIF(D40,E40,"m")/12</f>
        <v>0.0</v>
      </c>
      <c r="G40" s="15" t="n">
        <v>24.0</v>
      </c>
      <c r="H40" s="15" t="n">
        <v>25.0</v>
      </c>
      <c r="I40" s="15" t="n">
        <v>16.0</v>
      </c>
      <c r="J40" s="10" t="n">
        <v>14.0</v>
      </c>
      <c r="K40" s="10" t="n">
        <v>14.0</v>
      </c>
      <c r="L40" s="10" t="n">
        <v>5.0</v>
      </c>
      <c r="M40" s="40" t="n">
        <v>9.0</v>
      </c>
      <c r="N40" s="40" t="n">
        <v>4.0</v>
      </c>
      <c r="O40" s="40" t="n">
        <v>7.0</v>
      </c>
      <c r="P40" s="40" t="n">
        <v>0.0</v>
      </c>
      <c r="Q40" s="40" t="n">
        <f>G40*16.29+H40*11.64+I40*9.5+J40*8.54+K40*8.21+L40*8.1+M40*8.32+N40*9.56+O40*11.71+P40*16.67+1305</f>
        <v>0.0</v>
      </c>
      <c r="R40" s="40" t="n">
        <f>47-T40</f>
        <v>0.0</v>
      </c>
      <c r="S40" s="40" t="n">
        <v>0.0</v>
      </c>
      <c r="T40" s="40" t="n">
        <v>10.0</v>
      </c>
      <c r="U40" s="40" t="n">
        <v>3.0</v>
      </c>
      <c r="V40" s="40" t="n">
        <v>2.0</v>
      </c>
      <c r="W40" s="40" t="n">
        <v>5.0</v>
      </c>
      <c r="X40" s="40" t="n">
        <v>1.0</v>
      </c>
      <c r="Y40" s="40" t="n">
        <f>0.1*U40+0.2*V40+0.3*W40+0.4*X40</f>
        <v>0.0</v>
      </c>
      <c r="Z40" s="11"/>
      <c r="AA40" s="11"/>
      <c r="AB40" s="11"/>
      <c r="AC40" s="11"/>
      <c r="AD40" s="11"/>
      <c r="AE40" s="11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87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87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87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87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87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87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87"/>
      <c r="DX40" s="87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</row>
    <row r="41">
      <c r="A41" s="27" t="s">
        <v>434</v>
      </c>
      <c r="B41" s="27" t="s">
        <v>435</v>
      </c>
      <c r="C41" s="27" t="s">
        <v>6</v>
      </c>
      <c r="D41" s="8" t="s">
        <v>436</v>
      </c>
      <c r="E41" s="38" t="n">
        <v>44902.0</v>
      </c>
      <c r="F41" s="15" t="n">
        <f>DATEDIF(D41,E41,"m")/12</f>
        <v>0.0</v>
      </c>
      <c r="G41" s="15" t="n">
        <v>24.0</v>
      </c>
      <c r="H41" s="15" t="n">
        <v>32.0</v>
      </c>
      <c r="I41" s="15" t="n">
        <v>25.0</v>
      </c>
      <c r="J41" s="10" t="n">
        <v>24.0</v>
      </c>
      <c r="K41" s="10" t="n">
        <v>13.0</v>
      </c>
      <c r="L41" s="10" t="n">
        <v>0.0</v>
      </c>
      <c r="M41" s="40" t="n">
        <v>0.0</v>
      </c>
      <c r="N41" s="40" t="n">
        <v>0.0</v>
      </c>
      <c r="O41" s="40" t="n">
        <v>0.0</v>
      </c>
      <c r="P41" s="40" t="n">
        <v>0.0</v>
      </c>
      <c r="Q41" s="40" t="n">
        <f>G41*16.29+H41*11.64+I41*9.5+J41*8.54+K41*8.21+L41*8.1+M41*8.32+N41*9.56+O41*11.71+P41*16.67+1305</f>
        <v>0.0</v>
      </c>
      <c r="R41" s="40" t="n">
        <v>34.0</v>
      </c>
      <c r="S41" s="40" t="n">
        <v>0.0</v>
      </c>
      <c r="T41" s="40" t="n">
        <v>13.0</v>
      </c>
      <c r="U41" s="40" t="n">
        <v>9.0</v>
      </c>
      <c r="V41" s="40" t="n">
        <v>4.0</v>
      </c>
      <c r="W41" s="40" t="n">
        <v>10.0</v>
      </c>
      <c r="X41" s="40" t="n">
        <v>8.0</v>
      </c>
      <c r="Y41" s="40" t="n">
        <f>0.1*U41+0.2*V41+0.3*W41+0.4*X41</f>
        <v>0.0</v>
      </c>
      <c r="Z41" s="11"/>
      <c r="AA41" s="11"/>
      <c r="AB41" s="11"/>
      <c r="AC41" s="11"/>
      <c r="AD41" s="11"/>
      <c r="AE41" s="11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87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87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87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87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87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87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87"/>
      <c r="DX41" s="87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</row>
    <row r="42">
      <c r="A42" s="27" t="s">
        <v>434</v>
      </c>
      <c r="B42" s="27" t="s">
        <v>437</v>
      </c>
      <c r="C42" s="27" t="s">
        <v>6</v>
      </c>
      <c r="D42" s="8" t="s">
        <v>438</v>
      </c>
      <c r="E42" s="38" t="n">
        <v>44902.0</v>
      </c>
      <c r="F42" s="15" t="n">
        <f>DATEDIF(D42,E42,"m")/12</f>
        <v>0.0</v>
      </c>
      <c r="G42" s="15" t="n">
        <v>24.0</v>
      </c>
      <c r="H42" s="15" t="n">
        <v>31.0</v>
      </c>
      <c r="I42" s="15" t="n">
        <v>25.0</v>
      </c>
      <c r="J42" s="10" t="n">
        <v>22.0</v>
      </c>
      <c r="K42" s="10" t="n">
        <v>14.0</v>
      </c>
      <c r="L42" s="10" t="n">
        <v>0.0</v>
      </c>
      <c r="M42" s="40" t="n">
        <v>0.0</v>
      </c>
      <c r="N42" s="40" t="n">
        <v>0.0</v>
      </c>
      <c r="O42" s="40" t="n">
        <v>0.0</v>
      </c>
      <c r="P42" s="40" t="n">
        <v>0.0</v>
      </c>
      <c r="Q42" s="40" t="n">
        <f>G42*16.29+H42*11.64+I42*9.5+J42*8.54+K42*8.21+L42*8.1+M42*8.32+N42*9.56+O42*11.71+P42*16.67+1305</f>
        <v>0.0</v>
      </c>
      <c r="R42" s="40" t="n">
        <v>44.0</v>
      </c>
      <c r="S42" s="40" t="n">
        <v>0.0</v>
      </c>
      <c r="T42" s="40" t="n">
        <v>3.0</v>
      </c>
      <c r="U42" s="40" t="n">
        <v>6.0</v>
      </c>
      <c r="V42" s="40" t="n">
        <v>1.0</v>
      </c>
      <c r="W42" s="40" t="n">
        <v>7.0</v>
      </c>
      <c r="X42" s="40" t="n">
        <v>2.0</v>
      </c>
      <c r="Y42" s="40" t="n">
        <f>0.1*U42+0.2*V42+0.3*W42+0.4*X42</f>
        <v>0.0</v>
      </c>
      <c r="Z42" s="11"/>
      <c r="AA42" s="11"/>
      <c r="AB42" s="11"/>
      <c r="AC42" s="11"/>
      <c r="AD42" s="11"/>
      <c r="AE42" s="11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87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87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87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87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87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87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87"/>
      <c r="DX42" s="87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</row>
    <row r="43">
      <c r="A43" s="27" t="s">
        <v>434</v>
      </c>
      <c r="B43" s="27" t="s">
        <v>439</v>
      </c>
      <c r="C43" s="27" t="s">
        <v>6</v>
      </c>
      <c r="D43" s="8" t="s">
        <v>440</v>
      </c>
      <c r="E43" s="38" t="n">
        <v>44902.0</v>
      </c>
      <c r="F43" s="15" t="n">
        <f>DATEDIF(D43,E43,"m")/12</f>
        <v>0.0</v>
      </c>
      <c r="G43" s="15" t="n">
        <v>24.0</v>
      </c>
      <c r="H43" s="15" t="n">
        <v>32.0</v>
      </c>
      <c r="I43" s="15" t="n">
        <v>33.0</v>
      </c>
      <c r="J43" s="10" t="n">
        <v>22.0</v>
      </c>
      <c r="K43" s="10" t="n">
        <v>18.0</v>
      </c>
      <c r="L43" s="10" t="n">
        <v>11.0</v>
      </c>
      <c r="M43" s="40" t="n">
        <v>9.0</v>
      </c>
      <c r="N43" s="40" t="n">
        <v>9.0</v>
      </c>
      <c r="O43" s="40" t="n">
        <v>3.0</v>
      </c>
      <c r="P43" s="40" t="n">
        <v>0.0</v>
      </c>
      <c r="Q43" s="40" t="n">
        <f>G43*16.29+H43*11.64+I43*9.5+J43*8.54+K43*8.21+L43*8.1+M43*8.32+N43*9.56+O43*11.71+P43*16.67+1305</f>
        <v>0.0</v>
      </c>
      <c r="R43" s="40" t="n">
        <v>44.0</v>
      </c>
      <c r="S43" s="40" t="n">
        <v>0.0</v>
      </c>
      <c r="T43" s="40" t="n">
        <v>3.0</v>
      </c>
      <c r="U43" s="40" t="n">
        <v>8.0</v>
      </c>
      <c r="V43" s="40" t="n">
        <v>5.0</v>
      </c>
      <c r="W43" s="40" t="n">
        <v>5.0</v>
      </c>
      <c r="X43" s="40" t="n">
        <v>7.0</v>
      </c>
      <c r="Y43" s="40" t="n">
        <f>0.1*U43+0.2*V43+0.3*W43+0.4*X43</f>
        <v>0.0</v>
      </c>
      <c r="Z43" s="11"/>
      <c r="AA43" s="11"/>
      <c r="AB43" s="11"/>
      <c r="AC43" s="11"/>
      <c r="AD43" s="11"/>
      <c r="AE43" s="11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87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87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87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87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87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87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87"/>
      <c r="DX43" s="87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</row>
    <row r="44">
      <c r="A44" s="27" t="s">
        <v>434</v>
      </c>
      <c r="B44" s="27" t="s">
        <v>441</v>
      </c>
      <c r="C44" s="27" t="s">
        <v>6</v>
      </c>
      <c r="D44" s="8" t="s">
        <v>442</v>
      </c>
      <c r="E44" s="38" t="n">
        <v>44902.0</v>
      </c>
      <c r="F44" s="15" t="n">
        <f>DATEDIF(D44,E44,"m")/12</f>
        <v>0.0</v>
      </c>
      <c r="G44" s="15" t="n">
        <v>24.0</v>
      </c>
      <c r="H44" s="15" t="n">
        <v>32.0</v>
      </c>
      <c r="I44" s="15" t="n">
        <v>26.0</v>
      </c>
      <c r="J44" s="10" t="n">
        <v>27.0</v>
      </c>
      <c r="K44" s="10" t="n">
        <v>20.0</v>
      </c>
      <c r="L44" s="10" t="n">
        <v>8.0</v>
      </c>
      <c r="M44" s="40" t="n">
        <v>0.0</v>
      </c>
      <c r="N44" s="40" t="n">
        <v>0.0</v>
      </c>
      <c r="O44" s="40" t="n">
        <v>0.0</v>
      </c>
      <c r="P44" s="40" t="n">
        <v>0.0</v>
      </c>
      <c r="Q44" s="40" t="n">
        <f>G44*16.29+H44*11.64+I44*9.5+J44*8.54+K44*8.21+L44*8.1+M44*8.32+N44*9.56+O44*11.71+P44*16.67+1305</f>
        <v>0.0</v>
      </c>
      <c r="R44" s="40" t="n">
        <v>30.0</v>
      </c>
      <c r="S44" s="40" t="n">
        <v>0.0</v>
      </c>
      <c r="T44" s="40" t="n">
        <v>17.0</v>
      </c>
      <c r="U44" s="40" t="n">
        <v>9.0</v>
      </c>
      <c r="V44" s="40" t="n">
        <v>2.0</v>
      </c>
      <c r="W44" s="40" t="n">
        <v>6.0</v>
      </c>
      <c r="X44" s="40" t="n">
        <v>2.0</v>
      </c>
      <c r="Y44" s="40" t="n">
        <f>0.1*U44+0.2*V44+0.3*W44+0.4*X44</f>
        <v>0.0</v>
      </c>
      <c r="Z44" s="11"/>
      <c r="AA44" s="11"/>
      <c r="AB44" s="11"/>
      <c r="AC44" s="11"/>
      <c r="AD44" s="11"/>
      <c r="AE44" s="11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87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87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87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87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87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87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87"/>
      <c r="DX44" s="87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</row>
    <row r="45">
      <c r="A45" s="27" t="s">
        <v>434</v>
      </c>
      <c r="B45" s="27" t="s">
        <v>443</v>
      </c>
      <c r="C45" s="27" t="s">
        <v>6</v>
      </c>
      <c r="D45" s="8" t="s">
        <v>444</v>
      </c>
      <c r="E45" s="38" t="n">
        <v>44902.0</v>
      </c>
      <c r="F45" s="15" t="n">
        <f>DATEDIF(D45,E45,"m")/12</f>
        <v>0.0</v>
      </c>
      <c r="G45" s="15" t="n">
        <v>23.0</v>
      </c>
      <c r="H45" s="15" t="n">
        <v>28.0</v>
      </c>
      <c r="I45" s="15" t="n">
        <v>20.0</v>
      </c>
      <c r="J45" s="10" t="n">
        <v>21.0</v>
      </c>
      <c r="K45" s="10" t="n">
        <v>17.0</v>
      </c>
      <c r="L45" s="10" t="n">
        <v>7.0</v>
      </c>
      <c r="M45" s="40" t="n">
        <v>5.0</v>
      </c>
      <c r="N45" s="40" t="n">
        <v>0.0</v>
      </c>
      <c r="O45" s="40" t="n">
        <v>0.0</v>
      </c>
      <c r="P45" s="40" t="n">
        <v>0.0</v>
      </c>
      <c r="Q45" s="40" t="n">
        <f>G45*16.29+H45*11.64+I45*9.5+J45*8.54+K45*8.21+L45*8.1+M45*8.32+N45*9.56+O45*11.71+P45*16.67+1305</f>
        <v>0.0</v>
      </c>
      <c r="R45" s="40" t="n">
        <v>28.0</v>
      </c>
      <c r="S45" s="40" t="n">
        <v>0.0</v>
      </c>
      <c r="T45" s="40" t="n">
        <v>19.0</v>
      </c>
      <c r="U45" s="40" t="n">
        <v>7.0</v>
      </c>
      <c r="V45" s="40" t="n">
        <v>3.0</v>
      </c>
      <c r="W45" s="40" t="n">
        <v>0.0</v>
      </c>
      <c r="X45" s="40" t="n">
        <v>0.0</v>
      </c>
      <c r="Y45" s="40" t="n">
        <f>0.1*U45+0.2*V45+0.3*W45+0.4*X45</f>
        <v>0.0</v>
      </c>
      <c r="Z45" s="40" t="n">
        <v>10.0</v>
      </c>
      <c r="AA45" s="40" t="n">
        <v>12.0</v>
      </c>
      <c r="AB45" s="40" t="n">
        <v>12.0</v>
      </c>
      <c r="AC45" s="40" t="n">
        <v>11.0</v>
      </c>
      <c r="AD45" s="40" t="n">
        <v>12.0</v>
      </c>
      <c r="AE45" s="40" t="n">
        <v>8.0</v>
      </c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87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87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87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87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87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87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87"/>
      <c r="DX45" s="87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</row>
    <row r="46">
      <c r="A46" s="27" t="s">
        <v>434</v>
      </c>
      <c r="B46" s="27" t="s">
        <v>445</v>
      </c>
      <c r="C46" s="27" t="s">
        <v>6</v>
      </c>
      <c r="D46" s="8" t="s">
        <v>446</v>
      </c>
      <c r="E46" s="38" t="n">
        <v>44902.0</v>
      </c>
      <c r="F46" s="15" t="n">
        <f>DATEDIF(D46,E46,"m")/12</f>
        <v>0.0</v>
      </c>
      <c r="G46" s="15" t="n">
        <v>23.0</v>
      </c>
      <c r="H46" s="15" t="n">
        <v>26.0</v>
      </c>
      <c r="I46" s="15" t="n">
        <v>20.0</v>
      </c>
      <c r="J46" s="10" t="n">
        <v>17.0</v>
      </c>
      <c r="K46" s="10" t="n">
        <v>13.0</v>
      </c>
      <c r="L46" s="10" t="n">
        <v>2.0</v>
      </c>
      <c r="M46" s="40" t="n">
        <v>3.0</v>
      </c>
      <c r="N46" s="40" t="n">
        <v>3.0</v>
      </c>
      <c r="O46" s="40" t="n">
        <v>0.0</v>
      </c>
      <c r="P46" s="40" t="n">
        <v>1.0</v>
      </c>
      <c r="Q46" s="40" t="n">
        <f>G46*16.29+H46*11.64+I46*9.5+J46*8.54+K46*8.21+L46*8.1+M46*8.32+N46*9.56+O46*11.71+P46*16.67+1305</f>
        <v>0.0</v>
      </c>
      <c r="R46" s="40" t="n">
        <v>45.0</v>
      </c>
      <c r="S46" s="40" t="n">
        <v>0.0</v>
      </c>
      <c r="T46" s="40" t="n">
        <v>2.0</v>
      </c>
      <c r="U46" s="40" t="n">
        <v>7.0</v>
      </c>
      <c r="V46" s="40" t="n">
        <v>1.0</v>
      </c>
      <c r="W46" s="40" t="n">
        <v>2.0</v>
      </c>
      <c r="X46" s="40" t="n">
        <v>2.0</v>
      </c>
      <c r="Y46" s="40" t="n">
        <f>0.1*U46+0.2*V46+0.3*W46+0.4*X46</f>
        <v>0.0</v>
      </c>
      <c r="Z46" s="11"/>
      <c r="AA46" s="11"/>
      <c r="AB46" s="11"/>
      <c r="AC46" s="11"/>
      <c r="AD46" s="11"/>
      <c r="AE46" s="11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87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87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87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87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87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87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87"/>
      <c r="DX46" s="87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</row>
    <row r="47">
      <c r="A47" s="27" t="s">
        <v>434</v>
      </c>
      <c r="B47" s="27" t="s">
        <v>447</v>
      </c>
      <c r="C47" s="27" t="s">
        <v>6</v>
      </c>
      <c r="D47" s="8" t="s">
        <v>54</v>
      </c>
      <c r="E47" s="38" t="n">
        <v>44902.0</v>
      </c>
      <c r="F47" s="15" t="n">
        <f>DATEDIF(D47,E47,"m")/12</f>
        <v>0.0</v>
      </c>
      <c r="G47" s="15" t="n">
        <v>23.0</v>
      </c>
      <c r="H47" s="15" t="n">
        <v>29.0</v>
      </c>
      <c r="I47" s="15" t="n">
        <v>18.0</v>
      </c>
      <c r="J47" s="10" t="n">
        <v>22.0</v>
      </c>
      <c r="K47" s="10" t="n">
        <v>15.0</v>
      </c>
      <c r="L47" s="10" t="n">
        <v>11.0</v>
      </c>
      <c r="M47" s="40" t="n">
        <v>13.0</v>
      </c>
      <c r="N47" s="40" t="n">
        <v>8.0</v>
      </c>
      <c r="O47" s="40" t="n">
        <v>3.0</v>
      </c>
      <c r="P47" s="40" t="n">
        <v>0.0</v>
      </c>
      <c r="Q47" s="40" t="n">
        <f>G47*16.29+H47*11.64+I47*9.5+J47*8.54+K47*8.21+L47*8.1+M47*8.32+N47*9.56+O47*11.71+P47*16.67+1305</f>
        <v>0.0</v>
      </c>
      <c r="R47" s="40" t="n">
        <v>41.0</v>
      </c>
      <c r="S47" s="40" t="n">
        <v>0.0</v>
      </c>
      <c r="T47" s="40" t="n">
        <v>6.0</v>
      </c>
      <c r="U47" s="40" t="n">
        <v>1.0</v>
      </c>
      <c r="V47" s="40" t="n">
        <v>3.0</v>
      </c>
      <c r="W47" s="40" t="n">
        <v>8.0</v>
      </c>
      <c r="X47" s="40" t="n">
        <v>9.0</v>
      </c>
      <c r="Y47" s="40" t="n">
        <f>0.1*U47+0.2*V47+0.3*W47+0.4*X47</f>
        <v>0.0</v>
      </c>
      <c r="Z47" s="11"/>
      <c r="AA47" s="11"/>
      <c r="AB47" s="11"/>
      <c r="AC47" s="11"/>
      <c r="AD47" s="11"/>
      <c r="AE47" s="11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87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87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87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87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87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87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87"/>
      <c r="DX47" s="87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</row>
    <row r="48">
      <c r="A48" s="27" t="s">
        <v>434</v>
      </c>
      <c r="B48" s="27" t="s">
        <v>448</v>
      </c>
      <c r="C48" s="27" t="s">
        <v>6</v>
      </c>
      <c r="D48" s="8" t="s">
        <v>449</v>
      </c>
      <c r="E48" s="38" t="n">
        <v>44902.0</v>
      </c>
      <c r="F48" s="15" t="n">
        <f>DATEDIF(D48,E48,"m")/12</f>
        <v>0.0</v>
      </c>
      <c r="G48" s="15" t="n">
        <v>23.0</v>
      </c>
      <c r="H48" s="15" t="n">
        <v>25.0</v>
      </c>
      <c r="I48" s="15" t="n">
        <v>14.0</v>
      </c>
      <c r="J48" s="10" t="n">
        <v>11.0</v>
      </c>
      <c r="K48" s="10" t="n">
        <v>11.0</v>
      </c>
      <c r="L48" s="10" t="n">
        <v>7.0</v>
      </c>
      <c r="M48" s="40" t="n">
        <v>4.0</v>
      </c>
      <c r="N48" s="40" t="n">
        <v>0.0</v>
      </c>
      <c r="O48" s="40" t="n">
        <v>0.0</v>
      </c>
      <c r="P48" s="40" t="n">
        <v>0.0</v>
      </c>
      <c r="Q48" s="40" t="n">
        <f>G48*16.29+H48*11.64+I48*9.5+J48*8.54+K48*8.21+L48*8.1+M48*8.32+N48*9.56+O48*11.71+P48*16.67+1305</f>
        <v>0.0</v>
      </c>
      <c r="R48" s="40" t="n">
        <v>45.0</v>
      </c>
      <c r="S48" s="40" t="n">
        <v>0.0</v>
      </c>
      <c r="T48" s="40" t="n">
        <v>2.0</v>
      </c>
      <c r="U48" s="40" t="n">
        <v>5.0</v>
      </c>
      <c r="V48" s="40" t="n">
        <v>1.0</v>
      </c>
      <c r="W48" s="40" t="n">
        <v>0.0</v>
      </c>
      <c r="X48" s="40" t="n">
        <v>0.0</v>
      </c>
      <c r="Y48" s="40" t="n">
        <f>0.1*U48+0.2*V48+0.3*W48+0.4*X48</f>
        <v>0.0</v>
      </c>
      <c r="Z48" s="40" t="n">
        <v>11.0</v>
      </c>
      <c r="AA48" s="40" t="n">
        <v>12.0</v>
      </c>
      <c r="AB48" s="40" t="n">
        <v>11.0</v>
      </c>
      <c r="AC48" s="40" t="n">
        <v>10.0</v>
      </c>
      <c r="AD48" s="40" t="n">
        <v>6.0</v>
      </c>
      <c r="AE48" s="40" t="n">
        <v>9.0</v>
      </c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87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87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87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87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87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87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87"/>
      <c r="DX48" s="87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</row>
    <row r="49">
      <c r="A49" s="27" t="s">
        <v>434</v>
      </c>
      <c r="B49" s="27" t="s">
        <v>450</v>
      </c>
      <c r="C49" s="27" t="s">
        <v>6</v>
      </c>
      <c r="D49" s="8" t="s">
        <v>451</v>
      </c>
      <c r="E49" s="38" t="n">
        <v>44902.0</v>
      </c>
      <c r="F49" s="15" t="n">
        <f>DATEDIF(D49,E49,"m")/12</f>
        <v>0.0</v>
      </c>
      <c r="G49" s="15" t="n">
        <v>23.0</v>
      </c>
      <c r="H49" s="15" t="n">
        <v>33.0</v>
      </c>
      <c r="I49" s="15" t="n">
        <v>24.0</v>
      </c>
      <c r="J49" s="10" t="n">
        <v>23.0</v>
      </c>
      <c r="K49" s="10" t="n">
        <v>21.0</v>
      </c>
      <c r="L49" s="10" t="n">
        <v>12.0</v>
      </c>
      <c r="M49" s="40" t="n">
        <v>7.0</v>
      </c>
      <c r="N49" s="40" t="n">
        <v>0.0</v>
      </c>
      <c r="O49" s="40" t="n">
        <v>0.0</v>
      </c>
      <c r="P49" s="40" t="n">
        <v>0.0</v>
      </c>
      <c r="Q49" s="40" t="n">
        <f>G49*16.29+H49*11.64+I49*9.5+J49*8.54+K49*8.21+L49*8.1+M49*8.32+N49*9.56+O49*11.71+P49*16.67+1305</f>
        <v>0.0</v>
      </c>
      <c r="R49" s="40" t="n">
        <v>33.0</v>
      </c>
      <c r="S49" s="40" t="n">
        <v>0.0</v>
      </c>
      <c r="T49" s="40" t="n">
        <v>14.0</v>
      </c>
      <c r="U49" s="40" t="n">
        <v>9.0</v>
      </c>
      <c r="V49" s="40" t="n">
        <v>5.0</v>
      </c>
      <c r="W49" s="40" t="n">
        <v>8.0</v>
      </c>
      <c r="X49" s="40" t="n">
        <v>7.0</v>
      </c>
      <c r="Y49" s="40" t="n">
        <f>0.1*U49+0.2*V49+0.3*W49+0.4*X49</f>
        <v>0.0</v>
      </c>
      <c r="Z49" s="11"/>
      <c r="AA49" s="11"/>
      <c r="AB49" s="11"/>
      <c r="AC49" s="11"/>
      <c r="AD49" s="11"/>
      <c r="AE49" s="11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87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87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87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87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87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87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87"/>
      <c r="DX49" s="87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</row>
    <row r="50">
      <c r="A50" s="27" t="s">
        <v>434</v>
      </c>
      <c r="B50" s="27" t="s">
        <v>452</v>
      </c>
      <c r="C50" s="27" t="s">
        <v>6</v>
      </c>
      <c r="D50" s="8" t="s">
        <v>453</v>
      </c>
      <c r="E50" s="38" t="n">
        <v>44902.0</v>
      </c>
      <c r="F50" s="15" t="n">
        <f>DATEDIF(D50,E50,"m")/12</f>
        <v>0.0</v>
      </c>
      <c r="G50" s="15" t="n">
        <v>24.0</v>
      </c>
      <c r="H50" s="15" t="n">
        <v>31.0</v>
      </c>
      <c r="I50" s="15" t="n">
        <v>25.0</v>
      </c>
      <c r="J50" s="10" t="n">
        <v>23.0</v>
      </c>
      <c r="K50" s="10" t="n">
        <v>19.0</v>
      </c>
      <c r="L50" s="10" t="n">
        <v>14.0</v>
      </c>
      <c r="M50" s="40" t="n">
        <v>3.0</v>
      </c>
      <c r="N50" s="40" t="n">
        <v>0.0</v>
      </c>
      <c r="O50" s="40" t="n">
        <v>0.0</v>
      </c>
      <c r="P50" s="40" t="n">
        <v>0.0</v>
      </c>
      <c r="Q50" s="40" t="n">
        <f>G50*16.29+H50*11.64+I50*9.5+J50*8.54+K50*8.21+L50*8.1+M50*8.32+N50*9.56+O50*11.71+P50*16.67+1305</f>
        <v>0.0</v>
      </c>
      <c r="R50" s="36" t="n">
        <v>47.0</v>
      </c>
      <c r="S50" s="40" t="n">
        <v>0.0</v>
      </c>
      <c r="T50" s="40" t="n">
        <v>0.0</v>
      </c>
      <c r="U50" s="40" t="n">
        <v>8.0</v>
      </c>
      <c r="V50" s="40" t="n">
        <v>4.0</v>
      </c>
      <c r="W50" s="40" t="n">
        <v>6.0</v>
      </c>
      <c r="X50" s="40" t="n">
        <v>4.0</v>
      </c>
      <c r="Y50" s="40" t="n">
        <f>0.1*U50+0.2*V50+0.3*W50+0.4*X50</f>
        <v>0.0</v>
      </c>
      <c r="Z50" s="11"/>
      <c r="AA50" s="11"/>
      <c r="AB50" s="11"/>
      <c r="AC50" s="11"/>
      <c r="AD50" s="11"/>
      <c r="AE50" s="11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87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87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87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87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87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87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87"/>
      <c r="DX50" s="87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</row>
    <row r="51">
      <c r="A51" s="27" t="s">
        <v>434</v>
      </c>
      <c r="B51" s="27" t="s">
        <v>454</v>
      </c>
      <c r="C51" s="27" t="s">
        <v>6</v>
      </c>
      <c r="D51" s="8" t="s">
        <v>455</v>
      </c>
      <c r="E51" s="38" t="n">
        <v>44902.0</v>
      </c>
      <c r="F51" s="15" t="n">
        <f>DATEDIF(D51,E51,"m")/12</f>
        <v>0.0</v>
      </c>
      <c r="G51" s="15" t="n">
        <v>23.0</v>
      </c>
      <c r="H51" s="15" t="n">
        <v>30.0</v>
      </c>
      <c r="I51" s="15" t="n">
        <v>21.0</v>
      </c>
      <c r="J51" s="10" t="n">
        <v>21.0</v>
      </c>
      <c r="K51" s="10" t="n">
        <v>14.0</v>
      </c>
      <c r="L51" s="10" t="n">
        <v>8.0</v>
      </c>
      <c r="M51" s="40" t="n">
        <v>8.0</v>
      </c>
      <c r="N51" s="40" t="n">
        <v>0.0</v>
      </c>
      <c r="O51" s="40" t="n">
        <v>0.0</v>
      </c>
      <c r="P51" s="40" t="n">
        <v>0.0</v>
      </c>
      <c r="Q51" s="40" t="n">
        <f>G51*16.29+H51*11.64+I51*9.5+J51*8.54+K51*8.21+L51*8.1+M51*8.32+N51*9.56+O51*11.71+P51*16.67+1305</f>
        <v>0.0</v>
      </c>
      <c r="R51" s="40" t="n">
        <v>42.0</v>
      </c>
      <c r="S51" s="40" t="n">
        <v>0.0</v>
      </c>
      <c r="T51" s="40" t="n">
        <v>5.0</v>
      </c>
      <c r="U51" s="40" t="n">
        <v>9.0</v>
      </c>
      <c r="V51" s="40" t="n">
        <v>1.0</v>
      </c>
      <c r="W51" s="40" t="n">
        <v>7.0</v>
      </c>
      <c r="X51" s="40" t="n">
        <v>7.0</v>
      </c>
      <c r="Y51" s="40" t="n">
        <f>0.1*U51+0.2*V51+0.3*W51+0.4*X51</f>
        <v>0.0</v>
      </c>
      <c r="Z51" s="11"/>
      <c r="AA51" s="11"/>
      <c r="AB51" s="11"/>
      <c r="AC51" s="11"/>
      <c r="AD51" s="11"/>
      <c r="AE51" s="11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87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87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87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87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87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87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87"/>
      <c r="DX51" s="87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</row>
    <row r="52">
      <c r="A52" s="27" t="s">
        <v>434</v>
      </c>
      <c r="B52" s="27" t="s">
        <v>456</v>
      </c>
      <c r="C52" s="27" t="s">
        <v>6</v>
      </c>
      <c r="D52" s="8" t="s">
        <v>440</v>
      </c>
      <c r="E52" s="38" t="n">
        <v>44902.0</v>
      </c>
      <c r="F52" s="15" t="n">
        <f>DATEDIF(D52,E52,"m")/12</f>
        <v>0.0</v>
      </c>
      <c r="G52" s="15" t="n">
        <v>23.0</v>
      </c>
      <c r="H52" s="15" t="n">
        <v>30.0</v>
      </c>
      <c r="I52" s="15" t="n">
        <v>19.0</v>
      </c>
      <c r="J52" s="10" t="n">
        <v>18.0</v>
      </c>
      <c r="K52" s="10" t="n">
        <v>14.0</v>
      </c>
      <c r="L52" s="10" t="n">
        <v>6.0</v>
      </c>
      <c r="M52" s="40" t="n">
        <v>9.0</v>
      </c>
      <c r="N52" s="40" t="n">
        <v>0.0</v>
      </c>
      <c r="O52" s="40" t="n">
        <v>0.0</v>
      </c>
      <c r="P52" s="40" t="n">
        <v>0.0</v>
      </c>
      <c r="Q52" s="40" t="n">
        <f>G52*16.29+H52*11.64+I52*9.5+J52*8.54+K52*8.21+L52*8.1+M52*8.32+N52*9.56+O52*11.71+P52*16.67+1305</f>
        <v>0.0</v>
      </c>
      <c r="R52" s="40" t="n">
        <v>40.0</v>
      </c>
      <c r="S52" s="40" t="n">
        <v>0.0</v>
      </c>
      <c r="T52" s="40" t="n">
        <v>7.0</v>
      </c>
      <c r="U52" s="40" t="n">
        <v>9.0</v>
      </c>
      <c r="V52" s="40" t="n">
        <v>6.0</v>
      </c>
      <c r="W52" s="40" t="n">
        <v>7.0</v>
      </c>
      <c r="X52" s="40" t="n">
        <v>5.0</v>
      </c>
      <c r="Y52" s="40" t="n">
        <f>0.1*U52+0.2*V52+0.3*W52+0.4*X52</f>
        <v>0.0</v>
      </c>
      <c r="Z52" s="11"/>
      <c r="AA52" s="11"/>
      <c r="AB52" s="11"/>
      <c r="AC52" s="11"/>
      <c r="AD52" s="11"/>
      <c r="AE52" s="11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87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87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87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87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87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87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87"/>
      <c r="DX52" s="87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</row>
    <row r="53">
      <c r="A53" s="27" t="s">
        <v>434</v>
      </c>
      <c r="B53" s="27" t="s">
        <v>457</v>
      </c>
      <c r="C53" s="27" t="s">
        <v>6</v>
      </c>
      <c r="D53" s="8" t="s">
        <v>458</v>
      </c>
      <c r="E53" s="38" t="n">
        <v>44902.0</v>
      </c>
      <c r="F53" s="15" t="n">
        <f>DATEDIF(D53,E53,"m")/12</f>
        <v>0.0</v>
      </c>
      <c r="G53" s="15" t="n">
        <v>23.0</v>
      </c>
      <c r="H53" s="15" t="n">
        <v>30.0</v>
      </c>
      <c r="I53" s="15" t="n">
        <v>24.0</v>
      </c>
      <c r="J53" s="10" t="n">
        <v>24.0</v>
      </c>
      <c r="K53" s="10" t="n">
        <v>22.0</v>
      </c>
      <c r="L53" s="10" t="n">
        <v>10.0</v>
      </c>
      <c r="M53" s="40" t="n">
        <v>10.0</v>
      </c>
      <c r="N53" s="40" t="n">
        <v>2.0</v>
      </c>
      <c r="O53" s="40" t="n">
        <v>0.0</v>
      </c>
      <c r="P53" s="40" t="n">
        <v>0.0</v>
      </c>
      <c r="Q53" s="40" t="n">
        <f>G53*16.29+H53*11.64+I53*9.5+J53*8.54+K53*8.21+L53*8.1+M53*8.32+N53*9.56+O53*11.71+P53*16.67+1305</f>
        <v>0.0</v>
      </c>
      <c r="R53" s="40" t="n">
        <v>40.0</v>
      </c>
      <c r="S53" s="40" t="n">
        <v>0.0</v>
      </c>
      <c r="T53" s="40" t="n">
        <v>7.0</v>
      </c>
      <c r="U53" s="40" t="n">
        <v>10.0</v>
      </c>
      <c r="V53" s="40" t="n">
        <v>4.0</v>
      </c>
      <c r="W53" s="40" t="n">
        <v>8.0</v>
      </c>
      <c r="X53" s="40" t="n">
        <v>4.0</v>
      </c>
      <c r="Y53" s="40" t="n">
        <f>0.1*U53+0.2*V53+0.3*W53+0.4*X53</f>
        <v>0.0</v>
      </c>
      <c r="Z53" s="11"/>
      <c r="AA53" s="11"/>
      <c r="AB53" s="11"/>
      <c r="AC53" s="11"/>
      <c r="AD53" s="11"/>
      <c r="AE53" s="11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87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87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87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87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87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87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87"/>
      <c r="DX53" s="87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</row>
    <row r="54">
      <c r="A54" s="27" t="s">
        <v>434</v>
      </c>
      <c r="B54" s="27" t="s">
        <v>459</v>
      </c>
      <c r="C54" s="27" t="s">
        <v>6</v>
      </c>
      <c r="D54" s="8" t="s">
        <v>460</v>
      </c>
      <c r="E54" s="38" t="n">
        <v>44902.0</v>
      </c>
      <c r="F54" s="15" t="n">
        <f>DATEDIF(D54,E54,"m")/12</f>
        <v>0.0</v>
      </c>
      <c r="G54" s="15" t="n">
        <v>24.0</v>
      </c>
      <c r="H54" s="15" t="n">
        <v>28.0</v>
      </c>
      <c r="I54" s="15" t="n">
        <v>22.0</v>
      </c>
      <c r="J54" s="10" t="n">
        <v>20.0</v>
      </c>
      <c r="K54" s="10" t="n">
        <v>14.0</v>
      </c>
      <c r="L54" s="10" t="n">
        <v>7.0</v>
      </c>
      <c r="M54" s="40" t="n">
        <v>9.0</v>
      </c>
      <c r="N54" s="40" t="n">
        <v>4.0</v>
      </c>
      <c r="O54" s="40" t="n">
        <v>0.0</v>
      </c>
      <c r="P54" s="40" t="n">
        <v>0.0</v>
      </c>
      <c r="Q54" s="40" t="n">
        <f>G54*16.29+H54*11.64+I54*9.5+J54*8.54+K54*8.21+L54*8.1+M54*8.32+N54*9.56+O54*11.71+P54*16.67+1305</f>
        <v>0.0</v>
      </c>
      <c r="R54" s="40" t="n">
        <v>39.0</v>
      </c>
      <c r="S54" s="40" t="n">
        <v>0.0</v>
      </c>
      <c r="T54" s="40" t="n">
        <v>8.0</v>
      </c>
      <c r="U54" s="40" t="n">
        <v>4.0</v>
      </c>
      <c r="V54" s="40" t="n">
        <v>1.0</v>
      </c>
      <c r="W54" s="40" t="n">
        <v>2.0</v>
      </c>
      <c r="X54" s="40" t="n">
        <v>1.0</v>
      </c>
      <c r="Y54" s="40" t="n">
        <f>0.1*U54+0.2*V54+0.3*W54+0.4*X54</f>
        <v>0.0</v>
      </c>
      <c r="Z54" s="40" t="n">
        <v>8.0</v>
      </c>
      <c r="AA54" s="40" t="n">
        <v>10.0</v>
      </c>
      <c r="AB54" s="40" t="n">
        <v>10.0</v>
      </c>
      <c r="AC54" s="40" t="n">
        <v>8.0</v>
      </c>
      <c r="AD54" s="40" t="n">
        <v>7.0</v>
      </c>
      <c r="AE54" s="40" t="n">
        <v>3.0</v>
      </c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87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87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87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87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87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87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87"/>
      <c r="DX54" s="87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</row>
    <row r="55">
      <c r="A55" s="27" t="s">
        <v>434</v>
      </c>
      <c r="B55" s="27" t="s">
        <v>461</v>
      </c>
      <c r="C55" s="27" t="s">
        <v>6</v>
      </c>
      <c r="D55" s="8" t="s">
        <v>462</v>
      </c>
      <c r="E55" s="38" t="n">
        <v>44902.0</v>
      </c>
      <c r="F55" s="15" t="n">
        <f>DATEDIF(D55,E55,"m")/12</f>
        <v>0.0</v>
      </c>
      <c r="G55" s="15" t="n">
        <v>7.0</v>
      </c>
      <c r="H55" s="15" t="n">
        <v>6.0</v>
      </c>
      <c r="I55" s="15" t="n">
        <v>5.0</v>
      </c>
      <c r="J55" s="10" t="n">
        <v>3.0</v>
      </c>
      <c r="K55" s="10" t="n">
        <v>1.0</v>
      </c>
      <c r="L55" s="10" t="n">
        <v>0.0</v>
      </c>
      <c r="M55" s="40" t="n">
        <v>5.0</v>
      </c>
      <c r="N55" s="40" t="n">
        <v>1.0</v>
      </c>
      <c r="O55" s="40" t="n">
        <v>2.0</v>
      </c>
      <c r="P55" s="40" t="n">
        <v>1.0</v>
      </c>
      <c r="Q55" s="40" t="n">
        <f>G55*16.29+H55*11.64+I55*9.5+J55*8.54+K55*8.21+L55*8.1+M55*8.32+N55*9.56+O55*11.71+P55*16.67+1305</f>
        <v>0.0</v>
      </c>
      <c r="R55" s="40" t="n">
        <v>31.0</v>
      </c>
      <c r="S55" s="40" t="n">
        <v>0.0</v>
      </c>
      <c r="T55" s="40" t="n">
        <v>16.0</v>
      </c>
      <c r="U55" s="40" t="n">
        <v>7.0</v>
      </c>
      <c r="V55" s="40" t="n">
        <v>0.0</v>
      </c>
      <c r="W55" s="40" t="n">
        <v>0.0</v>
      </c>
      <c r="X55" s="40" t="n">
        <v>0.0</v>
      </c>
      <c r="Y55" s="40" t="n">
        <f>0.1*U55+0.2*V55+0.3*W55+0.4*X55</f>
        <v>0.0</v>
      </c>
      <c r="Z55" s="40" t="n">
        <v>11.0</v>
      </c>
      <c r="AA55" s="40" t="n">
        <v>10.0</v>
      </c>
      <c r="AB55" s="40" t="n">
        <v>11.0</v>
      </c>
      <c r="AC55" s="40" t="n">
        <v>3.0</v>
      </c>
      <c r="AD55" s="40" t="n">
        <v>5.0</v>
      </c>
      <c r="AE55" s="40" t="n">
        <v>0.0</v>
      </c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87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87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87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87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87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87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87"/>
      <c r="DX55" s="87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</row>
    <row r="56">
      <c r="A56" s="27" t="s">
        <v>434</v>
      </c>
      <c r="B56" s="27" t="s">
        <v>463</v>
      </c>
      <c r="C56" s="27" t="s">
        <v>6</v>
      </c>
      <c r="D56" s="8" t="s">
        <v>464</v>
      </c>
      <c r="E56" s="38" t="n">
        <v>44902.0</v>
      </c>
      <c r="F56" s="15" t="n">
        <f>DATEDIF(D56,E56,"m")/12</f>
        <v>0.0</v>
      </c>
      <c r="G56" s="15" t="n">
        <v>23.0</v>
      </c>
      <c r="H56" s="15" t="n">
        <v>32.0</v>
      </c>
      <c r="I56" s="15" t="n">
        <v>23.0</v>
      </c>
      <c r="J56" s="10" t="n">
        <v>24.0</v>
      </c>
      <c r="K56" s="10" t="n">
        <v>18.0</v>
      </c>
      <c r="L56" s="10" t="n">
        <v>12.0</v>
      </c>
      <c r="M56" s="40" t="n">
        <v>15.0</v>
      </c>
      <c r="N56" s="40" t="n">
        <v>0.0</v>
      </c>
      <c r="O56" s="40" t="n">
        <v>0.0</v>
      </c>
      <c r="P56" s="40" t="n">
        <v>0.0</v>
      </c>
      <c r="Q56" s="40" t="n">
        <f>G56*16.29+H56*11.64+I56*9.5+J56*8.54+K56*8.21+L56*8.1+M56*8.32+N56*9.56+O56*11.71+P56*16.67+1305</f>
        <v>0.0</v>
      </c>
      <c r="R56" s="40" t="n">
        <v>41.0</v>
      </c>
      <c r="S56" s="40" t="n">
        <v>0.0</v>
      </c>
      <c r="T56" s="40" t="n">
        <v>6.0</v>
      </c>
      <c r="U56" s="40" t="n">
        <v>9.0</v>
      </c>
      <c r="V56" s="40" t="n">
        <v>2.0</v>
      </c>
      <c r="W56" s="40" t="n">
        <v>9.0</v>
      </c>
      <c r="X56" s="40" t="n">
        <v>8.0</v>
      </c>
      <c r="Y56" s="40" t="n">
        <f>0.1*U56+0.2*V56+0.3*W56+0.4*X56</f>
        <v>0.0</v>
      </c>
      <c r="Z56" s="11"/>
      <c r="AA56" s="11"/>
      <c r="AB56" s="11"/>
      <c r="AC56" s="11"/>
      <c r="AD56" s="11"/>
      <c r="AE56" s="11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87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87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87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87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87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87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87"/>
      <c r="DX56" s="87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</row>
    <row r="57">
      <c r="A57" s="27" t="s">
        <v>434</v>
      </c>
      <c r="B57" s="27" t="s">
        <v>465</v>
      </c>
      <c r="C57" s="27" t="s">
        <v>6</v>
      </c>
      <c r="D57" s="8" t="s">
        <v>466</v>
      </c>
      <c r="E57" s="38" t="n">
        <v>44902.0</v>
      </c>
      <c r="F57" s="15" t="n">
        <f>DATEDIF(D57,E57,"m")/12</f>
        <v>0.0</v>
      </c>
      <c r="G57" s="15" t="n">
        <v>24.0</v>
      </c>
      <c r="H57" s="15" t="n">
        <v>32.0</v>
      </c>
      <c r="I57" s="15" t="n">
        <v>22.0</v>
      </c>
      <c r="J57" s="10" t="n">
        <v>21.0</v>
      </c>
      <c r="K57" s="10" t="n">
        <v>19.0</v>
      </c>
      <c r="L57" s="10" t="n">
        <v>10.0</v>
      </c>
      <c r="M57" s="40" t="n">
        <v>8.0</v>
      </c>
      <c r="N57" s="40" t="n">
        <v>3.0</v>
      </c>
      <c r="O57" s="40" t="n">
        <v>0.0</v>
      </c>
      <c r="P57" s="40" t="n">
        <v>0.0</v>
      </c>
      <c r="Q57" s="40" t="n">
        <f>G57*16.29+H57*11.64+I57*9.5+J57*8.54+K57*8.21+L57*8.1+M57*8.32+N57*9.56+O57*11.71+P57*16.67+1305</f>
        <v>0.0</v>
      </c>
      <c r="R57" s="40" t="n">
        <v>41.0</v>
      </c>
      <c r="S57" s="40" t="n">
        <v>0.0</v>
      </c>
      <c r="T57" s="40" t="n">
        <v>6.0</v>
      </c>
      <c r="U57" s="40" t="n">
        <v>6.0</v>
      </c>
      <c r="V57" s="40" t="n">
        <v>2.0</v>
      </c>
      <c r="W57" s="40" t="n">
        <v>7.0</v>
      </c>
      <c r="X57" s="40" t="n">
        <v>3.0</v>
      </c>
      <c r="Y57" s="40" t="n">
        <f>0.1*U57+0.2*V57+0.3*W57+0.4*X57</f>
        <v>0.0</v>
      </c>
      <c r="Z57" s="11"/>
      <c r="AA57" s="11"/>
      <c r="AB57" s="11"/>
      <c r="AC57" s="11"/>
      <c r="AD57" s="11"/>
      <c r="AE57" s="11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87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87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87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87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87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87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87"/>
      <c r="DX57" s="87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</row>
    <row r="58">
      <c r="A58" s="27" t="s">
        <v>434</v>
      </c>
      <c r="B58" s="27" t="s">
        <v>467</v>
      </c>
      <c r="C58" s="27" t="s">
        <v>36</v>
      </c>
      <c r="D58" s="8" t="s">
        <v>468</v>
      </c>
      <c r="E58" s="38" t="n">
        <v>44902.0</v>
      </c>
      <c r="F58" s="15" t="n">
        <f>DATEDIF(D58,E58,"m")/12</f>
        <v>0.0</v>
      </c>
      <c r="G58" s="15" t="n">
        <v>24.0</v>
      </c>
      <c r="H58" s="15" t="n">
        <v>31.0</v>
      </c>
      <c r="I58" s="15" t="n">
        <v>21.0</v>
      </c>
      <c r="J58" s="10" t="n">
        <v>18.0</v>
      </c>
      <c r="K58" s="10" t="n">
        <v>17.0</v>
      </c>
      <c r="L58" s="10" t="n">
        <v>9.0</v>
      </c>
      <c r="M58" s="40" t="n">
        <v>11.0</v>
      </c>
      <c r="N58" s="40" t="n">
        <v>0.0</v>
      </c>
      <c r="O58" s="40" t="n">
        <v>0.0</v>
      </c>
      <c r="P58" s="40" t="n">
        <v>0.0</v>
      </c>
      <c r="Q58" s="40" t="n">
        <f>G58*16.29+H58*11.64+I58*9.5+J58*8.54+K58*8.21+L58*8.1+M58*8.32+N58*9.56+O58*11.71+P58*16.67+1305</f>
        <v>0.0</v>
      </c>
      <c r="R58" s="40" t="n">
        <v>36.0</v>
      </c>
      <c r="S58" s="40" t="n">
        <v>0.0</v>
      </c>
      <c r="T58" s="40" t="n">
        <v>11.0</v>
      </c>
      <c r="U58" s="40" t="n">
        <v>9.0</v>
      </c>
      <c r="V58" s="40" t="n">
        <v>8.0</v>
      </c>
      <c r="W58" s="40" t="n">
        <v>9.0</v>
      </c>
      <c r="X58" s="40" t="n">
        <v>8.0</v>
      </c>
      <c r="Y58" s="40" t="n">
        <f>0.1*U58+0.2*V58+0.3*W58+0.4*X58</f>
        <v>0.0</v>
      </c>
      <c r="Z58" s="11"/>
      <c r="AA58" s="11"/>
      <c r="AB58" s="11"/>
      <c r="AC58" s="11"/>
      <c r="AD58" s="11"/>
      <c r="AE58" s="11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87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87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87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87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87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87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87"/>
      <c r="DX58" s="87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</row>
    <row r="59">
      <c r="A59" s="27" t="s">
        <v>434</v>
      </c>
      <c r="B59" s="27" t="s">
        <v>469</v>
      </c>
      <c r="C59" s="27" t="s">
        <v>36</v>
      </c>
      <c r="D59" s="8" t="s">
        <v>470</v>
      </c>
      <c r="E59" s="38" t="n">
        <v>44902.0</v>
      </c>
      <c r="F59" s="15" t="n">
        <f>DATEDIF(D59,E59,"m")/12</f>
        <v>0.0</v>
      </c>
      <c r="G59" s="15" t="n">
        <v>24.0</v>
      </c>
      <c r="H59" s="15" t="n">
        <v>32.0</v>
      </c>
      <c r="I59" s="15" t="n">
        <v>26.0</v>
      </c>
      <c r="J59" s="10" t="n">
        <v>24.0</v>
      </c>
      <c r="K59" s="10" t="n">
        <v>23.0</v>
      </c>
      <c r="L59" s="10" t="n">
        <v>10.0</v>
      </c>
      <c r="M59" s="40" t="n">
        <v>10.0</v>
      </c>
      <c r="N59" s="40" t="n">
        <v>8.0</v>
      </c>
      <c r="O59" s="40" t="n">
        <v>5.0</v>
      </c>
      <c r="P59" s="40" t="n">
        <v>1.0</v>
      </c>
      <c r="Q59" s="40" t="n">
        <f>G59*16.29+H59*11.64+I59*9.5+J59*8.54+K59*8.21+L59*8.1+M59*8.32+N59*9.56+O59*11.71+P59*16.67+1305</f>
        <v>0.0</v>
      </c>
      <c r="R59" s="40" t="n">
        <v>42.0</v>
      </c>
      <c r="S59" s="40" t="n">
        <v>0.0</v>
      </c>
      <c r="T59" s="40" t="n">
        <v>5.0</v>
      </c>
      <c r="U59" s="40" t="n">
        <v>10.0</v>
      </c>
      <c r="V59" s="40" t="n">
        <v>7.0</v>
      </c>
      <c r="W59" s="40" t="n">
        <v>8.0</v>
      </c>
      <c r="X59" s="40" t="n">
        <v>9.0</v>
      </c>
      <c r="Y59" s="40" t="n">
        <f>0.1*U59+0.2*V59+0.3*W59+0.4*X59</f>
        <v>0.0</v>
      </c>
      <c r="Z59" s="11"/>
      <c r="AA59" s="11"/>
      <c r="AB59" s="11"/>
      <c r="AC59" s="11"/>
      <c r="AD59" s="11"/>
      <c r="AE59" s="11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87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87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87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87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87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87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87"/>
      <c r="DX59" s="87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</row>
    <row r="60">
      <c r="A60" s="27" t="s">
        <v>434</v>
      </c>
      <c r="B60" s="27" t="s">
        <v>471</v>
      </c>
      <c r="C60" s="27" t="s">
        <v>36</v>
      </c>
      <c r="D60" s="8" t="s">
        <v>472</v>
      </c>
      <c r="E60" s="38" t="n">
        <v>44902.0</v>
      </c>
      <c r="F60" s="15" t="n">
        <f>DATEDIF(D60,E60,"m")/12</f>
        <v>0.0</v>
      </c>
      <c r="G60" s="15" t="n">
        <v>23.0</v>
      </c>
      <c r="H60" s="15" t="n">
        <v>31.0</v>
      </c>
      <c r="I60" s="15" t="n">
        <v>25.0</v>
      </c>
      <c r="J60" s="10" t="n">
        <v>20.0</v>
      </c>
      <c r="K60" s="10" t="n">
        <v>9.0</v>
      </c>
      <c r="L60" s="10" t="n">
        <v>7.0</v>
      </c>
      <c r="M60" s="40" t="n">
        <v>6.0</v>
      </c>
      <c r="N60" s="40" t="n">
        <v>4.0</v>
      </c>
      <c r="O60" s="40" t="n">
        <v>5.0</v>
      </c>
      <c r="P60" s="40" t="n">
        <v>0.0</v>
      </c>
      <c r="Q60" s="40" t="n">
        <f>G60*16.29+H60*11.64+I60*9.5+J60*8.54+K60*8.21+L60*8.1+M60*8.32+N60*9.56+O60*11.71+P60*16.67+1305</f>
        <v>0.0</v>
      </c>
      <c r="R60" s="40" t="n">
        <v>36.0</v>
      </c>
      <c r="S60" s="40" t="n">
        <v>0.0</v>
      </c>
      <c r="T60" s="40" t="n">
        <v>11.0</v>
      </c>
      <c r="U60" s="40" t="n">
        <v>10.0</v>
      </c>
      <c r="V60" s="40" t="n">
        <v>5.0</v>
      </c>
      <c r="W60" s="40" t="n">
        <v>5.0</v>
      </c>
      <c r="X60" s="40" t="n">
        <v>7.0</v>
      </c>
      <c r="Y60" s="40" t="n">
        <f>0.1*U60+0.2*V60+0.3*W60+0.4*X60</f>
        <v>0.0</v>
      </c>
      <c r="Z60" s="11"/>
      <c r="AA60" s="11"/>
      <c r="AB60" s="11"/>
      <c r="AC60" s="11"/>
      <c r="AD60" s="11"/>
      <c r="AE60" s="11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87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87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87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87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87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87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87"/>
      <c r="DX60" s="87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</row>
    <row r="61">
      <c r="A61" s="27" t="s">
        <v>434</v>
      </c>
      <c r="B61" s="27" t="s">
        <v>473</v>
      </c>
      <c r="C61" s="27" t="s">
        <v>36</v>
      </c>
      <c r="D61" s="8" t="s">
        <v>474</v>
      </c>
      <c r="E61" s="38" t="n">
        <v>44902.0</v>
      </c>
      <c r="F61" s="15" t="n">
        <f>DATEDIF(D61,E61,"m")/12</f>
        <v>0.0</v>
      </c>
      <c r="G61" s="15" t="n">
        <v>23.0</v>
      </c>
      <c r="H61" s="15" t="n">
        <v>31.0</v>
      </c>
      <c r="I61" s="15" t="n">
        <v>24.0</v>
      </c>
      <c r="J61" s="10" t="n">
        <v>23.0</v>
      </c>
      <c r="K61" s="10" t="n">
        <v>21.0</v>
      </c>
      <c r="L61" s="10" t="n">
        <v>15.0</v>
      </c>
      <c r="M61" s="40" t="n">
        <v>7.0</v>
      </c>
      <c r="N61" s="40" t="n">
        <v>0.0</v>
      </c>
      <c r="O61" s="40" t="n">
        <v>0.0</v>
      </c>
      <c r="P61" s="40" t="n">
        <v>0.0</v>
      </c>
      <c r="Q61" s="40" t="n">
        <f>G61*16.29+H61*11.64+I61*9.5+J61*8.54+K61*8.21+L61*8.1+M61*8.32+N61*9.56+O61*11.71+P61*16.67+1305</f>
        <v>0.0</v>
      </c>
      <c r="R61" s="40" t="n">
        <v>40.0</v>
      </c>
      <c r="S61" s="40" t="n">
        <v>0.0</v>
      </c>
      <c r="T61" s="40" t="n">
        <v>7.0</v>
      </c>
      <c r="U61" s="40" t="n">
        <v>7.0</v>
      </c>
      <c r="V61" s="40" t="n">
        <v>3.0</v>
      </c>
      <c r="W61" s="40" t="n">
        <v>7.0</v>
      </c>
      <c r="X61" s="40" t="n">
        <v>6.0</v>
      </c>
      <c r="Y61" s="40" t="n">
        <f>0.1*U61+0.2*V61+0.3*W61+0.4*X61</f>
        <v>0.0</v>
      </c>
      <c r="Z61" s="11"/>
      <c r="AA61" s="11"/>
      <c r="AB61" s="11"/>
      <c r="AC61" s="11"/>
      <c r="AD61" s="11"/>
      <c r="AE61" s="11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87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87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87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87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87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87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87"/>
      <c r="DX61" s="87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</row>
    <row r="62">
      <c r="A62" s="27" t="s">
        <v>434</v>
      </c>
      <c r="B62" s="27" t="s">
        <v>475</v>
      </c>
      <c r="C62" s="27" t="s">
        <v>36</v>
      </c>
      <c r="D62" s="8" t="s">
        <v>476</v>
      </c>
      <c r="E62" s="38" t="n">
        <v>44902.0</v>
      </c>
      <c r="F62" s="15" t="n">
        <f>DATEDIF(D62,E62,"m")/12</f>
        <v>0.0</v>
      </c>
      <c r="G62" s="15" t="n">
        <v>21.0</v>
      </c>
      <c r="H62" s="15" t="n">
        <v>28.0</v>
      </c>
      <c r="I62" s="15" t="n">
        <v>13.0</v>
      </c>
      <c r="J62" s="10" t="n">
        <v>6.0</v>
      </c>
      <c r="K62" s="10" t="n">
        <v>7.0</v>
      </c>
      <c r="L62" s="10" t="n">
        <v>4.0</v>
      </c>
      <c r="M62" s="40" t="n">
        <v>5.0</v>
      </c>
      <c r="N62" s="40" t="n">
        <v>0.0</v>
      </c>
      <c r="O62" s="40" t="n">
        <v>3.0</v>
      </c>
      <c r="P62" s="40" t="n">
        <v>1.0</v>
      </c>
      <c r="Q62" s="40" t="n">
        <f>G62*16.29+H62*11.64+I62*9.5+J62*8.54+K62*8.21+L62*8.1+M62*8.32+N62*9.56+O62*11.71+P62*16.67+1305</f>
        <v>0.0</v>
      </c>
      <c r="R62" s="40" t="n">
        <v>34.0</v>
      </c>
      <c r="S62" s="40" t="n">
        <v>0.0</v>
      </c>
      <c r="T62" s="40" t="n">
        <v>13.0</v>
      </c>
      <c r="U62" s="40" t="n">
        <v>7.0</v>
      </c>
      <c r="V62" s="40" t="n">
        <v>3.0</v>
      </c>
      <c r="W62" s="40" t="n">
        <v>4.0</v>
      </c>
      <c r="X62" s="40" t="n">
        <v>0.0</v>
      </c>
      <c r="Y62" s="40" t="n">
        <f>0.1*U62+0.2*V62+0.3*W62+0.4*X62</f>
        <v>0.0</v>
      </c>
      <c r="Z62" s="40" t="n">
        <v>11.0</v>
      </c>
      <c r="AA62" s="40" t="n">
        <v>12.0</v>
      </c>
      <c r="AB62" s="40" t="n">
        <v>12.0</v>
      </c>
      <c r="AC62" s="40" t="n">
        <v>9.0</v>
      </c>
      <c r="AD62" s="40" t="n">
        <v>9.0</v>
      </c>
      <c r="AE62" s="40" t="n">
        <v>7.0</v>
      </c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87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87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87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87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87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87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87"/>
      <c r="DX62" s="87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</row>
    <row r="63">
      <c r="A63" s="27" t="s">
        <v>434</v>
      </c>
      <c r="B63" s="27" t="s">
        <v>477</v>
      </c>
      <c r="C63" s="27" t="s">
        <v>36</v>
      </c>
      <c r="D63" s="8" t="s">
        <v>478</v>
      </c>
      <c r="E63" s="38" t="n">
        <v>44902.0</v>
      </c>
      <c r="F63" s="15" t="n">
        <f>DATEDIF(D63,E63,"m")/12</f>
        <v>0.0</v>
      </c>
      <c r="G63" s="15" t="n">
        <v>24.0</v>
      </c>
      <c r="H63" s="15" t="n">
        <v>31.0</v>
      </c>
      <c r="I63" s="15" t="n">
        <v>20.0</v>
      </c>
      <c r="J63" s="10" t="n">
        <v>22.0</v>
      </c>
      <c r="K63" s="10" t="n">
        <v>15.0</v>
      </c>
      <c r="L63" s="10" t="n">
        <v>14.0</v>
      </c>
      <c r="M63" s="40" t="n">
        <v>6.0</v>
      </c>
      <c r="N63" s="40" t="n">
        <v>0.0</v>
      </c>
      <c r="O63" s="40" t="n">
        <v>1.0</v>
      </c>
      <c r="P63" s="40" t="n">
        <v>1.0</v>
      </c>
      <c r="Q63" s="40" t="n">
        <f>G63*16.29+H63*11.64+I63*9.5+J63*8.54+K63*8.21+L63*8.1+M63*8.32+N63*9.56+O63*11.71+P63*16.67+1305</f>
        <v>0.0</v>
      </c>
      <c r="R63" s="40" t="n">
        <v>37.0</v>
      </c>
      <c r="S63" s="40" t="n">
        <v>0.0</v>
      </c>
      <c r="T63" s="40" t="n">
        <v>10.0</v>
      </c>
      <c r="U63" s="40" t="n">
        <v>6.0</v>
      </c>
      <c r="V63" s="40" t="n">
        <v>2.0</v>
      </c>
      <c r="W63" s="40" t="n">
        <v>6.0</v>
      </c>
      <c r="X63" s="40" t="n">
        <v>0.0</v>
      </c>
      <c r="Y63" s="40" t="n">
        <f>0.1*U63+0.2*V63+0.3*W63+0.4*X63</f>
        <v>0.0</v>
      </c>
      <c r="Z63" s="11"/>
      <c r="AA63" s="11"/>
      <c r="AB63" s="11"/>
      <c r="AC63" s="11"/>
      <c r="AD63" s="11"/>
      <c r="AE63" s="11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87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87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87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87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87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87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87"/>
      <c r="DX63" s="87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</row>
    <row r="64">
      <c r="A64" s="27" t="s">
        <v>434</v>
      </c>
      <c r="B64" s="27" t="s">
        <v>479</v>
      </c>
      <c r="C64" s="27" t="s">
        <v>36</v>
      </c>
      <c r="D64" s="8" t="s">
        <v>480</v>
      </c>
      <c r="E64" s="38" t="n">
        <v>44902.0</v>
      </c>
      <c r="F64" s="15" t="n">
        <f>DATEDIF(D64,E64,"m")/12</f>
        <v>0.0</v>
      </c>
      <c r="G64" s="15" t="n">
        <v>24.0</v>
      </c>
      <c r="H64" s="15" t="n">
        <v>32.0</v>
      </c>
      <c r="I64" s="15" t="n">
        <v>24.0</v>
      </c>
      <c r="J64" s="10" t="n">
        <v>23.0</v>
      </c>
      <c r="K64" s="10" t="n">
        <v>18.0</v>
      </c>
      <c r="L64" s="10" t="n">
        <v>15.0</v>
      </c>
      <c r="M64" s="40" t="n">
        <v>7.0</v>
      </c>
      <c r="N64" s="40" t="n">
        <v>0.0</v>
      </c>
      <c r="O64" s="40" t="n">
        <v>0.0</v>
      </c>
      <c r="P64" s="40" t="n">
        <v>0.0</v>
      </c>
      <c r="Q64" s="40" t="n">
        <f>G64*16.29+H64*11.64+I64*9.5+J64*8.54+K64*8.21+L64*8.1+M64*8.32+N64*9.56+O64*11.71+P64*16.67+1305</f>
        <v>0.0</v>
      </c>
      <c r="R64" s="40" t="n">
        <v>32.0</v>
      </c>
      <c r="S64" s="40" t="n">
        <v>0.0</v>
      </c>
      <c r="T64" s="40" t="n">
        <v>15.0</v>
      </c>
      <c r="U64" s="40" t="n">
        <v>10.0</v>
      </c>
      <c r="V64" s="40" t="n">
        <v>3.0</v>
      </c>
      <c r="W64" s="40" t="n">
        <v>8.0</v>
      </c>
      <c r="X64" s="40" t="n">
        <v>8.0</v>
      </c>
      <c r="Y64" s="40" t="n">
        <f>0.1*U64+0.2*V64+0.3*W64+0.4*X64</f>
        <v>0.0</v>
      </c>
      <c r="Z64" s="11"/>
      <c r="AA64" s="11"/>
      <c r="AB64" s="11"/>
      <c r="AC64" s="11"/>
      <c r="AD64" s="11"/>
      <c r="AE64" s="11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87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87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87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87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87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87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87"/>
      <c r="DX64" s="87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</row>
    <row r="65">
      <c r="A65" s="27" t="s">
        <v>434</v>
      </c>
      <c r="B65" s="27" t="s">
        <v>481</v>
      </c>
      <c r="C65" s="27" t="s">
        <v>36</v>
      </c>
      <c r="D65" s="8" t="s">
        <v>482</v>
      </c>
      <c r="E65" s="38" t="n">
        <v>44902.0</v>
      </c>
      <c r="F65" s="15" t="n">
        <f>DATEDIF(D65,E65,"m")/12</f>
        <v>0.0</v>
      </c>
      <c r="G65" s="15" t="n">
        <v>24.0</v>
      </c>
      <c r="H65" s="15" t="n">
        <v>29.0</v>
      </c>
      <c r="I65" s="15" t="n">
        <v>21.0</v>
      </c>
      <c r="J65" s="10" t="n">
        <v>23.0</v>
      </c>
      <c r="K65" s="10" t="n">
        <v>18.0</v>
      </c>
      <c r="L65" s="10" t="n">
        <v>7.0</v>
      </c>
      <c r="M65" s="40" t="n">
        <v>10.0</v>
      </c>
      <c r="N65" s="40" t="n">
        <v>5.0</v>
      </c>
      <c r="O65" s="40" t="n">
        <v>1.0</v>
      </c>
      <c r="P65" s="40" t="n">
        <v>1.0</v>
      </c>
      <c r="Q65" s="40" t="n">
        <f>G65*16.29+H65*11.64+I65*9.5+J65*8.54+K65*8.21+L65*8.1+M65*8.32+N65*9.56+O65*11.71+P65*16.67+1305</f>
        <v>0.0</v>
      </c>
      <c r="R65" s="40" t="n">
        <v>47.0</v>
      </c>
      <c r="S65" s="40" t="n">
        <v>0.0</v>
      </c>
      <c r="T65" s="40" t="n">
        <v>0.0</v>
      </c>
      <c r="U65" s="40" t="n">
        <v>9.0</v>
      </c>
      <c r="V65" s="40" t="n">
        <v>3.0</v>
      </c>
      <c r="W65" s="40" t="n">
        <v>8.0</v>
      </c>
      <c r="X65" s="40" t="n">
        <v>4.0</v>
      </c>
      <c r="Y65" s="40" t="n">
        <f>0.1*U65+0.2*V65+0.3*W65+0.4*X65</f>
        <v>0.0</v>
      </c>
      <c r="Z65" s="11"/>
      <c r="AA65" s="11"/>
      <c r="AB65" s="11"/>
      <c r="AC65" s="11"/>
      <c r="AD65" s="11"/>
      <c r="AE65" s="11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87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87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87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87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87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87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87"/>
      <c r="DX65" s="87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</row>
    <row r="66">
      <c r="A66" s="27" t="s">
        <v>434</v>
      </c>
      <c r="B66" s="27" t="s">
        <v>483</v>
      </c>
      <c r="C66" s="27" t="s">
        <v>36</v>
      </c>
      <c r="D66" s="8" t="s">
        <v>484</v>
      </c>
      <c r="E66" s="38" t="n">
        <v>44902.0</v>
      </c>
      <c r="F66" s="15" t="n">
        <f>DATEDIF(D66,E66,"m")/12</f>
        <v>0.0</v>
      </c>
      <c r="G66" s="15" t="n">
        <v>21.0</v>
      </c>
      <c r="H66" s="15" t="n">
        <v>27.0</v>
      </c>
      <c r="I66" s="15" t="n">
        <v>19.0</v>
      </c>
      <c r="J66" s="10" t="n">
        <v>19.0</v>
      </c>
      <c r="K66" s="10" t="n">
        <v>15.0</v>
      </c>
      <c r="L66" s="10" t="n">
        <v>0.0</v>
      </c>
      <c r="M66" s="40" t="n">
        <v>0.0</v>
      </c>
      <c r="N66" s="40" t="n">
        <v>0.0</v>
      </c>
      <c r="O66" s="40" t="n">
        <v>0.0</v>
      </c>
      <c r="P66" s="40" t="n">
        <v>0.0</v>
      </c>
      <c r="Q66" s="40" t="n">
        <f>G66*16.29+H66*11.64+I66*9.5+J66*8.54+K66*8.21+L66*8.1+M66*8.32+N66*9.56+O66*11.71+P66*16.67+1305</f>
        <v>0.0</v>
      </c>
      <c r="R66" s="40" t="n">
        <v>30.0</v>
      </c>
      <c r="S66" s="40" t="n">
        <v>0.0</v>
      </c>
      <c r="T66" s="40" t="n">
        <v>17.0</v>
      </c>
      <c r="U66" s="40" t="n">
        <v>6.0</v>
      </c>
      <c r="V66" s="40" t="n">
        <v>0.0</v>
      </c>
      <c r="W66" s="40" t="n">
        <v>6.0</v>
      </c>
      <c r="X66" s="40" t="n">
        <v>1.0</v>
      </c>
      <c r="Y66" s="40" t="n">
        <f>0.1*U66+0.2*V66+0.3*W66+0.4*X66</f>
        <v>0.0</v>
      </c>
      <c r="Z66" s="11"/>
      <c r="AA66" s="11"/>
      <c r="AB66" s="11"/>
      <c r="AC66" s="11"/>
      <c r="AD66" s="11"/>
      <c r="AE66" s="11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87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87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87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87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87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87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87"/>
      <c r="DX66" s="87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</row>
    <row r="67">
      <c r="A67" s="27" t="s">
        <v>434</v>
      </c>
      <c r="B67" s="27" t="s">
        <v>485</v>
      </c>
      <c r="C67" s="27" t="s">
        <v>36</v>
      </c>
      <c r="D67" s="8" t="s">
        <v>486</v>
      </c>
      <c r="E67" s="38" t="n">
        <v>44902.0</v>
      </c>
      <c r="F67" s="15" t="n">
        <f>DATEDIF(D67,E67,"m")/12</f>
        <v>0.0</v>
      </c>
      <c r="G67" s="15" t="n">
        <v>22.0</v>
      </c>
      <c r="H67" s="15" t="n">
        <v>31.0</v>
      </c>
      <c r="I67" s="15" t="n">
        <v>25.0</v>
      </c>
      <c r="J67" s="10" t="n">
        <v>25.0</v>
      </c>
      <c r="K67" s="10" t="n">
        <v>17.0</v>
      </c>
      <c r="L67" s="10" t="n">
        <v>10.0</v>
      </c>
      <c r="M67" s="40" t="n">
        <v>3.0</v>
      </c>
      <c r="N67" s="40" t="n">
        <v>6.0</v>
      </c>
      <c r="O67" s="40" t="n">
        <v>0.0</v>
      </c>
      <c r="P67" s="40" t="n">
        <v>0.0</v>
      </c>
      <c r="Q67" s="40" t="n">
        <f>G67*16.29+H67*11.64+I67*9.5+J67*8.54+K67*8.21+L67*8.1+M67*8.32+N67*9.56+O67*11.71+P67*16.67+1305</f>
        <v>0.0</v>
      </c>
      <c r="R67" s="40" t="n">
        <v>30.0</v>
      </c>
      <c r="S67" s="40" t="n">
        <v>0.0</v>
      </c>
      <c r="T67" s="40" t="n">
        <v>17.0</v>
      </c>
      <c r="U67" s="40" t="n">
        <v>9.0</v>
      </c>
      <c r="V67" s="40" t="n">
        <v>7.0</v>
      </c>
      <c r="W67" s="40" t="n">
        <v>9.0</v>
      </c>
      <c r="X67" s="40" t="n">
        <v>4.0</v>
      </c>
      <c r="Y67" s="40" t="n">
        <f>0.1*U67+0.2*V67+0.3*W67+0.4*X67</f>
        <v>0.0</v>
      </c>
      <c r="Z67" s="11"/>
      <c r="AA67" s="11"/>
      <c r="AB67" s="11"/>
      <c r="AC67" s="11"/>
      <c r="AD67" s="11"/>
      <c r="AE67" s="11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87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87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87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87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87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87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87"/>
      <c r="DX67" s="87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</row>
    <row r="68">
      <c r="A68" s="27" t="s">
        <v>434</v>
      </c>
      <c r="B68" s="27" t="s">
        <v>487</v>
      </c>
      <c r="C68" s="27" t="s">
        <v>36</v>
      </c>
      <c r="D68" s="8" t="s">
        <v>64</v>
      </c>
      <c r="E68" s="38" t="n">
        <v>44902.0</v>
      </c>
      <c r="F68" s="15" t="n">
        <f>DATEDIF(D68,E68,"m")/12</f>
        <v>0.0</v>
      </c>
      <c r="G68" s="15" t="n">
        <v>23.0</v>
      </c>
      <c r="H68" s="15" t="n">
        <v>31.0</v>
      </c>
      <c r="I68" s="15" t="n">
        <v>24.0</v>
      </c>
      <c r="J68" s="10" t="n">
        <v>15.0</v>
      </c>
      <c r="K68" s="10" t="n">
        <v>6.0</v>
      </c>
      <c r="L68" s="10" t="n">
        <v>0.0</v>
      </c>
      <c r="M68" s="40" t="n">
        <v>0.0</v>
      </c>
      <c r="N68" s="40" t="n">
        <v>0.0</v>
      </c>
      <c r="O68" s="40" t="n">
        <v>1.0</v>
      </c>
      <c r="P68" s="40" t="n">
        <v>1.0</v>
      </c>
      <c r="Q68" s="40" t="n">
        <f>G68*16.29+H68*11.64+I68*9.5+J68*8.54+K68*8.21+L68*8.1+M68*8.32+N68*9.56+O68*11.71+P68*16.67+1305</f>
        <v>0.0</v>
      </c>
      <c r="R68" s="40" t="n">
        <v>25.0</v>
      </c>
      <c r="S68" s="40" t="n">
        <v>0.0</v>
      </c>
      <c r="T68" s="40" t="n">
        <v>22.0</v>
      </c>
      <c r="U68" s="40" t="n">
        <v>8.0</v>
      </c>
      <c r="V68" s="40" t="n">
        <v>4.0</v>
      </c>
      <c r="W68" s="40" t="n">
        <v>7.0</v>
      </c>
      <c r="X68" s="40" t="n">
        <v>3.0</v>
      </c>
      <c r="Y68" s="40" t="n">
        <f>0.1*U68+0.2*V68+0.3*W68+0.4*X68</f>
        <v>0.0</v>
      </c>
      <c r="Z68" s="40" t="n">
        <v>11.0</v>
      </c>
      <c r="AA68" s="40" t="n">
        <v>12.0</v>
      </c>
      <c r="AB68" s="40" t="n">
        <v>12.0</v>
      </c>
      <c r="AC68" s="40" t="n">
        <v>7.0</v>
      </c>
      <c r="AD68" s="40" t="n">
        <v>10.0</v>
      </c>
      <c r="AE68" s="40" t="n">
        <v>0.0</v>
      </c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87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87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87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87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87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87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87"/>
      <c r="DX68" s="87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</row>
    <row r="69">
      <c r="A69" s="27" t="s">
        <v>434</v>
      </c>
      <c r="B69" s="27" t="s">
        <v>488</v>
      </c>
      <c r="C69" s="27" t="s">
        <v>36</v>
      </c>
      <c r="D69" s="8" t="s">
        <v>489</v>
      </c>
      <c r="E69" s="38" t="n">
        <v>44902.0</v>
      </c>
      <c r="F69" s="15" t="n">
        <f>DATEDIF(D69,E69,"m")/12</f>
        <v>0.0</v>
      </c>
      <c r="G69" s="15" t="n">
        <v>20.0</v>
      </c>
      <c r="H69" s="15" t="n">
        <v>31.0</v>
      </c>
      <c r="I69" s="15" t="n">
        <v>19.0</v>
      </c>
      <c r="J69" s="10" t="n">
        <v>16.0</v>
      </c>
      <c r="K69" s="10" t="n">
        <v>15.0</v>
      </c>
      <c r="L69" s="10" t="n">
        <v>9.0</v>
      </c>
      <c r="M69" s="40" t="n">
        <v>9.0</v>
      </c>
      <c r="N69" s="40" t="n">
        <v>6.0</v>
      </c>
      <c r="O69" s="40" t="n">
        <v>3.0</v>
      </c>
      <c r="P69" s="40" t="n">
        <v>1.0</v>
      </c>
      <c r="Q69" s="40" t="n">
        <f>G69*16.29+H69*11.64+I69*9.5+J69*8.54+K69*8.21+L69*8.1+M69*8.32+N69*9.56+O69*11.71+P69*16.67+1305</f>
        <v>0.0</v>
      </c>
      <c r="R69" s="40" t="n">
        <v>32.0</v>
      </c>
      <c r="S69" s="40" t="n">
        <v>0.0</v>
      </c>
      <c r="T69" s="40" t="n">
        <v>15.0</v>
      </c>
      <c r="U69" s="40" t="n">
        <v>5.0</v>
      </c>
      <c r="V69" s="40" t="n">
        <v>0.0</v>
      </c>
      <c r="W69" s="40" t="n">
        <v>3.0</v>
      </c>
      <c r="X69" s="40" t="n">
        <v>1.0</v>
      </c>
      <c r="Y69" s="40" t="n">
        <f>0.1*U69+0.2*V69+0.3*W69+0.4*X69</f>
        <v>0.0</v>
      </c>
      <c r="Z69" s="11"/>
      <c r="AA69" s="11"/>
      <c r="AB69" s="11"/>
      <c r="AC69" s="11"/>
      <c r="AD69" s="11"/>
      <c r="AE69" s="11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87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87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87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87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87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87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87"/>
      <c r="DX69" s="87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</row>
    <row r="70">
      <c r="A70" s="27" t="s">
        <v>434</v>
      </c>
      <c r="B70" s="27" t="s">
        <v>490</v>
      </c>
      <c r="C70" s="27" t="s">
        <v>36</v>
      </c>
      <c r="D70" s="8" t="s">
        <v>491</v>
      </c>
      <c r="E70" s="38" t="n">
        <v>44902.0</v>
      </c>
      <c r="F70" s="15" t="n">
        <f>DATEDIF(D70,E70,"m")/12</f>
        <v>0.0</v>
      </c>
      <c r="G70" s="15" t="n">
        <v>23.0</v>
      </c>
      <c r="H70" s="15" t="n">
        <v>25.0</v>
      </c>
      <c r="I70" s="15" t="n">
        <v>20.0</v>
      </c>
      <c r="J70" s="10" t="n">
        <v>13.0</v>
      </c>
      <c r="K70" s="10" t="n">
        <v>11.0</v>
      </c>
      <c r="L70" s="10" t="n">
        <v>5.0</v>
      </c>
      <c r="M70" s="40" t="n">
        <v>5.0</v>
      </c>
      <c r="N70" s="40" t="n">
        <v>4.0</v>
      </c>
      <c r="O70" s="40" t="n">
        <v>0.0</v>
      </c>
      <c r="P70" s="40" t="n">
        <v>0.0</v>
      </c>
      <c r="Q70" s="40" t="n">
        <f>G70*16.29+H70*11.64+I70*9.5+J70*8.54+K70*8.21+L70*8.1+M70*8.32+N70*9.56+O70*11.71+P70*16.67+1305</f>
        <v>0.0</v>
      </c>
      <c r="R70" s="40" t="n">
        <v>35.0</v>
      </c>
      <c r="S70" s="40" t="n">
        <v>0.0</v>
      </c>
      <c r="T70" s="40" t="n">
        <v>12.0</v>
      </c>
      <c r="U70" s="40" t="n">
        <v>8.0</v>
      </c>
      <c r="V70" s="40" t="n">
        <v>6.0</v>
      </c>
      <c r="W70" s="40" t="n">
        <v>8.0</v>
      </c>
      <c r="X70" s="40" t="n">
        <v>8.0</v>
      </c>
      <c r="Y70" s="40" t="n">
        <f>0.1*U70+0.2*V70+0.3*W70+0.4*X70</f>
        <v>0.0</v>
      </c>
      <c r="Z70" s="11"/>
      <c r="AA70" s="11"/>
      <c r="AB70" s="11"/>
      <c r="AC70" s="11"/>
      <c r="AD70" s="11"/>
      <c r="AE70" s="11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87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87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87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87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87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87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87"/>
      <c r="DX70" s="87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</row>
    <row r="71">
      <c r="A71" s="27" t="s">
        <v>434</v>
      </c>
      <c r="B71" s="27" t="s">
        <v>492</v>
      </c>
      <c r="C71" s="27" t="s">
        <v>36</v>
      </c>
      <c r="D71" s="8" t="s">
        <v>493</v>
      </c>
      <c r="E71" s="38" t="n">
        <v>44902.0</v>
      </c>
      <c r="F71" s="15" t="n">
        <f>DATEDIF(D71,E71,"m")/12</f>
        <v>0.0</v>
      </c>
      <c r="G71" s="15" t="n">
        <v>20.0</v>
      </c>
      <c r="H71" s="15" t="n">
        <v>21.0</v>
      </c>
      <c r="I71" s="15" t="n">
        <v>13.0</v>
      </c>
      <c r="J71" s="10" t="n">
        <v>9.0</v>
      </c>
      <c r="K71" s="10" t="n">
        <v>8.0</v>
      </c>
      <c r="L71" s="10" t="n">
        <v>3.0</v>
      </c>
      <c r="M71" s="40" t="n">
        <v>5.0</v>
      </c>
      <c r="N71" s="40" t="n">
        <v>1.0</v>
      </c>
      <c r="O71" s="40" t="n">
        <v>1.0</v>
      </c>
      <c r="P71" s="40" t="n">
        <v>0.0</v>
      </c>
      <c r="Q71" s="40" t="n">
        <f>G71*16.29+H71*11.64+I71*9.5+J71*8.54+K71*8.21+L71*8.1+M71*8.32+N71*9.56+O71*11.71+P71*16.67+1305</f>
        <v>0.0</v>
      </c>
      <c r="R71" s="40" t="n">
        <v>37.0</v>
      </c>
      <c r="S71" s="40" t="n">
        <v>0.0</v>
      </c>
      <c r="T71" s="40" t="n">
        <v>10.0</v>
      </c>
      <c r="U71" s="40" t="n">
        <v>3.0</v>
      </c>
      <c r="V71" s="40" t="n">
        <v>1.0</v>
      </c>
      <c r="W71" s="40" t="n">
        <v>4.0</v>
      </c>
      <c r="X71" s="40" t="n">
        <v>0.0</v>
      </c>
      <c r="Y71" s="40" t="n">
        <f>0.1*U71+0.2*V71+0.3*W71+0.4*X71</f>
        <v>0.0</v>
      </c>
      <c r="Z71" s="40" t="n">
        <v>10.0</v>
      </c>
      <c r="AA71" s="40" t="n">
        <v>10.0</v>
      </c>
      <c r="AB71" s="40" t="n">
        <v>10.0</v>
      </c>
      <c r="AC71" s="40" t="n">
        <v>10.0</v>
      </c>
      <c r="AD71" s="40" t="n">
        <v>8.0</v>
      </c>
      <c r="AE71" s="40" t="n">
        <v>1.0</v>
      </c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87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87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87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87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87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87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87"/>
      <c r="DX71" s="87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</row>
    <row r="72">
      <c r="A72" s="27" t="s">
        <v>434</v>
      </c>
      <c r="B72" s="27" t="s">
        <v>494</v>
      </c>
      <c r="C72" s="27" t="s">
        <v>36</v>
      </c>
      <c r="D72" s="8" t="s">
        <v>495</v>
      </c>
      <c r="E72" s="38" t="n">
        <v>44902.0</v>
      </c>
      <c r="F72" s="15" t="n">
        <f>DATEDIF(D72,E72,"m")/12</f>
        <v>0.0</v>
      </c>
      <c r="G72" s="15" t="n">
        <v>24.0</v>
      </c>
      <c r="H72" s="15" t="n">
        <v>25.0</v>
      </c>
      <c r="I72" s="15" t="n">
        <v>21.0</v>
      </c>
      <c r="J72" s="10" t="n">
        <v>22.0</v>
      </c>
      <c r="K72" s="10" t="n">
        <v>15.0</v>
      </c>
      <c r="L72" s="10" t="n">
        <v>11.0</v>
      </c>
      <c r="M72" s="40" t="n">
        <v>10.0</v>
      </c>
      <c r="N72" s="40" t="n">
        <v>3.0</v>
      </c>
      <c r="O72" s="40" t="n">
        <v>2.0</v>
      </c>
      <c r="P72" s="40" t="n">
        <v>1.0</v>
      </c>
      <c r="Q72" s="40" t="n">
        <f>G72*16.29+H72*11.64+I72*9.5+J72*8.54+K72*8.21+L72*8.1+M72*8.32+N72*9.56+O72*11.71+P72*16.67+1305</f>
        <v>0.0</v>
      </c>
      <c r="R72" s="40" t="n">
        <v>33.0</v>
      </c>
      <c r="S72" s="40" t="n">
        <v>0.0</v>
      </c>
      <c r="T72" s="40" t="n">
        <v>14.0</v>
      </c>
      <c r="U72" s="40" t="n">
        <v>5.0</v>
      </c>
      <c r="V72" s="40" t="n">
        <v>0.0</v>
      </c>
      <c r="W72" s="40" t="n">
        <v>4.0</v>
      </c>
      <c r="X72" s="40" t="n">
        <v>1.0</v>
      </c>
      <c r="Y72" s="40" t="n">
        <f>0.1*U72+0.2*V72+0.3*W72+0.4*X72</f>
        <v>0.0</v>
      </c>
      <c r="Z72" s="11"/>
      <c r="AA72" s="11"/>
      <c r="AB72" s="11"/>
      <c r="AC72" s="11"/>
      <c r="AD72" s="11"/>
      <c r="AE72" s="11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87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87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87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87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87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87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87"/>
      <c r="DX72" s="87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</row>
    <row r="73">
      <c r="A73" s="27" t="s">
        <v>434</v>
      </c>
      <c r="B73" s="27" t="s">
        <v>496</v>
      </c>
      <c r="C73" s="27" t="s">
        <v>36</v>
      </c>
      <c r="D73" s="8" t="s">
        <v>497</v>
      </c>
      <c r="E73" s="38" t="n">
        <v>44902.0</v>
      </c>
      <c r="F73" s="15" t="n">
        <f>DATEDIF(D73,E73,"m")/12</f>
        <v>0.0</v>
      </c>
      <c r="G73" s="15" t="n">
        <v>24.0</v>
      </c>
      <c r="H73" s="15" t="n">
        <v>28.0</v>
      </c>
      <c r="I73" s="15" t="n">
        <v>19.0</v>
      </c>
      <c r="J73" s="10" t="n">
        <v>12.0</v>
      </c>
      <c r="K73" s="10" t="n">
        <v>14.0</v>
      </c>
      <c r="L73" s="10" t="n">
        <v>6.0</v>
      </c>
      <c r="M73" s="40" t="n">
        <v>6.0</v>
      </c>
      <c r="N73" s="40" t="n">
        <v>1.0</v>
      </c>
      <c r="O73" s="40" t="n">
        <v>2.0</v>
      </c>
      <c r="P73" s="40" t="n">
        <v>1.0</v>
      </c>
      <c r="Q73" s="40" t="n">
        <f>G73*16.29+H73*11.64+I73*9.5+J73*8.54+K73*8.21+L73*8.1+M73*8.32+N73*9.56+O73*11.71+P73*16.67+1305</f>
        <v>0.0</v>
      </c>
      <c r="R73" s="40" t="n">
        <v>34.0</v>
      </c>
      <c r="S73" s="40" t="n">
        <v>0.0</v>
      </c>
      <c r="T73" s="40" t="n">
        <v>13.0</v>
      </c>
      <c r="U73" s="40" t="n">
        <v>4.0</v>
      </c>
      <c r="V73" s="40" t="n">
        <v>0.0</v>
      </c>
      <c r="W73" s="40" t="n">
        <v>4.0</v>
      </c>
      <c r="X73" s="40" t="n">
        <v>2.0</v>
      </c>
      <c r="Y73" s="40" t="n">
        <f>0.1*U73+0.2*V73+0.3*W73+0.4*X73</f>
        <v>0.0</v>
      </c>
      <c r="Z73" s="11"/>
      <c r="AA73" s="11"/>
      <c r="AB73" s="11"/>
      <c r="AC73" s="11"/>
      <c r="AD73" s="11"/>
      <c r="AE73" s="11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87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87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87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87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87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87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87"/>
      <c r="DX73" s="87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</row>
    <row r="74">
      <c r="A74" s="27" t="s">
        <v>434</v>
      </c>
      <c r="B74" s="27" t="s">
        <v>498</v>
      </c>
      <c r="C74" s="27" t="s">
        <v>36</v>
      </c>
      <c r="D74" s="8" t="s">
        <v>11</v>
      </c>
      <c r="E74" s="38" t="n">
        <v>44902.0</v>
      </c>
      <c r="F74" s="15" t="n">
        <f>DATEDIF(D74,E74,"m")/12</f>
        <v>0.0</v>
      </c>
      <c r="G74" s="15"/>
      <c r="H74" s="15"/>
      <c r="I74" s="15"/>
      <c r="J74" s="10"/>
      <c r="K74" s="10"/>
      <c r="L74" s="10"/>
      <c r="M74" s="11"/>
      <c r="N74" s="11"/>
      <c r="O74" s="11"/>
      <c r="P74" s="11"/>
      <c r="Q74" s="40" t="n">
        <f>G74*16.29+H74*11.64+I74*9.5+J74*8.54+K74*8.21+L74*8.1+M74*8.32+N74*9.56+O74*11.71+P74*16.67+1305</f>
        <v>0.0</v>
      </c>
      <c r="R74" s="40" t="n">
        <v>40.0</v>
      </c>
      <c r="S74" s="40" t="n">
        <v>0.0</v>
      </c>
      <c r="T74" s="40" t="n">
        <v>7.0</v>
      </c>
      <c r="U74" s="40" t="n">
        <v>2.0</v>
      </c>
      <c r="V74" s="40" t="n">
        <v>0.0</v>
      </c>
      <c r="W74" s="40" t="n">
        <v>1.0</v>
      </c>
      <c r="X74" s="40" t="n">
        <v>0.0</v>
      </c>
      <c r="Y74" s="40" t="n">
        <f>0.1*U74+0.2*V74+0.3*W74+0.4*X74</f>
        <v>0.0</v>
      </c>
      <c r="Z74" s="40" t="n">
        <v>10.0</v>
      </c>
      <c r="AA74" s="40" t="n">
        <v>10.0</v>
      </c>
      <c r="AB74" s="40" t="n">
        <v>9.0</v>
      </c>
      <c r="AC74" s="40" t="n">
        <v>8.0</v>
      </c>
      <c r="AD74" s="40" t="n">
        <v>7.0</v>
      </c>
      <c r="AE74" s="40" t="n">
        <v>2.0</v>
      </c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87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87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87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87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87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87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87"/>
      <c r="DX74" s="87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</row>
    <row r="75">
      <c r="A75" s="27" t="s">
        <v>434</v>
      </c>
      <c r="B75" s="58" t="s">
        <v>499</v>
      </c>
      <c r="C75" s="58" t="s">
        <v>36</v>
      </c>
      <c r="D75" s="8" t="s">
        <v>500</v>
      </c>
      <c r="E75" s="38" t="n">
        <v>44902.0</v>
      </c>
      <c r="F75" s="15" t="n">
        <f>DATEDIF(D75,E75,"m")/12</f>
        <v>0.0</v>
      </c>
      <c r="G75" s="15" t="n">
        <v>23.0</v>
      </c>
      <c r="H75" s="15" t="n">
        <v>31.0</v>
      </c>
      <c r="I75" s="15" t="n">
        <v>23.0</v>
      </c>
      <c r="J75" s="10" t="n">
        <v>24.0</v>
      </c>
      <c r="K75" s="10" t="n">
        <v>18.0</v>
      </c>
      <c r="L75" s="10" t="n">
        <v>4.0</v>
      </c>
      <c r="M75" s="40" t="n">
        <v>12.0</v>
      </c>
      <c r="N75" s="40" t="n">
        <v>7.0</v>
      </c>
      <c r="O75" s="40" t="n">
        <v>1.0</v>
      </c>
      <c r="P75" s="40" t="n">
        <v>1.0</v>
      </c>
      <c r="Q75" s="40" t="n">
        <f>G75*16.29+H75*11.64+I75*9.5+J75*8.54+K75*8.21+L75*8.1+M75*8.32+N75*9.56+O75*11.71+P75*16.67+1305</f>
        <v>0.0</v>
      </c>
      <c r="R75" s="40" t="n">
        <v>42.0</v>
      </c>
      <c r="S75" s="40" t="n">
        <v>0.0</v>
      </c>
      <c r="T75" s="40" t="n">
        <v>5.0</v>
      </c>
      <c r="U75" s="40" t="n">
        <v>9.0</v>
      </c>
      <c r="V75" s="40" t="n">
        <v>3.0</v>
      </c>
      <c r="W75" s="40" t="n">
        <v>9.0</v>
      </c>
      <c r="X75" s="40" t="n">
        <v>2.0</v>
      </c>
      <c r="Y75" s="40" t="n">
        <f>0.1*U75+0.2*V75+0.3*W75+0.4*X75</f>
        <v>0.0</v>
      </c>
      <c r="Z75" s="11"/>
      <c r="AA75" s="11"/>
      <c r="AB75" s="11"/>
      <c r="AC75" s="11"/>
      <c r="AD75" s="11"/>
      <c r="AE75" s="11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87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87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87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87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87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87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87"/>
      <c r="DX75" s="87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</row>
    <row r="76">
      <c r="A76" s="27" t="s">
        <v>434</v>
      </c>
      <c r="B76" s="27" t="s">
        <v>501</v>
      </c>
      <c r="C76" s="27" t="s">
        <v>6</v>
      </c>
      <c r="D76" s="8" t="s">
        <v>502</v>
      </c>
      <c r="E76" s="38" t="n">
        <v>44902.0</v>
      </c>
      <c r="F76" s="15" t="n">
        <f>DATEDIF(D76,E76,"m")/12</f>
        <v>0.0</v>
      </c>
      <c r="G76" s="15" t="n">
        <v>24.0</v>
      </c>
      <c r="H76" s="15" t="n">
        <v>30.0</v>
      </c>
      <c r="I76" s="15" t="n">
        <v>24.0</v>
      </c>
      <c r="J76" s="10" t="n">
        <v>22.0</v>
      </c>
      <c r="K76" s="10" t="n">
        <v>1.0</v>
      </c>
      <c r="L76" s="10" t="n">
        <v>0.0</v>
      </c>
      <c r="M76" s="40" t="n">
        <v>0.0</v>
      </c>
      <c r="N76" s="40" t="n">
        <v>0.0</v>
      </c>
      <c r="O76" s="40" t="n">
        <v>0.0</v>
      </c>
      <c r="P76" s="40" t="n">
        <v>0.0</v>
      </c>
      <c r="Q76" s="40" t="n">
        <f>G76*16.29+H76*11.64+I76*9.5+J76*8.54+K76*8.21+L76*8.1+M76*8.32+N76*9.56+O76*11.71+P76*16.67+1305</f>
        <v>0.0</v>
      </c>
      <c r="R76" s="40" t="n">
        <v>30.0</v>
      </c>
      <c r="S76" s="40" t="n">
        <v>0.0</v>
      </c>
      <c r="T76" s="40" t="n">
        <v>17.0</v>
      </c>
      <c r="U76" s="40" t="n">
        <v>9.0</v>
      </c>
      <c r="V76" s="40" t="n">
        <v>3.0</v>
      </c>
      <c r="W76" s="40" t="n">
        <v>0.0</v>
      </c>
      <c r="X76" s="40" t="n">
        <v>0.0</v>
      </c>
      <c r="Y76" s="40" t="n">
        <f>0.1*U76+0.2*V76+0.3*W76+0.4*X76</f>
        <v>0.0</v>
      </c>
      <c r="Z76" s="40" t="n">
        <v>11.0</v>
      </c>
      <c r="AA76" s="40" t="n">
        <v>11.0</v>
      </c>
      <c r="AB76" s="40" t="n">
        <v>11.0</v>
      </c>
      <c r="AC76" s="40" t="n">
        <v>9.0</v>
      </c>
      <c r="AD76" s="40" t="n">
        <v>10.0</v>
      </c>
      <c r="AE76" s="40" t="n">
        <v>1.0</v>
      </c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87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87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87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87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87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87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87"/>
      <c r="DX76" s="87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</row>
    <row r="77">
      <c r="A77" s="27" t="s">
        <v>434</v>
      </c>
      <c r="B77" s="27" t="s">
        <v>503</v>
      </c>
      <c r="C77" s="27" t="s">
        <v>36</v>
      </c>
      <c r="D77" s="8" t="s">
        <v>504</v>
      </c>
      <c r="E77" s="38" t="n">
        <v>44902.0</v>
      </c>
      <c r="F77" s="15" t="n">
        <f>DATEDIF(D77,E77,"m")/12</f>
        <v>0.0</v>
      </c>
      <c r="G77" s="15" t="n">
        <v>21.0</v>
      </c>
      <c r="H77" s="15" t="n">
        <v>31.0</v>
      </c>
      <c r="I77" s="15" t="n">
        <v>24.0</v>
      </c>
      <c r="J77" s="10" t="n">
        <v>21.0</v>
      </c>
      <c r="K77" s="10" t="n">
        <v>16.0</v>
      </c>
      <c r="L77" s="10" t="n">
        <v>11.0</v>
      </c>
      <c r="M77" s="40" t="n">
        <v>13.0</v>
      </c>
      <c r="N77" s="40" t="n">
        <v>10.0</v>
      </c>
      <c r="O77" s="40" t="n">
        <v>4.0</v>
      </c>
      <c r="P77" s="40" t="n">
        <v>2.0</v>
      </c>
      <c r="Q77" s="40" t="n">
        <f>G77*16.29+H77*11.64+I77*9.5+J77*8.54+K77*8.21+L77*8.1+M77*8.32+N77*9.56+O77*11.71+P77*16.67+1305</f>
        <v>0.0</v>
      </c>
      <c r="R77" s="40" t="n">
        <v>28.0</v>
      </c>
      <c r="S77" s="40" t="n">
        <v>0.0</v>
      </c>
      <c r="T77" s="40" t="n">
        <v>19.0</v>
      </c>
      <c r="U77" s="40" t="n">
        <v>9.0</v>
      </c>
      <c r="V77" s="40" t="n">
        <v>3.0</v>
      </c>
      <c r="W77" s="40" t="n">
        <v>10.0</v>
      </c>
      <c r="X77" s="40" t="n">
        <v>4.0</v>
      </c>
      <c r="Y77" s="40" t="n">
        <f>0.1*U77+0.2*V77+0.3*W77+0.4*X77</f>
        <v>0.0</v>
      </c>
      <c r="Z77" s="11"/>
      <c r="AA77" s="11"/>
      <c r="AB77" s="11"/>
      <c r="AC77" s="11"/>
      <c r="AD77" s="11"/>
      <c r="AE77" s="11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87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87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87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87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87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87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87"/>
      <c r="DX77" s="87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</row>
    <row r="78">
      <c r="A78" s="27" t="s">
        <v>434</v>
      </c>
      <c r="B78" s="27" t="s">
        <v>505</v>
      </c>
      <c r="C78" s="27" t="s">
        <v>6</v>
      </c>
      <c r="D78" s="8" t="s">
        <v>506</v>
      </c>
      <c r="E78" s="38" t="n">
        <v>44902.0</v>
      </c>
      <c r="F78" s="15" t="n">
        <f>DATEDIF(D78,E78,"m")/12</f>
        <v>0.0</v>
      </c>
      <c r="G78" s="15" t="n">
        <v>23.0</v>
      </c>
      <c r="H78" s="15" t="n">
        <v>24.0</v>
      </c>
      <c r="I78" s="15" t="n">
        <v>18.0</v>
      </c>
      <c r="J78" s="10" t="n">
        <v>16.0</v>
      </c>
      <c r="K78" s="10" t="n">
        <v>11.0</v>
      </c>
      <c r="L78" s="10" t="n">
        <v>12.0</v>
      </c>
      <c r="M78" s="40" t="n">
        <v>7.0</v>
      </c>
      <c r="N78" s="40" t="n">
        <v>3.0</v>
      </c>
      <c r="O78" s="40" t="n">
        <v>3.0</v>
      </c>
      <c r="P78" s="40" t="n">
        <v>0.0</v>
      </c>
      <c r="Q78" s="40" t="n">
        <f>G78*16.29+H78*11.64+I78*9.5+J78*8.54+K78*8.21+L78*8.1+M78*8.32+N78*9.56+O78*11.71+P78*16.67+1305</f>
        <v>0.0</v>
      </c>
      <c r="R78" s="40" t="n">
        <v>29.0</v>
      </c>
      <c r="S78" s="40" t="n">
        <v>0.0</v>
      </c>
      <c r="T78" s="40" t="n">
        <v>18.0</v>
      </c>
      <c r="U78" s="40" t="n">
        <v>4.0</v>
      </c>
      <c r="V78" s="40" t="n">
        <v>0.0</v>
      </c>
      <c r="W78" s="40" t="n">
        <v>7.0</v>
      </c>
      <c r="X78" s="40" t="n">
        <v>1.0</v>
      </c>
      <c r="Y78" s="40" t="n">
        <f>0.1*U78+0.2*V78+0.3*W78+0.4*X78</f>
        <v>0.0</v>
      </c>
      <c r="Z78" s="11"/>
      <c r="AA78" s="11"/>
      <c r="AB78" s="11"/>
      <c r="AC78" s="11"/>
      <c r="AD78" s="11"/>
      <c r="AE78" s="11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87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87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87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87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87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87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87"/>
      <c r="DX78" s="87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</row>
    <row r="79">
      <c r="A79" s="27" t="s">
        <v>434</v>
      </c>
      <c r="B79" s="27" t="s">
        <v>507</v>
      </c>
      <c r="C79" s="58" t="s">
        <v>36</v>
      </c>
      <c r="D79" s="77" t="n">
        <v>40913.0</v>
      </c>
      <c r="E79" s="38" t="n">
        <v>44902.0</v>
      </c>
      <c r="F79" s="15" t="n">
        <f>DATEDIF(D79,E79,"m")/12</f>
        <v>0.0</v>
      </c>
      <c r="G79" s="15" t="n">
        <v>24.0</v>
      </c>
      <c r="H79" s="15" t="n">
        <v>31.0</v>
      </c>
      <c r="I79" s="15" t="n">
        <v>25.0</v>
      </c>
      <c r="J79" s="10" t="n">
        <v>23.0</v>
      </c>
      <c r="K79" s="10" t="n">
        <v>9.0</v>
      </c>
      <c r="L79" s="10" t="n">
        <v>0.0</v>
      </c>
      <c r="M79" s="40" t="n">
        <v>0.0</v>
      </c>
      <c r="N79" s="40" t="n">
        <v>0.0</v>
      </c>
      <c r="O79" s="40" t="n">
        <v>0.0</v>
      </c>
      <c r="P79" s="40" t="n">
        <v>1.0</v>
      </c>
      <c r="Q79" s="40" t="n">
        <f>G79*16.29+H79*11.64+I79*9.5+J79*8.54+K79*8.21+L79*8.1+M79*8.32+N79*9.56+O79*11.71+P79*16.67+1305</f>
        <v>0.0</v>
      </c>
      <c r="R79" s="40" t="n">
        <v>28.0</v>
      </c>
      <c r="S79" s="40" t="n">
        <v>0.0</v>
      </c>
      <c r="T79" s="40" t="n">
        <v>19.0</v>
      </c>
      <c r="U79" s="40" t="n">
        <v>10.0</v>
      </c>
      <c r="V79" s="40" t="n">
        <v>7.0</v>
      </c>
      <c r="W79" s="40" t="n">
        <v>0.0</v>
      </c>
      <c r="X79" s="40" t="n">
        <v>0.0</v>
      </c>
      <c r="Y79" s="40" t="n">
        <f>0.1*U79+0.2*V79+0.3*W79+0.4*X79</f>
        <v>0.0</v>
      </c>
      <c r="Z79" s="11"/>
      <c r="AA79" s="11"/>
      <c r="AB79" s="11"/>
      <c r="AC79" s="11"/>
      <c r="AD79" s="11"/>
      <c r="AE79" s="11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87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87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87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87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87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87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87"/>
      <c r="DX79" s="87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</row>
    <row r="80">
      <c r="A80" s="27" t="s">
        <v>434</v>
      </c>
      <c r="B80" s="27" t="s">
        <v>508</v>
      </c>
      <c r="C80" s="58" t="s">
        <v>6</v>
      </c>
      <c r="D80" s="77" t="n">
        <v>41103.0</v>
      </c>
      <c r="E80" s="38" t="n">
        <v>44902.0</v>
      </c>
      <c r="F80" s="15" t="n">
        <f>DATEDIF(D80,E80,"m")/12</f>
        <v>0.0</v>
      </c>
      <c r="G80" s="15" t="n">
        <v>21.0</v>
      </c>
      <c r="H80" s="15" t="n">
        <v>27.0</v>
      </c>
      <c r="I80" s="15" t="n">
        <v>19.0</v>
      </c>
      <c r="J80" s="10" t="n">
        <v>15.0</v>
      </c>
      <c r="K80" s="10" t="n">
        <v>16.0</v>
      </c>
      <c r="L80" s="10" t="n">
        <v>8.0</v>
      </c>
      <c r="M80" s="40" t="n">
        <v>9.0</v>
      </c>
      <c r="N80" s="40" t="n">
        <v>4.0</v>
      </c>
      <c r="O80" s="40" t="n">
        <v>1.0</v>
      </c>
      <c r="P80" s="40" t="n">
        <v>0.0</v>
      </c>
      <c r="Q80" s="40" t="n">
        <f>G80*16.29+H80*11.64+I80*9.5+J80*8.54+K80*8.21+L80*8.1+M80*8.32+N80*9.56+O80*11.71+P80*16.67+1305</f>
        <v>0.0</v>
      </c>
      <c r="R80" s="40" t="n">
        <v>44.0</v>
      </c>
      <c r="S80" s="40" t="n">
        <v>0.0</v>
      </c>
      <c r="T80" s="40" t="n">
        <v>3.0</v>
      </c>
      <c r="U80" s="40" t="n">
        <v>2.0</v>
      </c>
      <c r="V80" s="40" t="n">
        <v>0.0</v>
      </c>
      <c r="W80" s="40" t="n">
        <v>5.0</v>
      </c>
      <c r="X80" s="40" t="n">
        <v>1.0</v>
      </c>
      <c r="Y80" s="40" t="n">
        <f>0.1*U80+0.2*V80+0.3*W80+0.4*X80</f>
        <v>0.0</v>
      </c>
      <c r="Z80" s="11"/>
      <c r="AA80" s="11"/>
      <c r="AB80" s="11"/>
      <c r="AC80" s="11"/>
      <c r="AD80" s="11"/>
      <c r="AE80" s="11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87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87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87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87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87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87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87"/>
      <c r="DX80" s="87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</row>
    <row r="81">
      <c r="A81" s="27" t="s">
        <v>4</v>
      </c>
      <c r="B81" s="27" t="s">
        <v>5</v>
      </c>
      <c r="C81" s="27" t="s">
        <v>6</v>
      </c>
      <c r="D81" s="8" t="s">
        <v>7</v>
      </c>
      <c r="E81" s="38" t="n">
        <v>44902.0</v>
      </c>
      <c r="F81" s="15" t="n">
        <f>DATEDIF(D81,E81,"m")/12</f>
        <v>0.0</v>
      </c>
      <c r="G81" s="15" t="n">
        <v>24.0</v>
      </c>
      <c r="H81" s="15" t="n">
        <v>32.0</v>
      </c>
      <c r="I81" s="15" t="n">
        <v>25.0</v>
      </c>
      <c r="J81" s="10" t="n">
        <v>24.0</v>
      </c>
      <c r="K81" s="10" t="n">
        <v>11.0</v>
      </c>
      <c r="L81" s="10" t="n">
        <v>4.0</v>
      </c>
      <c r="M81" s="40" t="n">
        <v>1.0</v>
      </c>
      <c r="N81" s="40" t="n">
        <v>1.0</v>
      </c>
      <c r="O81" s="40" t="n">
        <v>0.0</v>
      </c>
      <c r="P81" s="40" t="n">
        <v>1.0</v>
      </c>
      <c r="Q81" s="40" t="n">
        <f>G81*16.29+H81*11.64+I81*9.5+J81*8.54+K81*8.21+L81*8.1+M81*8.32+N81*9.56+O81*11.71+P81*16.67+1305</f>
        <v>0.0</v>
      </c>
      <c r="R81" s="40" t="n">
        <v>47.0</v>
      </c>
      <c r="S81" s="40" t="n">
        <v>0.0</v>
      </c>
      <c r="T81" s="40" t="n">
        <v>0.0</v>
      </c>
      <c r="U81" s="40" t="n">
        <v>8.0</v>
      </c>
      <c r="V81" s="40" t="n">
        <v>4.0</v>
      </c>
      <c r="W81" s="40" t="n">
        <v>7.0</v>
      </c>
      <c r="X81" s="40" t="n">
        <v>6.0</v>
      </c>
      <c r="Y81" s="40" t="n">
        <f>0.1*U81+0.2*V81+0.3*W81+0.4*X81</f>
        <v>0.0</v>
      </c>
      <c r="Z81" s="11"/>
      <c r="AA81" s="11"/>
      <c r="AB81" s="11"/>
      <c r="AC81" s="11"/>
      <c r="AD81" s="11"/>
      <c r="AE81" s="11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87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87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87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87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87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87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87"/>
      <c r="DX81" s="87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</row>
    <row r="82">
      <c r="A82" s="27" t="s">
        <v>4</v>
      </c>
      <c r="B82" s="27" t="s">
        <v>8</v>
      </c>
      <c r="C82" s="27" t="s">
        <v>6</v>
      </c>
      <c r="D82" s="8" t="s">
        <v>9</v>
      </c>
      <c r="E82" s="38" t="n">
        <v>44902.0</v>
      </c>
      <c r="F82" s="15" t="n">
        <f>DATEDIF(D82,E82,"m")/12</f>
        <v>0.0</v>
      </c>
      <c r="G82" s="15" t="n">
        <v>23.0</v>
      </c>
      <c r="H82" s="15" t="n">
        <v>31.0</v>
      </c>
      <c r="I82" s="15" t="n">
        <v>22.0</v>
      </c>
      <c r="J82" s="10" t="n">
        <v>21.0</v>
      </c>
      <c r="K82" s="10" t="n">
        <v>12.0</v>
      </c>
      <c r="L82" s="10" t="n">
        <v>3.0</v>
      </c>
      <c r="M82" s="40" t="n">
        <v>2.0</v>
      </c>
      <c r="N82" s="40" t="n">
        <v>0.0</v>
      </c>
      <c r="O82" s="40" t="n">
        <v>0.0</v>
      </c>
      <c r="P82" s="40" t="n">
        <v>0.0</v>
      </c>
      <c r="Q82" s="40" t="n">
        <f>G82*16.29+H82*11.64+I82*9.5+J82*8.54+K82*8.21+L82*8.1+M82*8.32+N82*9.56+O82*11.71+P82*16.67+1305</f>
        <v>0.0</v>
      </c>
      <c r="R82" s="40" t="n">
        <f>47-T82</f>
        <v>0.0</v>
      </c>
      <c r="S82" s="40" t="n">
        <v>0.0</v>
      </c>
      <c r="T82" s="40" t="n">
        <v>1.0</v>
      </c>
      <c r="U82" s="40" t="n">
        <v>7.0</v>
      </c>
      <c r="V82" s="40" t="n">
        <v>3.0</v>
      </c>
      <c r="W82" s="40" t="n">
        <v>7.0</v>
      </c>
      <c r="X82" s="40" t="n">
        <v>7.0</v>
      </c>
      <c r="Y82" s="40" t="n">
        <f>0.1*U82+0.2*V82+0.3*W82+0.4*X82</f>
        <v>0.0</v>
      </c>
      <c r="Z82" s="11"/>
      <c r="AA82" s="11"/>
      <c r="AB82" s="11"/>
      <c r="AC82" s="11"/>
      <c r="AD82" s="11"/>
      <c r="AE82" s="11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87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87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87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87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87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87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87"/>
      <c r="DX82" s="87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</row>
    <row r="83">
      <c r="A83" s="27" t="s">
        <v>4</v>
      </c>
      <c r="B83" s="27" t="s">
        <v>10</v>
      </c>
      <c r="C83" s="27" t="s">
        <v>6</v>
      </c>
      <c r="D83" s="8" t="s">
        <v>11</v>
      </c>
      <c r="E83" s="38" t="n">
        <v>44902.0</v>
      </c>
      <c r="F83" s="15" t="n">
        <f>DATEDIF(D83,E83,"m")/12</f>
        <v>0.0</v>
      </c>
      <c r="G83" s="15" t="n">
        <v>24.0</v>
      </c>
      <c r="H83" s="15" t="n">
        <v>32.0</v>
      </c>
      <c r="I83" s="15" t="n">
        <v>25.0</v>
      </c>
      <c r="J83" s="10" t="n">
        <v>25.0</v>
      </c>
      <c r="K83" s="10" t="n">
        <v>21.0</v>
      </c>
      <c r="L83" s="10" t="n">
        <v>18.0</v>
      </c>
      <c r="M83" s="40" t="n">
        <v>14.0</v>
      </c>
      <c r="N83" s="40" t="n">
        <v>9.0</v>
      </c>
      <c r="O83" s="40" t="n">
        <v>7.0</v>
      </c>
      <c r="P83" s="40" t="n">
        <v>2.0</v>
      </c>
      <c r="Q83" s="40" t="n">
        <f>G83*16.29+H83*11.64+I83*9.5+J83*8.54+K83*8.21+L83*8.1+M83*8.32+N83*9.56+O83*11.71+P83*16.67+1305</f>
        <v>0.0</v>
      </c>
      <c r="R83" s="40" t="n">
        <f>47-T83</f>
        <v>0.0</v>
      </c>
      <c r="S83" s="40" t="n">
        <v>0.0</v>
      </c>
      <c r="T83" s="40" t="n">
        <v>8.0</v>
      </c>
      <c r="U83" s="40" t="n">
        <v>8.0</v>
      </c>
      <c r="V83" s="40" t="n">
        <v>7.0</v>
      </c>
      <c r="W83" s="40" t="n">
        <v>5.0</v>
      </c>
      <c r="X83" s="40" t="n">
        <v>8.0</v>
      </c>
      <c r="Y83" s="40" t="n">
        <f>0.1*U83+0.2*V83+0.3*W83+0.4*X83</f>
        <v>0.0</v>
      </c>
      <c r="Z83" s="11"/>
      <c r="AA83" s="11"/>
      <c r="AB83" s="11"/>
      <c r="AC83" s="11"/>
      <c r="AD83" s="11"/>
      <c r="AE83" s="11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87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87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87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87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87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87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87"/>
      <c r="DX83" s="87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</row>
    <row r="84">
      <c r="A84" s="27" t="s">
        <v>4</v>
      </c>
      <c r="B84" s="27" t="s">
        <v>12</v>
      </c>
      <c r="C84" s="27" t="s">
        <v>6</v>
      </c>
      <c r="D84" s="8" t="s">
        <v>13</v>
      </c>
      <c r="E84" s="38" t="n">
        <v>44902.0</v>
      </c>
      <c r="F84" s="15" t="n">
        <f>DATEDIF(D84,E84,"m")/12</f>
        <v>0.0</v>
      </c>
      <c r="G84" s="15" t="n">
        <v>24.0</v>
      </c>
      <c r="H84" s="15" t="n">
        <v>18.0</v>
      </c>
      <c r="I84" s="15" t="n">
        <v>12.0</v>
      </c>
      <c r="J84" s="10" t="n">
        <v>16.0</v>
      </c>
      <c r="K84" s="10" t="n">
        <v>12.0</v>
      </c>
      <c r="L84" s="10" t="n">
        <v>1.0</v>
      </c>
      <c r="M84" s="40" t="n">
        <v>0.0</v>
      </c>
      <c r="N84" s="40" t="n">
        <v>0.0</v>
      </c>
      <c r="O84" s="40" t="n">
        <v>0.0</v>
      </c>
      <c r="P84" s="40" t="n">
        <v>0.0</v>
      </c>
      <c r="Q84" s="40" t="n">
        <f>G84*16.29+H84*11.64+I84*9.5+J84*8.54+K84*8.21+L84*8.1+M84*8.32+N84*9.56+O84*11.71+P84*16.67+1305</f>
        <v>0.0</v>
      </c>
      <c r="R84" s="40" t="n">
        <f>47-T84</f>
        <v>0.0</v>
      </c>
      <c r="S84" s="40" t="n">
        <v>0.0</v>
      </c>
      <c r="T84" s="40" t="n">
        <v>16.0</v>
      </c>
      <c r="U84" s="40" t="n">
        <v>9.0</v>
      </c>
      <c r="V84" s="40" t="n">
        <v>6.0</v>
      </c>
      <c r="W84" s="40" t="n">
        <v>9.0</v>
      </c>
      <c r="X84" s="40" t="n">
        <v>1.0</v>
      </c>
      <c r="Y84" s="40" t="n">
        <f>0.1*U84+0.2*V84+0.3*W84+0.4*X84</f>
        <v>0.0</v>
      </c>
      <c r="Z84" s="40" t="n">
        <v>11.0</v>
      </c>
      <c r="AA84" s="40" t="n">
        <v>10.0</v>
      </c>
      <c r="AB84" s="40" t="n">
        <v>11.0</v>
      </c>
      <c r="AC84" s="40" t="n">
        <v>11.0</v>
      </c>
      <c r="AD84" s="40" t="n">
        <v>9.0</v>
      </c>
      <c r="AE84" s="40" t="n">
        <v>6.0</v>
      </c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87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87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87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87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87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87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87"/>
      <c r="DX84" s="87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</row>
    <row r="85">
      <c r="A85" s="27" t="s">
        <v>4</v>
      </c>
      <c r="B85" s="27" t="s">
        <v>14</v>
      </c>
      <c r="C85" s="27" t="s">
        <v>6</v>
      </c>
      <c r="D85" s="8" t="s">
        <v>15</v>
      </c>
      <c r="E85" s="38" t="n">
        <v>44902.0</v>
      </c>
      <c r="F85" s="15" t="n">
        <f>DATEDIF(D85,E85,"m")/12</f>
        <v>0.0</v>
      </c>
      <c r="G85" s="15" t="n">
        <v>24.0</v>
      </c>
      <c r="H85" s="15" t="n">
        <v>32.0</v>
      </c>
      <c r="I85" s="15" t="n">
        <v>24.0</v>
      </c>
      <c r="J85" s="10" t="n">
        <v>18.0</v>
      </c>
      <c r="K85" s="10" t="n">
        <v>9.0</v>
      </c>
      <c r="L85" s="10" t="n">
        <v>0.0</v>
      </c>
      <c r="M85" s="40" t="n">
        <v>0.0</v>
      </c>
      <c r="N85" s="40" t="n">
        <v>0.0</v>
      </c>
      <c r="O85" s="40" t="n">
        <v>0.0</v>
      </c>
      <c r="P85" s="40" t="n">
        <v>0.0</v>
      </c>
      <c r="Q85" s="40" t="n">
        <f>G85*16.29+H85*11.64+I85*9.5+J85*8.54+K85*8.21+L85*8.1+M85*8.32+N85*9.56+O85*11.71+P85*16.67+1305</f>
        <v>0.0</v>
      </c>
      <c r="R85" s="40" t="n">
        <f>47-T85</f>
        <v>0.0</v>
      </c>
      <c r="S85" s="40" t="n">
        <v>0.0</v>
      </c>
      <c r="T85" s="40" t="n">
        <v>14.0</v>
      </c>
      <c r="U85" s="40" t="n">
        <v>7.0</v>
      </c>
      <c r="V85" s="40" t="n">
        <v>2.0</v>
      </c>
      <c r="W85" s="40" t="n">
        <v>8.0</v>
      </c>
      <c r="X85" s="40" t="n">
        <v>7.0</v>
      </c>
      <c r="Y85" s="40" t="n">
        <f>0.1*U85+0.2*V85+0.3*W85+0.4*X85</f>
        <v>0.0</v>
      </c>
      <c r="Z85" s="11"/>
      <c r="AA85" s="11"/>
      <c r="AB85" s="11"/>
      <c r="AC85" s="11"/>
      <c r="AD85" s="11"/>
      <c r="AE85" s="11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87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87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87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87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87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87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87"/>
      <c r="DX85" s="87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</row>
    <row r="86">
      <c r="A86" s="27" t="s">
        <v>4</v>
      </c>
      <c r="B86" s="27" t="s">
        <v>16</v>
      </c>
      <c r="C86" s="27" t="s">
        <v>6</v>
      </c>
      <c r="D86" s="8" t="s">
        <v>17</v>
      </c>
      <c r="E86" s="38" t="n">
        <v>44902.0</v>
      </c>
      <c r="F86" s="15" t="n">
        <f>DATEDIF(D86,E86,"m")/12</f>
        <v>0.0</v>
      </c>
      <c r="G86" s="15" t="n">
        <v>22.0</v>
      </c>
      <c r="H86" s="15" t="n">
        <v>23.0</v>
      </c>
      <c r="I86" s="15" t="n">
        <v>9.0</v>
      </c>
      <c r="J86" s="10" t="n">
        <v>12.0</v>
      </c>
      <c r="K86" s="10" t="n">
        <v>7.0</v>
      </c>
      <c r="L86" s="10" t="n">
        <v>3.0</v>
      </c>
      <c r="M86" s="40" t="n">
        <v>2.0</v>
      </c>
      <c r="N86" s="40" t="n">
        <v>1.0</v>
      </c>
      <c r="O86" s="40" t="n">
        <v>0.0</v>
      </c>
      <c r="P86" s="40" t="n">
        <v>0.0</v>
      </c>
      <c r="Q86" s="40" t="n">
        <f>G86*16.29+H86*11.64+I86*9.5+J86*8.54+K86*8.21+L86*8.1+M86*8.32+N86*9.56+O86*11.71+P86*16.67+1305</f>
        <v>0.0</v>
      </c>
      <c r="R86" s="40" t="n">
        <f>47-T86</f>
        <v>0.0</v>
      </c>
      <c r="S86" s="40" t="n">
        <v>0.0</v>
      </c>
      <c r="T86" s="40" t="n">
        <v>7.0</v>
      </c>
      <c r="U86" s="40" t="n">
        <v>6.0</v>
      </c>
      <c r="V86" s="40" t="n">
        <v>1.0</v>
      </c>
      <c r="W86" s="40" t="n">
        <v>7.0</v>
      </c>
      <c r="X86" s="40" t="n">
        <v>2.0</v>
      </c>
      <c r="Y86" s="40" t="n">
        <f>0.1*U86+0.2*V86+0.3*W86+0.4*X86</f>
        <v>0.0</v>
      </c>
      <c r="Z86" s="40" t="n">
        <v>9.0</v>
      </c>
      <c r="AA86" s="40" t="n">
        <v>10.0</v>
      </c>
      <c r="AB86" s="40" t="n">
        <v>9.0</v>
      </c>
      <c r="AC86" s="40" t="n">
        <v>9.0</v>
      </c>
      <c r="AD86" s="40" t="n">
        <v>6.0</v>
      </c>
      <c r="AE86" s="40" t="n">
        <v>1.0</v>
      </c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87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87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87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87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87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87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87"/>
      <c r="DX86" s="87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</row>
    <row r="87">
      <c r="A87" s="27" t="s">
        <v>4</v>
      </c>
      <c r="B87" s="27" t="s">
        <v>18</v>
      </c>
      <c r="C87" s="27" t="s">
        <v>6</v>
      </c>
      <c r="D87" s="8" t="s">
        <v>19</v>
      </c>
      <c r="E87" s="38" t="n">
        <v>44902.0</v>
      </c>
      <c r="F87" s="15" t="n">
        <f>DATEDIF(D87,E87,"m")/12</f>
        <v>0.0</v>
      </c>
      <c r="G87" s="15" t="n">
        <v>24.0</v>
      </c>
      <c r="H87" s="15" t="n">
        <v>32.0</v>
      </c>
      <c r="I87" s="15" t="n">
        <v>21.0</v>
      </c>
      <c r="J87" s="10" t="n">
        <v>23.0</v>
      </c>
      <c r="K87" s="10" t="n">
        <v>20.0</v>
      </c>
      <c r="L87" s="10" t="n">
        <v>16.0</v>
      </c>
      <c r="M87" s="40" t="n">
        <v>8.0</v>
      </c>
      <c r="N87" s="40" t="n">
        <v>6.0</v>
      </c>
      <c r="O87" s="40" t="n">
        <v>0.0</v>
      </c>
      <c r="P87" s="40" t="n">
        <v>0.0</v>
      </c>
      <c r="Q87" s="40" t="n">
        <f>G87*16.29+H87*11.64+I87*9.5+J87*8.54+K87*8.21+L87*8.1+M87*8.32+N87*9.56+O87*11.71+P87*16.67+1305</f>
        <v>0.0</v>
      </c>
      <c r="R87" s="40" t="n">
        <f>47-T87</f>
        <v>0.0</v>
      </c>
      <c r="S87" s="40" t="n">
        <v>0.0</v>
      </c>
      <c r="T87" s="40" t="n">
        <v>9.0</v>
      </c>
      <c r="U87" s="40" t="n">
        <v>8.0</v>
      </c>
      <c r="V87" s="40" t="n">
        <v>6.0</v>
      </c>
      <c r="W87" s="40" t="n">
        <v>10.0</v>
      </c>
      <c r="X87" s="40" t="n">
        <v>2.0</v>
      </c>
      <c r="Y87" s="40" t="n">
        <f>0.1*U87+0.2*V87+0.3*W87+0.4*X87</f>
        <v>0.0</v>
      </c>
      <c r="Z87" s="11"/>
      <c r="AA87" s="11"/>
      <c r="AB87" s="11"/>
      <c r="AC87" s="11"/>
      <c r="AD87" s="11"/>
      <c r="AE87" s="11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87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87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87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87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87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87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87"/>
      <c r="DX87" s="87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</row>
    <row r="88">
      <c r="A88" s="27" t="s">
        <v>4</v>
      </c>
      <c r="B88" s="27" t="s">
        <v>20</v>
      </c>
      <c r="C88" s="27" t="s">
        <v>6</v>
      </c>
      <c r="D88" s="8" t="s">
        <v>21</v>
      </c>
      <c r="E88" s="38" t="n">
        <v>44902.0</v>
      </c>
      <c r="F88" s="15" t="n">
        <f>DATEDIF(D88,E88,"m")/12</f>
        <v>0.0</v>
      </c>
      <c r="G88" s="15" t="n">
        <v>24.0</v>
      </c>
      <c r="H88" s="15" t="n">
        <v>28.0</v>
      </c>
      <c r="I88" s="15" t="n">
        <v>22.0</v>
      </c>
      <c r="J88" s="10" t="n">
        <v>23.0</v>
      </c>
      <c r="K88" s="10" t="n">
        <v>16.0</v>
      </c>
      <c r="L88" s="10" t="n">
        <v>15.0</v>
      </c>
      <c r="M88" s="40" t="n">
        <v>7.0</v>
      </c>
      <c r="N88" s="40" t="n">
        <v>0.0</v>
      </c>
      <c r="O88" s="40" t="n">
        <v>0.0</v>
      </c>
      <c r="P88" s="40" t="n">
        <v>0.0</v>
      </c>
      <c r="Q88" s="40" t="n">
        <f>G88*16.29+H88*11.64+I88*9.5+J88*8.54+K88*8.21+L88*8.1+M88*8.32+N88*9.56+O88*11.71+P88*16.67+1305</f>
        <v>0.0</v>
      </c>
      <c r="R88" s="40" t="n">
        <f>47-T88</f>
        <v>0.0</v>
      </c>
      <c r="S88" s="40" t="n">
        <v>0.0</v>
      </c>
      <c r="T88" s="40" t="n">
        <v>5.0</v>
      </c>
      <c r="U88" s="40" t="n">
        <v>8.0</v>
      </c>
      <c r="V88" s="40" t="n">
        <v>2.0</v>
      </c>
      <c r="W88" s="40" t="n">
        <v>5.0</v>
      </c>
      <c r="X88" s="40" t="n">
        <v>6.0</v>
      </c>
      <c r="Y88" s="40" t="n">
        <f>0.1*U88+0.2*V88+0.3*W88+0.4*X88</f>
        <v>0.0</v>
      </c>
      <c r="Z88" s="11"/>
      <c r="AA88" s="11"/>
      <c r="AB88" s="11"/>
      <c r="AC88" s="11"/>
      <c r="AD88" s="11"/>
      <c r="AE88" s="11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87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87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87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87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87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87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87"/>
      <c r="DX88" s="87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</row>
    <row r="89">
      <c r="A89" s="27" t="s">
        <v>4</v>
      </c>
      <c r="B89" s="27" t="s">
        <v>22</v>
      </c>
      <c r="C89" s="27" t="s">
        <v>6</v>
      </c>
      <c r="D89" s="8" t="s">
        <v>23</v>
      </c>
      <c r="E89" s="38" t="n">
        <v>44902.0</v>
      </c>
      <c r="F89" s="15" t="n">
        <f>DATEDIF(D89,E89,"m")/12</f>
        <v>0.0</v>
      </c>
      <c r="G89" s="15" t="n">
        <v>24.0</v>
      </c>
      <c r="H89" s="15" t="n">
        <v>27.0</v>
      </c>
      <c r="I89" s="15" t="n">
        <v>14.0</v>
      </c>
      <c r="J89" s="10" t="n">
        <v>11.0</v>
      </c>
      <c r="K89" s="10" t="n">
        <v>9.0</v>
      </c>
      <c r="L89" s="10" t="n">
        <v>0.0</v>
      </c>
      <c r="M89" s="40" t="n">
        <v>0.0</v>
      </c>
      <c r="N89" s="40" t="n">
        <v>0.0</v>
      </c>
      <c r="O89" s="40" t="n">
        <v>0.0</v>
      </c>
      <c r="P89" s="40" t="n">
        <v>0.0</v>
      </c>
      <c r="Q89" s="40" t="n">
        <f>G89*16.29+H89*11.64+I89*9.5+J89*8.54+K89*8.21+L89*8.1+M89*8.32+N89*9.56+O89*11.71+P89*16.67+1305</f>
        <v>0.0</v>
      </c>
      <c r="R89" s="40"/>
      <c r="S89" s="40"/>
      <c r="T89" s="11"/>
      <c r="U89" s="11"/>
      <c r="V89" s="11"/>
      <c r="W89" s="11"/>
      <c r="X89" s="11"/>
      <c r="Y89" s="40" t="n">
        <f>0.1*U89+0.2*V89+0.3*W89+0.4*X89</f>
        <v>0.0</v>
      </c>
      <c r="Z89" s="40" t="n">
        <v>11.0</v>
      </c>
      <c r="AA89" s="40" t="n">
        <v>9.0</v>
      </c>
      <c r="AB89" s="40" t="n">
        <v>11.0</v>
      </c>
      <c r="AC89" s="40" t="n">
        <v>8.0</v>
      </c>
      <c r="AD89" s="40" t="n">
        <v>7.0</v>
      </c>
      <c r="AE89" s="40" t="n">
        <v>2.0</v>
      </c>
      <c r="AF89" s="36" t="n">
        <v>5.0</v>
      </c>
      <c r="AG89" s="36" t="n">
        <v>4.0</v>
      </c>
      <c r="AH89" s="36" t="n">
        <v>3.0</v>
      </c>
      <c r="AI89" s="36" t="n">
        <v>5.0</v>
      </c>
      <c r="AJ89" s="36" t="n">
        <v>3.0</v>
      </c>
      <c r="AK89" s="36" t="n">
        <v>4.0</v>
      </c>
      <c r="AL89" s="36" t="n">
        <v>3.0</v>
      </c>
      <c r="AM89" s="36" t="n">
        <v>3.0</v>
      </c>
      <c r="AN89" s="36"/>
      <c r="AO89" s="36"/>
      <c r="AP89" s="36"/>
      <c r="AQ89" s="36" t="n">
        <v>30.0</v>
      </c>
      <c r="AR89" s="36" t="n">
        <v>0.0</v>
      </c>
      <c r="AS89" s="87"/>
      <c r="AT89" s="36" t="n">
        <v>3.0</v>
      </c>
      <c r="AU89" s="36" t="n">
        <v>6.0</v>
      </c>
      <c r="AV89" s="36" t="n">
        <v>4.0</v>
      </c>
      <c r="AW89" s="36" t="n">
        <v>4.0</v>
      </c>
      <c r="AX89" s="36" t="n">
        <v>5.0</v>
      </c>
      <c r="AY89" s="36" t="n">
        <v>3.0</v>
      </c>
      <c r="AZ89" s="36" t="n">
        <v>3.0</v>
      </c>
      <c r="BA89" s="36"/>
      <c r="BB89" s="36"/>
      <c r="BC89" s="36"/>
      <c r="BD89" s="36"/>
      <c r="BE89" s="36" t="n">
        <v>28.0</v>
      </c>
      <c r="BF89" s="36"/>
      <c r="BG89" s="87"/>
      <c r="BH89" s="36" t="n">
        <v>4.0</v>
      </c>
      <c r="BI89" s="36" t="n">
        <v>3.0</v>
      </c>
      <c r="BJ89" s="36" t="n">
        <v>4.0</v>
      </c>
      <c r="BK89" s="36" t="n">
        <v>5.0</v>
      </c>
      <c r="BL89" s="36" t="n">
        <v>4.0</v>
      </c>
      <c r="BM89" s="36" t="n">
        <v>4.0</v>
      </c>
      <c r="BN89" s="36" t="n">
        <v>3.0</v>
      </c>
      <c r="BO89" s="36" t="n">
        <v>4.0</v>
      </c>
      <c r="BP89" s="36" t="n">
        <v>5.0</v>
      </c>
      <c r="BQ89" s="36" t="n">
        <v>3.0</v>
      </c>
      <c r="BR89" s="36" t="n">
        <v>3.0</v>
      </c>
      <c r="BS89" s="36" t="n">
        <v>42.0</v>
      </c>
      <c r="BT89" s="36"/>
      <c r="BU89" s="87"/>
      <c r="BV89" s="36" t="n">
        <v>3.0</v>
      </c>
      <c r="BW89" s="36" t="n">
        <v>3.0</v>
      </c>
      <c r="BX89" s="36" t="n">
        <v>4.0</v>
      </c>
      <c r="BY89" s="36" t="n">
        <v>3.0</v>
      </c>
      <c r="BZ89" s="36" t="n">
        <v>2.0</v>
      </c>
      <c r="CA89" s="36"/>
      <c r="CB89" s="36"/>
      <c r="CC89" s="36"/>
      <c r="CD89" s="36"/>
      <c r="CE89" s="36"/>
      <c r="CF89" s="36"/>
      <c r="CG89" s="36" t="n">
        <v>15.0</v>
      </c>
      <c r="CH89" s="36"/>
      <c r="CI89" s="87"/>
      <c r="CJ89" s="36" t="n">
        <v>3.0</v>
      </c>
      <c r="CK89" s="36" t="n">
        <v>3.0</v>
      </c>
      <c r="CL89" s="36" t="n">
        <v>2.0</v>
      </c>
      <c r="CM89" s="36" t="n">
        <v>3.0</v>
      </c>
      <c r="CN89" s="36" t="n">
        <v>4.0</v>
      </c>
      <c r="CO89" s="36" t="n">
        <v>2.0</v>
      </c>
      <c r="CP89" s="36"/>
      <c r="CQ89" s="36"/>
      <c r="CR89" s="36"/>
      <c r="CS89" s="36"/>
      <c r="CT89" s="36"/>
      <c r="CU89" s="36" t="n">
        <v>17.0</v>
      </c>
      <c r="CV89" s="36" t="n">
        <v>4.0</v>
      </c>
      <c r="CW89" s="87"/>
      <c r="CX89" s="36" t="n">
        <v>2.0</v>
      </c>
      <c r="CY89" s="36" t="n">
        <v>2.0</v>
      </c>
      <c r="CZ89" s="36" t="n">
        <v>4.0</v>
      </c>
      <c r="DA89" s="36" t="n">
        <v>2.0</v>
      </c>
      <c r="DB89" s="36" t="n">
        <v>2.0</v>
      </c>
      <c r="DC89" s="36"/>
      <c r="DD89" s="36"/>
      <c r="DE89" s="36"/>
      <c r="DF89" s="36"/>
      <c r="DG89" s="36"/>
      <c r="DH89" s="36"/>
      <c r="DI89" s="36" t="n">
        <v>12.0</v>
      </c>
      <c r="DJ89" s="36"/>
      <c r="DK89" s="87"/>
      <c r="DL89" s="36" t="n">
        <v>10.0</v>
      </c>
      <c r="DM89" s="36" t="n">
        <v>10.0</v>
      </c>
      <c r="DN89" s="36" t="n">
        <v>10.0</v>
      </c>
      <c r="DO89" s="36" t="n">
        <v>10.0</v>
      </c>
      <c r="DP89" s="36" t="n">
        <v>2.0</v>
      </c>
      <c r="DQ89" s="36"/>
      <c r="DR89" s="36"/>
      <c r="DS89" s="36"/>
      <c r="DT89" s="36"/>
      <c r="DU89" s="36" t="n">
        <v>42.0</v>
      </c>
      <c r="DV89" s="36"/>
      <c r="DW89" s="87"/>
      <c r="DX89" s="87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</row>
    <row r="90">
      <c r="A90" s="27" t="s">
        <v>4</v>
      </c>
      <c r="B90" s="27" t="s">
        <v>24</v>
      </c>
      <c r="C90" s="27" t="s">
        <v>6</v>
      </c>
      <c r="D90" s="8" t="s">
        <v>25</v>
      </c>
      <c r="E90" s="38" t="n">
        <v>44902.0</v>
      </c>
      <c r="F90" s="15" t="n">
        <f>DATEDIF(D90,E90,"m")/12</f>
        <v>0.0</v>
      </c>
      <c r="G90" s="15" t="n">
        <v>23.0</v>
      </c>
      <c r="H90" s="15" t="n">
        <v>32.0</v>
      </c>
      <c r="I90" s="15" t="n">
        <v>24.0</v>
      </c>
      <c r="J90" s="10" t="n">
        <v>24.0</v>
      </c>
      <c r="K90" s="10" t="n">
        <v>18.0</v>
      </c>
      <c r="L90" s="10" t="n">
        <v>15.0</v>
      </c>
      <c r="M90" s="40" t="n">
        <v>9.0</v>
      </c>
      <c r="N90" s="40" t="n">
        <v>4.0</v>
      </c>
      <c r="O90" s="40" t="n">
        <v>3.0</v>
      </c>
      <c r="P90" s="40" t="n">
        <v>1.0</v>
      </c>
      <c r="Q90" s="40" t="n">
        <f>G90*16.29+H90*11.64+I90*9.5+J90*8.54+K90*8.21+L90*8.1+M90*8.32+N90*9.56+O90*11.71+P90*16.67+1305</f>
        <v>0.0</v>
      </c>
      <c r="R90" s="40" t="n">
        <f>47-T90</f>
        <v>0.0</v>
      </c>
      <c r="S90" s="40" t="n">
        <v>0.0</v>
      </c>
      <c r="T90" s="40" t="n">
        <v>3.0</v>
      </c>
      <c r="U90" s="40" t="n">
        <v>5.0</v>
      </c>
      <c r="V90" s="40" t="n">
        <v>3.0</v>
      </c>
      <c r="W90" s="40" t="n">
        <v>0.0</v>
      </c>
      <c r="X90" s="40" t="n">
        <v>0.0</v>
      </c>
      <c r="Y90" s="40" t="n">
        <f>0.1*U90+0.2*V90+0.3*W90+0.4*X90</f>
        <v>0.0</v>
      </c>
      <c r="Z90" s="40" t="n">
        <v>11.0</v>
      </c>
      <c r="AA90" s="40" t="n">
        <v>10.0</v>
      </c>
      <c r="AB90" s="40" t="n">
        <v>9.0</v>
      </c>
      <c r="AC90" s="40" t="n">
        <v>11.0</v>
      </c>
      <c r="AD90" s="40" t="n">
        <v>7.0</v>
      </c>
      <c r="AE90" s="40" t="n">
        <v>7.0</v>
      </c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87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87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87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87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87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87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87"/>
      <c r="DX90" s="87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</row>
    <row r="91">
      <c r="A91" s="27" t="s">
        <v>4</v>
      </c>
      <c r="B91" s="27" t="s">
        <v>26</v>
      </c>
      <c r="C91" s="27" t="s">
        <v>6</v>
      </c>
      <c r="D91" s="8" t="s">
        <v>27</v>
      </c>
      <c r="E91" s="38" t="n">
        <v>44902.0</v>
      </c>
      <c r="F91" s="15" t="n">
        <f>DATEDIF(D91,E91,"m")/12</f>
        <v>0.0</v>
      </c>
      <c r="G91" s="15" t="n">
        <v>24.0</v>
      </c>
      <c r="H91" s="15" t="n">
        <v>31.0</v>
      </c>
      <c r="I91" s="15" t="n">
        <v>17.0</v>
      </c>
      <c r="J91" s="10" t="n">
        <v>12.0</v>
      </c>
      <c r="K91" s="10" t="n">
        <v>7.0</v>
      </c>
      <c r="L91" s="10" t="n">
        <v>8.0</v>
      </c>
      <c r="M91" s="40" t="n">
        <v>8.0</v>
      </c>
      <c r="N91" s="40" t="n">
        <v>1.0</v>
      </c>
      <c r="O91" s="40" t="n">
        <v>1.0</v>
      </c>
      <c r="P91" s="40" t="n">
        <v>1.0</v>
      </c>
      <c r="Q91" s="40" t="n">
        <f>G91*16.29+H91*11.64+I91*9.5+J91*8.54+K91*8.21+L91*8.1+M91*8.32+N91*9.56+O91*11.71+P91*16.67+1305</f>
        <v>0.0</v>
      </c>
      <c r="R91" s="40" t="n">
        <f>47-T91</f>
        <v>0.0</v>
      </c>
      <c r="S91" s="40" t="n">
        <v>0.0</v>
      </c>
      <c r="T91" s="40" t="n">
        <v>18.0</v>
      </c>
      <c r="U91" s="40" t="n">
        <v>5.0</v>
      </c>
      <c r="V91" s="40" t="n">
        <v>0.0</v>
      </c>
      <c r="W91" s="40" t="n">
        <v>2.0</v>
      </c>
      <c r="X91" s="40" t="n">
        <v>0.0</v>
      </c>
      <c r="Y91" s="40" t="n">
        <f>0.1*U91+0.2*V91+0.3*W91+0.4*X91</f>
        <v>0.0</v>
      </c>
      <c r="Z91" s="40" t="n">
        <v>10.0</v>
      </c>
      <c r="AA91" s="40" t="n">
        <v>11.0</v>
      </c>
      <c r="AB91" s="40" t="n">
        <v>10.0</v>
      </c>
      <c r="AC91" s="40" t="n">
        <v>10.0</v>
      </c>
      <c r="AD91" s="40" t="n">
        <v>7.0</v>
      </c>
      <c r="AE91" s="40" t="n">
        <v>0.0</v>
      </c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87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87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87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87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87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87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87"/>
      <c r="DX91" s="87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</row>
    <row r="92">
      <c r="A92" s="27" t="s">
        <v>4</v>
      </c>
      <c r="B92" s="27" t="s">
        <v>28</v>
      </c>
      <c r="C92" s="27" t="s">
        <v>6</v>
      </c>
      <c r="D92" s="8" t="s">
        <v>29</v>
      </c>
      <c r="E92" s="38" t="n">
        <v>44902.0</v>
      </c>
      <c r="F92" s="15" t="n">
        <f>DATEDIF(D92,E92,"m")/12</f>
        <v>0.0</v>
      </c>
      <c r="G92" s="15" t="n">
        <v>24.0</v>
      </c>
      <c r="H92" s="15" t="n">
        <v>33.0</v>
      </c>
      <c r="I92" s="15" t="n">
        <v>25.0</v>
      </c>
      <c r="J92" s="10" t="n">
        <v>25.0</v>
      </c>
      <c r="K92" s="10" t="n">
        <v>21.0</v>
      </c>
      <c r="L92" s="10" t="n">
        <v>16.0</v>
      </c>
      <c r="M92" s="40" t="n">
        <v>14.0</v>
      </c>
      <c r="N92" s="40" t="n">
        <v>7.0</v>
      </c>
      <c r="O92" s="40" t="n">
        <v>5.0</v>
      </c>
      <c r="P92" s="40" t="n">
        <v>0.0</v>
      </c>
      <c r="Q92" s="40" t="n">
        <f>G92*16.29+H92*11.64+I92*9.5+J92*8.54+K92*8.21+L92*8.1+M92*8.32+N92*9.56+O92*11.71+P92*16.67+1305</f>
        <v>0.0</v>
      </c>
      <c r="R92" s="40" t="n">
        <f>47-T92</f>
        <v>0.0</v>
      </c>
      <c r="S92" s="40" t="n">
        <v>0.0</v>
      </c>
      <c r="T92" s="40" t="n">
        <v>2.0</v>
      </c>
      <c r="U92" s="40" t="n">
        <v>3.0</v>
      </c>
      <c r="V92" s="40" t="n">
        <v>2.0</v>
      </c>
      <c r="W92" s="40" t="n">
        <v>4.0</v>
      </c>
      <c r="X92" s="40" t="n">
        <v>0.0</v>
      </c>
      <c r="Y92" s="40" t="n">
        <f>0.1*U92+0.2*V92+0.3*W92+0.4*X92</f>
        <v>0.0</v>
      </c>
      <c r="Z92" s="11"/>
      <c r="AA92" s="11"/>
      <c r="AB92" s="11"/>
      <c r="AC92" s="11"/>
      <c r="AD92" s="11"/>
      <c r="AE92" s="11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87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87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87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87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87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87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87"/>
      <c r="DX92" s="87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</row>
    <row r="93">
      <c r="A93" s="27" t="s">
        <v>4</v>
      </c>
      <c r="B93" s="27" t="s">
        <v>30</v>
      </c>
      <c r="C93" s="27" t="s">
        <v>6</v>
      </c>
      <c r="D93" s="8" t="s">
        <v>31</v>
      </c>
      <c r="E93" s="38" t="n">
        <v>44902.0</v>
      </c>
      <c r="F93" s="15" t="n">
        <f>DATEDIF(D93,E93,"m")/12</f>
        <v>0.0</v>
      </c>
      <c r="G93" s="15" t="n">
        <v>24.0</v>
      </c>
      <c r="H93" s="15" t="n">
        <v>31.0</v>
      </c>
      <c r="I93" s="15" t="n">
        <v>15.0</v>
      </c>
      <c r="J93" s="10" t="n">
        <v>13.0</v>
      </c>
      <c r="K93" s="10" t="n">
        <v>10.0</v>
      </c>
      <c r="L93" s="10" t="n">
        <v>5.0</v>
      </c>
      <c r="M93" s="40" t="n">
        <v>4.0</v>
      </c>
      <c r="N93" s="40" t="n">
        <v>0.0</v>
      </c>
      <c r="O93" s="40" t="n">
        <v>0.0</v>
      </c>
      <c r="P93" s="40" t="n">
        <v>0.0</v>
      </c>
      <c r="Q93" s="40" t="n">
        <f>G93*16.29+H93*11.64+I93*9.5+J93*8.54+K93*8.21+L93*8.1+M93*8.32+N93*9.56+O93*11.71+P93*16.67+1305</f>
        <v>0.0</v>
      </c>
      <c r="R93" s="40" t="n">
        <f>47-T93</f>
        <v>0.0</v>
      </c>
      <c r="S93" s="40" t="n">
        <v>0.0</v>
      </c>
      <c r="T93" s="40" t="n">
        <v>9.0</v>
      </c>
      <c r="U93" s="40" t="n">
        <v>6.0</v>
      </c>
      <c r="V93" s="40" t="n">
        <v>4.0</v>
      </c>
      <c r="W93" s="40" t="n">
        <v>5.5</v>
      </c>
      <c r="X93" s="40" t="n">
        <v>0.0</v>
      </c>
      <c r="Y93" s="40" t="n">
        <f>0.1*U93+0.2*V93+0.3*W93+0.4*X93</f>
        <v>0.0</v>
      </c>
      <c r="Z93" s="11"/>
      <c r="AA93" s="11"/>
      <c r="AB93" s="11"/>
      <c r="AC93" s="11"/>
      <c r="AD93" s="11"/>
      <c r="AE93" s="11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87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87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87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87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87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87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87"/>
      <c r="DX93" s="87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</row>
    <row r="94">
      <c r="A94" s="27" t="s">
        <v>4</v>
      </c>
      <c r="B94" s="27" t="s">
        <v>32</v>
      </c>
      <c r="C94" s="27" t="s">
        <v>6</v>
      </c>
      <c r="D94" s="8" t="s">
        <v>33</v>
      </c>
      <c r="E94" s="38" t="n">
        <v>44902.0</v>
      </c>
      <c r="F94" s="15" t="n">
        <f>DATEDIF(D94,E94,"m")/12</f>
        <v>0.0</v>
      </c>
      <c r="G94" s="15" t="n">
        <v>24.0</v>
      </c>
      <c r="H94" s="15" t="n">
        <v>31.0</v>
      </c>
      <c r="I94" s="15" t="n">
        <v>23.0</v>
      </c>
      <c r="J94" s="10" t="n">
        <v>21.0</v>
      </c>
      <c r="K94" s="10" t="n">
        <v>15.0</v>
      </c>
      <c r="L94" s="10" t="n">
        <v>5.0</v>
      </c>
      <c r="M94" s="40" t="n">
        <v>3.0</v>
      </c>
      <c r="N94" s="40" t="n">
        <v>1.0</v>
      </c>
      <c r="O94" s="40" t="n">
        <v>0.0</v>
      </c>
      <c r="P94" s="40" t="n">
        <v>0.0</v>
      </c>
      <c r="Q94" s="40" t="n">
        <f>G94*16.29+H94*11.64+I94*9.5+J94*8.54+K94*8.21+L94*8.1+M94*8.32+N94*9.56+O94*11.71+P94*16.67+1305</f>
        <v>0.0</v>
      </c>
      <c r="R94" s="40" t="n">
        <f>47-T94</f>
        <v>0.0</v>
      </c>
      <c r="S94" s="40" t="n">
        <v>0.0</v>
      </c>
      <c r="T94" s="40" t="n">
        <v>6.0</v>
      </c>
      <c r="U94" s="40" t="n">
        <v>6.0</v>
      </c>
      <c r="V94" s="40" t="n">
        <v>1.0</v>
      </c>
      <c r="W94" s="40" t="n">
        <v>6.0</v>
      </c>
      <c r="X94" s="40" t="n">
        <v>0.0</v>
      </c>
      <c r="Y94" s="40" t="n">
        <f>0.1*U94+0.2*V94+0.3*W94+0.4*X94</f>
        <v>0.0</v>
      </c>
      <c r="Z94" s="11"/>
      <c r="AA94" s="11"/>
      <c r="AB94" s="11"/>
      <c r="AC94" s="11"/>
      <c r="AD94" s="11"/>
      <c r="AE94" s="11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87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87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87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87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87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87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87"/>
      <c r="DX94" s="87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</row>
    <row r="95">
      <c r="A95" s="27" t="s">
        <v>4</v>
      </c>
      <c r="B95" s="27" t="s">
        <v>34</v>
      </c>
      <c r="C95" s="27" t="s">
        <v>6</v>
      </c>
      <c r="D95" s="8" t="s">
        <v>11</v>
      </c>
      <c r="E95" s="38" t="n">
        <v>44902.0</v>
      </c>
      <c r="F95" s="15" t="n">
        <f>DATEDIF(D95,E95,"m")/12</f>
        <v>0.0</v>
      </c>
      <c r="G95" s="15" t="n">
        <v>24.0</v>
      </c>
      <c r="H95" s="15" t="n">
        <v>31.0</v>
      </c>
      <c r="I95" s="15" t="n">
        <v>24.0</v>
      </c>
      <c r="J95" s="10" t="n">
        <v>22.0</v>
      </c>
      <c r="K95" s="10" t="n">
        <v>15.0</v>
      </c>
      <c r="L95" s="10" t="n">
        <v>7.0</v>
      </c>
      <c r="M95" s="40" t="n">
        <v>0.0</v>
      </c>
      <c r="N95" s="40" t="n">
        <v>0.0</v>
      </c>
      <c r="O95" s="40" t="n">
        <v>0.0</v>
      </c>
      <c r="P95" s="40" t="n">
        <v>0.0</v>
      </c>
      <c r="Q95" s="40" t="n">
        <f>G95*16.29+H95*11.64+I95*9.5+J95*8.54+K95*8.21+L95*8.1+M95*8.32+N95*9.56+O95*11.71+P95*16.67+1305</f>
        <v>0.0</v>
      </c>
      <c r="R95" s="40" t="n">
        <f>47-T95</f>
        <v>0.0</v>
      </c>
      <c r="S95" s="40" t="n">
        <v>0.0</v>
      </c>
      <c r="T95" s="40" t="n">
        <v>3.0</v>
      </c>
      <c r="U95" s="40" t="n">
        <v>4.0</v>
      </c>
      <c r="V95" s="40" t="n">
        <v>0.0</v>
      </c>
      <c r="W95" s="40" t="n">
        <v>0.0</v>
      </c>
      <c r="X95" s="40" t="n">
        <v>0.0</v>
      </c>
      <c r="Y95" s="40" t="n">
        <f>0.1*U95+0.2*V95+0.3*W95+0.4*X95</f>
        <v>0.0</v>
      </c>
      <c r="Z95" s="40" t="n">
        <v>10.0</v>
      </c>
      <c r="AA95" s="40" t="n">
        <v>10.0</v>
      </c>
      <c r="AB95" s="40" t="n">
        <v>12.0</v>
      </c>
      <c r="AC95" s="40" t="n">
        <v>7.0</v>
      </c>
      <c r="AD95" s="40" t="n">
        <v>6.0</v>
      </c>
      <c r="AE95" s="40" t="n">
        <v>5.0</v>
      </c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87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87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87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87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87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87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87"/>
      <c r="DX95" s="87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</row>
    <row r="96">
      <c r="A96" s="27" t="s">
        <v>4</v>
      </c>
      <c r="B96" s="27" t="s">
        <v>35</v>
      </c>
      <c r="C96" s="27" t="s">
        <v>36</v>
      </c>
      <c r="D96" s="8" t="s">
        <v>37</v>
      </c>
      <c r="E96" s="38" t="n">
        <v>44902.0</v>
      </c>
      <c r="F96" s="15" t="n">
        <f>DATEDIF(D96,E96,"m")/12</f>
        <v>0.0</v>
      </c>
      <c r="G96" s="15" t="n">
        <v>23.0</v>
      </c>
      <c r="H96" s="15" t="n">
        <v>33.0</v>
      </c>
      <c r="I96" s="15" t="n">
        <v>25.0</v>
      </c>
      <c r="J96" s="10" t="n">
        <v>22.0</v>
      </c>
      <c r="K96" s="10" t="n">
        <v>16.0</v>
      </c>
      <c r="L96" s="10" t="n">
        <v>5.0</v>
      </c>
      <c r="M96" s="40" t="n">
        <v>9.0</v>
      </c>
      <c r="N96" s="40" t="n">
        <v>0.0</v>
      </c>
      <c r="O96" s="40" t="n">
        <v>0.0</v>
      </c>
      <c r="P96" s="40" t="n">
        <v>0.0</v>
      </c>
      <c r="Q96" s="40" t="n">
        <f>G96*16.29+H96*11.64+I96*9.5+J96*8.54+K96*8.21+L96*8.1+M96*8.32+N96*9.56+O96*11.71+P96*16.67+1305</f>
        <v>0.0</v>
      </c>
      <c r="R96" s="40" t="n">
        <f>47-T96</f>
        <v>0.0</v>
      </c>
      <c r="S96" s="40" t="n">
        <v>0.0</v>
      </c>
      <c r="T96" s="40" t="n">
        <v>9.0</v>
      </c>
      <c r="U96" s="40" t="n">
        <v>8.0</v>
      </c>
      <c r="V96" s="40" t="n">
        <v>7.0</v>
      </c>
      <c r="W96" s="40" t="n">
        <v>4.0</v>
      </c>
      <c r="X96" s="40" t="n">
        <v>0.0</v>
      </c>
      <c r="Y96" s="40" t="n">
        <f>0.1*U96+0.2*V96+0.3*W96+0.4*X96</f>
        <v>0.0</v>
      </c>
      <c r="Z96" s="11"/>
      <c r="AA96" s="11"/>
      <c r="AB96" s="11"/>
      <c r="AC96" s="11"/>
      <c r="AD96" s="11"/>
      <c r="AE96" s="11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87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87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87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87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87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87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87"/>
      <c r="DX96" s="87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</row>
    <row r="97">
      <c r="A97" s="27" t="s">
        <v>4</v>
      </c>
      <c r="B97" s="27" t="s">
        <v>38</v>
      </c>
      <c r="C97" s="27" t="s">
        <v>36</v>
      </c>
      <c r="D97" s="8" t="s">
        <v>39</v>
      </c>
      <c r="E97" s="38" t="n">
        <v>44902.0</v>
      </c>
      <c r="F97" s="15" t="n">
        <f>DATEDIF(D97,E97,"m")/12</f>
        <v>0.0</v>
      </c>
      <c r="G97" s="15" t="n">
        <v>21.0</v>
      </c>
      <c r="H97" s="15" t="n">
        <v>14.0</v>
      </c>
      <c r="I97" s="15" t="n">
        <v>4.0</v>
      </c>
      <c r="J97" s="10" t="n">
        <v>4.0</v>
      </c>
      <c r="K97" s="10" t="n">
        <v>2.0</v>
      </c>
      <c r="L97" s="10" t="n">
        <v>1.0</v>
      </c>
      <c r="M97" s="40" t="n">
        <v>1.0</v>
      </c>
      <c r="N97" s="40" t="n">
        <v>0.0</v>
      </c>
      <c r="O97" s="40" t="n">
        <v>1.0</v>
      </c>
      <c r="P97" s="40" t="n">
        <v>1.0</v>
      </c>
      <c r="Q97" s="40" t="n">
        <f>G97*16.29+H97*11.64+I97*9.5+J97*8.54+K97*8.21+L97*8.1+M97*8.32+N97*9.56+O97*11.71+P97*16.67+1305</f>
        <v>0.0</v>
      </c>
      <c r="R97" s="40" t="n">
        <f>47-T97</f>
        <v>0.0</v>
      </c>
      <c r="S97" s="40" t="n">
        <v>0.0</v>
      </c>
      <c r="T97" s="40" t="n">
        <v>14.0</v>
      </c>
      <c r="U97" s="40" t="n">
        <v>10.0</v>
      </c>
      <c r="V97" s="40" t="n">
        <v>6.0</v>
      </c>
      <c r="W97" s="40" t="n">
        <v>1.0</v>
      </c>
      <c r="X97" s="40" t="n">
        <v>0.0</v>
      </c>
      <c r="Y97" s="40" t="n">
        <f>0.1*U97+0.2*V97+0.3*W97+0.4*X97</f>
        <v>0.0</v>
      </c>
      <c r="Z97" s="40" t="n">
        <v>12.0</v>
      </c>
      <c r="AA97" s="40" t="n">
        <v>12.0</v>
      </c>
      <c r="AB97" s="40" t="n">
        <v>11.0</v>
      </c>
      <c r="AC97" s="40" t="n">
        <v>9.0</v>
      </c>
      <c r="AD97" s="40" t="n">
        <v>10.0</v>
      </c>
      <c r="AE97" s="40" t="n">
        <v>8.0</v>
      </c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87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87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87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87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87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87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87"/>
      <c r="DX97" s="87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</row>
    <row r="98">
      <c r="A98" s="27" t="s">
        <v>4</v>
      </c>
      <c r="B98" s="27" t="s">
        <v>40</v>
      </c>
      <c r="C98" s="27" t="s">
        <v>36</v>
      </c>
      <c r="D98" s="8" t="s">
        <v>41</v>
      </c>
      <c r="E98" s="38" t="n">
        <v>44902.0</v>
      </c>
      <c r="F98" s="15" t="n">
        <f>DATEDIF(D98,E98,"m")/12</f>
        <v>0.0</v>
      </c>
      <c r="G98" s="15" t="n">
        <v>24.0</v>
      </c>
      <c r="H98" s="15" t="n">
        <v>33.0</v>
      </c>
      <c r="I98" s="15" t="n">
        <v>26.0</v>
      </c>
      <c r="J98" s="10" t="n">
        <v>27.0</v>
      </c>
      <c r="K98" s="10" t="n">
        <v>5.0</v>
      </c>
      <c r="L98" s="10" t="n">
        <v>1.0</v>
      </c>
      <c r="M98" s="40" t="n">
        <v>1.0</v>
      </c>
      <c r="N98" s="40" t="n">
        <v>1.0</v>
      </c>
      <c r="O98" s="40" t="n">
        <v>4.0</v>
      </c>
      <c r="P98" s="40" t="n">
        <v>1.0</v>
      </c>
      <c r="Q98" s="40" t="n">
        <f>G98*16.29+H98*11.64+I98*9.5+J98*8.54+K98*8.21+L98*8.1+M98*8.32+N98*9.56+O98*11.71+P98*16.67+1305</f>
        <v>0.0</v>
      </c>
      <c r="R98" s="40" t="n">
        <f>47-T98</f>
        <v>0.0</v>
      </c>
      <c r="S98" s="40" t="n">
        <v>0.0</v>
      </c>
      <c r="T98" s="40" t="n">
        <v>5.0</v>
      </c>
      <c r="U98" s="40" t="n">
        <v>9.0</v>
      </c>
      <c r="V98" s="40" t="n">
        <v>2.0</v>
      </c>
      <c r="W98" s="40" t="n">
        <v>3.0</v>
      </c>
      <c r="X98" s="40" t="n">
        <v>1.0</v>
      </c>
      <c r="Y98" s="40" t="n">
        <f>0.1*U98+0.2*V98+0.3*W98+0.4*X98</f>
        <v>0.0</v>
      </c>
      <c r="Z98" s="11"/>
      <c r="AA98" s="11"/>
      <c r="AB98" s="11"/>
      <c r="AC98" s="11"/>
      <c r="AD98" s="11"/>
      <c r="AE98" s="11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87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87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87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87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87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87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87"/>
      <c r="DX98" s="87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</row>
    <row r="99">
      <c r="A99" s="27" t="s">
        <v>4</v>
      </c>
      <c r="B99" s="27" t="s">
        <v>42</v>
      </c>
      <c r="C99" s="27" t="s">
        <v>36</v>
      </c>
      <c r="D99" s="8" t="s">
        <v>43</v>
      </c>
      <c r="E99" s="38" t="n">
        <v>44902.0</v>
      </c>
      <c r="F99" s="15" t="n">
        <f>DATEDIF(D99,E99,"m")/12</f>
        <v>0.0</v>
      </c>
      <c r="G99" s="15" t="n">
        <v>23.0</v>
      </c>
      <c r="H99" s="15" t="n">
        <v>28.0</v>
      </c>
      <c r="I99" s="15" t="n">
        <v>17.0</v>
      </c>
      <c r="J99" s="10" t="n">
        <v>20.0</v>
      </c>
      <c r="K99" s="10" t="n">
        <v>14.0</v>
      </c>
      <c r="L99" s="10" t="n">
        <v>10.0</v>
      </c>
      <c r="M99" s="40" t="n">
        <v>10.0</v>
      </c>
      <c r="N99" s="40" t="n">
        <v>4.0</v>
      </c>
      <c r="O99" s="40" t="n">
        <v>1.0</v>
      </c>
      <c r="P99" s="40" t="n">
        <v>2.0</v>
      </c>
      <c r="Q99" s="40" t="n">
        <f>G99*16.29+H99*11.64+I99*9.5+J99*8.54+K99*8.21+L99*8.1+M99*8.32+N99*9.56+O99*11.71+P99*16.67+1305</f>
        <v>0.0</v>
      </c>
      <c r="R99" s="40" t="n">
        <f>47-T99</f>
        <v>0.0</v>
      </c>
      <c r="S99" s="40" t="n">
        <v>0.0</v>
      </c>
      <c r="T99" s="40" t="n">
        <v>7.0</v>
      </c>
      <c r="U99" s="40" t="n">
        <v>8.0</v>
      </c>
      <c r="V99" s="40" t="n">
        <v>2.0</v>
      </c>
      <c r="W99" s="40" t="n">
        <v>7.0</v>
      </c>
      <c r="X99" s="40" t="n">
        <v>4.0</v>
      </c>
      <c r="Y99" s="40" t="n">
        <f>0.1*U99+0.2*V99+0.3*W99+0.4*X99</f>
        <v>0.0</v>
      </c>
      <c r="Z99" s="40" t="n">
        <v>10.0</v>
      </c>
      <c r="AA99" s="40" t="n">
        <v>11.0</v>
      </c>
      <c r="AB99" s="40" t="n">
        <v>12.0</v>
      </c>
      <c r="AC99" s="40" t="n">
        <v>9.0</v>
      </c>
      <c r="AD99" s="40" t="n">
        <v>9.0</v>
      </c>
      <c r="AE99" s="40" t="n">
        <v>0.0</v>
      </c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87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87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87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87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87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87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87"/>
      <c r="DX99" s="87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</row>
    <row r="100">
      <c r="A100" s="27" t="s">
        <v>4</v>
      </c>
      <c r="B100" s="27" t="s">
        <v>44</v>
      </c>
      <c r="C100" s="27" t="s">
        <v>36</v>
      </c>
      <c r="D100" s="8" t="s">
        <v>37</v>
      </c>
      <c r="E100" s="38" t="n">
        <v>44902.0</v>
      </c>
      <c r="F100" s="15" t="n">
        <f>DATEDIF(D100,E100,"m")/12</f>
        <v>0.0</v>
      </c>
      <c r="G100" s="15" t="n">
        <v>24.0</v>
      </c>
      <c r="H100" s="15" t="n">
        <v>30.0</v>
      </c>
      <c r="I100" s="15" t="n">
        <v>23.0</v>
      </c>
      <c r="J100" s="10" t="n">
        <v>20.0</v>
      </c>
      <c r="K100" s="10" t="n">
        <v>14.0</v>
      </c>
      <c r="L100" s="10" t="n">
        <v>7.0</v>
      </c>
      <c r="M100" s="40" t="n">
        <v>9.0</v>
      </c>
      <c r="N100" s="40" t="n">
        <v>2.0</v>
      </c>
      <c r="O100" s="40" t="n">
        <v>0.0</v>
      </c>
      <c r="P100" s="40" t="n">
        <v>0.0</v>
      </c>
      <c r="Q100" s="40" t="n">
        <f>G100*16.29+H100*11.64+I100*9.5+J100*8.54+K100*8.21+L100*8.1+M100*8.32+N100*9.56+O100*11.71+P100*16.67+1305</f>
        <v>0.0</v>
      </c>
      <c r="R100" s="40" t="n">
        <f>47-T100</f>
        <v>0.0</v>
      </c>
      <c r="S100" s="40" t="n">
        <v>0.0</v>
      </c>
      <c r="T100" s="40" t="n">
        <v>7.0</v>
      </c>
      <c r="U100" s="40" t="n">
        <v>9.0</v>
      </c>
      <c r="V100" s="40" t="n">
        <v>3.0</v>
      </c>
      <c r="W100" s="40" t="n">
        <v>9.0</v>
      </c>
      <c r="X100" s="40" t="n">
        <v>8.0</v>
      </c>
      <c r="Y100" s="40" t="n">
        <f>0.1*U100+0.2*V100+0.3*W100+0.4*X100</f>
        <v>0.0</v>
      </c>
      <c r="Z100" s="40" t="n">
        <v>11.0</v>
      </c>
      <c r="AA100" s="40" t="n">
        <v>11.0</v>
      </c>
      <c r="AB100" s="40" t="n">
        <v>11.0</v>
      </c>
      <c r="AC100" s="40" t="n">
        <v>11.0</v>
      </c>
      <c r="AD100" s="40" t="n">
        <v>10.0</v>
      </c>
      <c r="AE100" s="40" t="n">
        <v>1.0</v>
      </c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87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87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87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87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87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87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87"/>
      <c r="DX100" s="87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</row>
    <row r="101">
      <c r="A101" s="27" t="s">
        <v>4</v>
      </c>
      <c r="B101" s="27" t="s">
        <v>45</v>
      </c>
      <c r="C101" s="27" t="s">
        <v>36</v>
      </c>
      <c r="D101" s="8" t="s">
        <v>46</v>
      </c>
      <c r="E101" s="38" t="n">
        <v>44902.0</v>
      </c>
      <c r="F101" s="15" t="n">
        <f>DATEDIF(D101,E101,"m")/12</f>
        <v>0.0</v>
      </c>
      <c r="G101" s="15" t="n">
        <v>24.0</v>
      </c>
      <c r="H101" s="15" t="n">
        <v>29.0</v>
      </c>
      <c r="I101" s="15" t="n">
        <v>24.0</v>
      </c>
      <c r="J101" s="10" t="n">
        <v>25.0</v>
      </c>
      <c r="K101" s="10" t="n">
        <v>19.0</v>
      </c>
      <c r="L101" s="10" t="n">
        <v>8.0</v>
      </c>
      <c r="M101" s="40" t="n">
        <v>8.0</v>
      </c>
      <c r="N101" s="40" t="n">
        <v>6.0</v>
      </c>
      <c r="O101" s="40" t="n">
        <v>1.0</v>
      </c>
      <c r="P101" s="40" t="n">
        <v>1.0</v>
      </c>
      <c r="Q101" s="40" t="n">
        <f>G101*16.29+H101*11.64+I101*9.5+J101*8.54+K101*8.21+L101*8.1+M101*8.32+N101*9.56+O101*11.71+P101*16.67+1305</f>
        <v>0.0</v>
      </c>
      <c r="R101" s="40" t="n">
        <f>47-T101</f>
        <v>0.0</v>
      </c>
      <c r="S101" s="40" t="n">
        <v>0.0</v>
      </c>
      <c r="T101" s="40" t="n">
        <v>7.0</v>
      </c>
      <c r="U101" s="40" t="n">
        <v>10.0</v>
      </c>
      <c r="V101" s="40" t="n">
        <v>6.0</v>
      </c>
      <c r="W101" s="40" t="n">
        <v>10.0</v>
      </c>
      <c r="X101" s="40" t="n">
        <v>7.0</v>
      </c>
      <c r="Y101" s="40" t="n">
        <f>0.1*U101+0.2*V101+0.3*W101+0.4*X101</f>
        <v>0.0</v>
      </c>
      <c r="Z101" s="11"/>
      <c r="AA101" s="11"/>
      <c r="AB101" s="11"/>
      <c r="AC101" s="11"/>
      <c r="AD101" s="11"/>
      <c r="AE101" s="11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87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87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87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87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87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87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87"/>
      <c r="DX101" s="87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</row>
    <row r="102">
      <c r="A102" s="27" t="s">
        <v>4</v>
      </c>
      <c r="B102" s="27" t="s">
        <v>47</v>
      </c>
      <c r="C102" s="27" t="s">
        <v>36</v>
      </c>
      <c r="D102" s="8" t="s">
        <v>48</v>
      </c>
      <c r="E102" s="38" t="n">
        <v>44902.0</v>
      </c>
      <c r="F102" s="15" t="n">
        <f>DATEDIF(D102,E102,"m")/12</f>
        <v>0.0</v>
      </c>
      <c r="G102" s="15"/>
      <c r="H102" s="15"/>
      <c r="I102" s="15"/>
      <c r="J102" s="10"/>
      <c r="K102" s="10"/>
      <c r="L102" s="10"/>
      <c r="M102" s="11"/>
      <c r="N102" s="11"/>
      <c r="O102" s="11"/>
      <c r="P102" s="11"/>
      <c r="Q102" s="40" t="n">
        <f>G102*16.29+H102*11.64+I102*9.5+J102*8.54+K102*8.21+L102*8.1+M102*8.32+N102*9.56+O102*11.71+P102*16.67+1305</f>
        <v>0.0</v>
      </c>
      <c r="R102" s="40"/>
      <c r="S102" s="11"/>
      <c r="T102" s="11"/>
      <c r="U102" s="11"/>
      <c r="V102" s="11"/>
      <c r="W102" s="11"/>
      <c r="X102" s="11"/>
      <c r="Y102" s="40" t="n">
        <f>0.1*U102+0.2*V102+0.3*W102+0.4*X102</f>
        <v>0.0</v>
      </c>
      <c r="Z102" s="11"/>
      <c r="AA102" s="11"/>
      <c r="AB102" s="11"/>
      <c r="AC102" s="11"/>
      <c r="AD102" s="11"/>
      <c r="AE102" s="11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87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87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87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87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87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87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87"/>
      <c r="DX102" s="87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</row>
    <row r="103">
      <c r="A103" s="27" t="s">
        <v>4</v>
      </c>
      <c r="B103" s="27" t="s">
        <v>49</v>
      </c>
      <c r="C103" s="27" t="s">
        <v>36</v>
      </c>
      <c r="D103" s="8" t="s">
        <v>50</v>
      </c>
      <c r="E103" s="38" t="n">
        <v>44902.0</v>
      </c>
      <c r="F103" s="15" t="n">
        <f>DATEDIF(D103,E103,"m")/12</f>
        <v>0.0</v>
      </c>
      <c r="G103" s="15" t="n">
        <v>24.0</v>
      </c>
      <c r="H103" s="15" t="n">
        <v>30.0</v>
      </c>
      <c r="I103" s="15" t="n">
        <v>16.0</v>
      </c>
      <c r="J103" s="10" t="n">
        <v>14.0</v>
      </c>
      <c r="K103" s="10" t="n">
        <v>17.0</v>
      </c>
      <c r="L103" s="10" t="n">
        <v>8.0</v>
      </c>
      <c r="M103" s="40" t="n">
        <v>4.0</v>
      </c>
      <c r="N103" s="40" t="n">
        <v>0.0</v>
      </c>
      <c r="O103" s="40" t="n">
        <v>0.0</v>
      </c>
      <c r="P103" s="40" t="n">
        <v>0.0</v>
      </c>
      <c r="Q103" s="40" t="n">
        <f>G103*16.29+H103*11.64+I103*9.5+J103*8.54+K103*8.21+L103*8.1+M103*8.32+N103*9.56+O103*11.71+P103*16.67+1305</f>
        <v>0.0</v>
      </c>
      <c r="R103" s="40" t="n">
        <f>47-T103</f>
        <v>0.0</v>
      </c>
      <c r="S103" s="40" t="n">
        <v>0.0</v>
      </c>
      <c r="T103" s="40" t="n">
        <v>6.0</v>
      </c>
      <c r="U103" s="40" t="n">
        <v>10.0</v>
      </c>
      <c r="V103" s="40" t="n">
        <v>6.0</v>
      </c>
      <c r="W103" s="40" t="n">
        <v>7.0</v>
      </c>
      <c r="X103" s="40" t="n">
        <v>3.0</v>
      </c>
      <c r="Y103" s="40" t="n">
        <f>0.1*U103+0.2*V103+0.3*W103+0.4*X103</f>
        <v>0.0</v>
      </c>
      <c r="Z103" s="11"/>
      <c r="AA103" s="11"/>
      <c r="AB103" s="11"/>
      <c r="AC103" s="11"/>
      <c r="AD103" s="11"/>
      <c r="AE103" s="11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87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87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87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87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87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87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87"/>
      <c r="DX103" s="87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</row>
    <row r="104">
      <c r="A104" s="27" t="s">
        <v>4</v>
      </c>
      <c r="B104" s="27" t="s">
        <v>51</v>
      </c>
      <c r="C104" s="27" t="s">
        <v>36</v>
      </c>
      <c r="D104" s="8" t="s">
        <v>52</v>
      </c>
      <c r="E104" s="38" t="n">
        <v>44902.0</v>
      </c>
      <c r="F104" s="15" t="n">
        <f>DATEDIF(D104,E104,"m")/12</f>
        <v>0.0</v>
      </c>
      <c r="G104" s="15" t="n">
        <v>24.0</v>
      </c>
      <c r="H104" s="15" t="n">
        <v>32.0</v>
      </c>
      <c r="I104" s="15" t="n">
        <v>22.0</v>
      </c>
      <c r="J104" s="10" t="n">
        <v>18.0</v>
      </c>
      <c r="K104" s="10" t="n">
        <v>19.0</v>
      </c>
      <c r="L104" s="10" t="n">
        <v>12.0</v>
      </c>
      <c r="M104" s="40" t="n">
        <v>12.0</v>
      </c>
      <c r="N104" s="40" t="n">
        <v>8.0</v>
      </c>
      <c r="O104" s="40" t="n">
        <v>4.0</v>
      </c>
      <c r="P104" s="40" t="n">
        <v>0.0</v>
      </c>
      <c r="Q104" s="40" t="n">
        <f>G104*16.29+H104*11.64+I104*9.5+J104*8.54+K104*8.21+L104*8.1+M104*8.32+N104*9.56+O104*11.71+P104*16.67+1305</f>
        <v>0.0</v>
      </c>
      <c r="R104" s="40" t="n">
        <f>47-T104</f>
        <v>0.0</v>
      </c>
      <c r="S104" s="40" t="n">
        <v>0.0</v>
      </c>
      <c r="T104" s="40" t="n">
        <v>18.0</v>
      </c>
      <c r="U104" s="40" t="n">
        <v>7.0</v>
      </c>
      <c r="V104" s="40" t="n">
        <v>2.0</v>
      </c>
      <c r="W104" s="40" t="n">
        <v>3.0</v>
      </c>
      <c r="X104" s="40" t="n">
        <v>1.0</v>
      </c>
      <c r="Y104" s="40" t="n">
        <f>0.1*U104+0.2*V104+0.3*W104+0.4*X104</f>
        <v>0.0</v>
      </c>
      <c r="Z104" s="11"/>
      <c r="AA104" s="11"/>
      <c r="AB104" s="11"/>
      <c r="AC104" s="11"/>
      <c r="AD104" s="11"/>
      <c r="AE104" s="11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87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87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87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87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87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87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87"/>
      <c r="DX104" s="87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</row>
    <row r="105">
      <c r="A105" s="27" t="s">
        <v>4</v>
      </c>
      <c r="B105" s="27" t="s">
        <v>53</v>
      </c>
      <c r="C105" s="27" t="s">
        <v>36</v>
      </c>
      <c r="D105" s="8" t="s">
        <v>54</v>
      </c>
      <c r="E105" s="38" t="n">
        <v>44902.0</v>
      </c>
      <c r="F105" s="15" t="n">
        <f>DATEDIF(D105,E105,"m")/12</f>
        <v>0.0</v>
      </c>
      <c r="G105" s="15" t="n">
        <v>24.0</v>
      </c>
      <c r="H105" s="15" t="n">
        <v>29.0</v>
      </c>
      <c r="I105" s="15" t="n">
        <v>22.0</v>
      </c>
      <c r="J105" s="10" t="n">
        <v>18.0</v>
      </c>
      <c r="K105" s="10" t="n">
        <v>10.0</v>
      </c>
      <c r="L105" s="10" t="n">
        <v>7.0</v>
      </c>
      <c r="M105" s="40" t="n">
        <v>4.0</v>
      </c>
      <c r="N105" s="40" t="n">
        <v>0.0</v>
      </c>
      <c r="O105" s="40" t="n">
        <v>0.0</v>
      </c>
      <c r="P105" s="40" t="n">
        <v>0.0</v>
      </c>
      <c r="Q105" s="40" t="n">
        <f>G105*16.29+H105*11.64+I105*9.5+J105*8.54+K105*8.21+L105*8.1+M105*8.32+N105*9.56+O105*11.71+P105*16.67+1305</f>
        <v>0.0</v>
      </c>
      <c r="R105" s="40" t="n">
        <f>47-T105</f>
        <v>0.0</v>
      </c>
      <c r="S105" s="40" t="n">
        <v>0.0</v>
      </c>
      <c r="T105" s="40" t="n">
        <v>21.0</v>
      </c>
      <c r="U105" s="40" t="n">
        <v>8.0</v>
      </c>
      <c r="V105" s="40" t="n">
        <v>7.0</v>
      </c>
      <c r="W105" s="40" t="n">
        <v>10.0</v>
      </c>
      <c r="X105" s="40" t="n">
        <v>9.0</v>
      </c>
      <c r="Y105" s="40" t="n">
        <f>0.1*U105+0.2*V105+0.3*W105+0.4*X105</f>
        <v>0.0</v>
      </c>
      <c r="Z105" s="40" t="n">
        <v>10.0</v>
      </c>
      <c r="AA105" s="40" t="n">
        <v>12.0</v>
      </c>
      <c r="AB105" s="40" t="n">
        <v>10.0</v>
      </c>
      <c r="AC105" s="40" t="n">
        <v>8.0</v>
      </c>
      <c r="AD105" s="40" t="n">
        <v>9.0</v>
      </c>
      <c r="AE105" s="40" t="n">
        <v>2.0</v>
      </c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87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87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87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87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87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87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87"/>
      <c r="DX105" s="87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</row>
    <row r="106">
      <c r="A106" s="27" t="s">
        <v>4</v>
      </c>
      <c r="B106" s="27" t="s">
        <v>55</v>
      </c>
      <c r="C106" s="27" t="s">
        <v>36</v>
      </c>
      <c r="D106" s="8" t="s">
        <v>56</v>
      </c>
      <c r="E106" s="38" t="n">
        <v>44902.0</v>
      </c>
      <c r="F106" s="15" t="n">
        <f>DATEDIF(D106,E106,"m")/12</f>
        <v>0.0</v>
      </c>
      <c r="G106" s="15" t="n">
        <v>24.0</v>
      </c>
      <c r="H106" s="15" t="n">
        <v>33.0</v>
      </c>
      <c r="I106" s="15" t="n">
        <v>25.0</v>
      </c>
      <c r="J106" s="10" t="n">
        <v>25.0</v>
      </c>
      <c r="K106" s="10" t="n">
        <v>23.0</v>
      </c>
      <c r="L106" s="10" t="n">
        <v>8.0</v>
      </c>
      <c r="M106" s="40" t="n">
        <v>7.0</v>
      </c>
      <c r="N106" s="40" t="n">
        <v>5.0</v>
      </c>
      <c r="O106" s="40" t="n">
        <v>0.0</v>
      </c>
      <c r="P106" s="40" t="n">
        <v>0.0</v>
      </c>
      <c r="Q106" s="40" t="n">
        <f>G106*16.29+H106*11.64+I106*9.5+J106*8.54+K106*8.21+L106*8.1+M106*8.32+N106*9.56+O106*11.71+P106*16.67+1305</f>
        <v>0.0</v>
      </c>
      <c r="R106" s="40" t="n">
        <f>47-T106</f>
        <v>0.0</v>
      </c>
      <c r="S106" s="40" t="n">
        <v>0.0</v>
      </c>
      <c r="T106" s="40" t="n">
        <v>1.0</v>
      </c>
      <c r="U106" s="40" t="n">
        <v>10.0</v>
      </c>
      <c r="V106" s="40" t="n">
        <v>7.0</v>
      </c>
      <c r="W106" s="40" t="n">
        <v>9.0</v>
      </c>
      <c r="X106" s="40" t="n">
        <v>10.0</v>
      </c>
      <c r="Y106" s="40" t="n">
        <f>0.1*U106+0.2*V106+0.3*W106+0.4*X106</f>
        <v>0.0</v>
      </c>
      <c r="Z106" s="11"/>
      <c r="AA106" s="11"/>
      <c r="AB106" s="11"/>
      <c r="AC106" s="11"/>
      <c r="AD106" s="11"/>
      <c r="AE106" s="11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87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87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87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87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87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87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87"/>
      <c r="DX106" s="87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</row>
    <row r="107">
      <c r="A107" s="27" t="s">
        <v>4</v>
      </c>
      <c r="B107" s="58" t="s">
        <v>57</v>
      </c>
      <c r="C107" s="27" t="s">
        <v>36</v>
      </c>
      <c r="D107" s="8" t="s">
        <v>58</v>
      </c>
      <c r="E107" s="38" t="n">
        <v>44902.0</v>
      </c>
      <c r="F107" s="15" t="n">
        <f>DATEDIF(D107,E107,"m")/12</f>
        <v>0.0</v>
      </c>
      <c r="G107" s="15" t="n">
        <v>24.0</v>
      </c>
      <c r="H107" s="15" t="n">
        <v>30.0</v>
      </c>
      <c r="I107" s="15" t="n">
        <v>22.0</v>
      </c>
      <c r="J107" s="10" t="n">
        <v>18.0</v>
      </c>
      <c r="K107" s="10" t="n">
        <v>0.0</v>
      </c>
      <c r="L107" s="10" t="n">
        <v>0.0</v>
      </c>
      <c r="M107" s="40" t="n">
        <v>0.0</v>
      </c>
      <c r="N107" s="40" t="n">
        <v>0.0</v>
      </c>
      <c r="O107" s="40" t="n">
        <v>0.0</v>
      </c>
      <c r="P107" s="40" t="n">
        <v>1.0</v>
      </c>
      <c r="Q107" s="40" t="n">
        <f>G107*16.29+H107*11.64+I107*9.5+J107*8.54+K107*8.21+L107*8.1+M107*8.32+N107*9.56+O107*11.71+P107*16.67+1305</f>
        <v>0.0</v>
      </c>
      <c r="R107" s="40" t="n">
        <f>47-T107</f>
        <v>0.0</v>
      </c>
      <c r="S107" s="40" t="n">
        <v>0.0</v>
      </c>
      <c r="T107" s="40" t="n">
        <v>10.0</v>
      </c>
      <c r="U107" s="40" t="n">
        <v>7.0</v>
      </c>
      <c r="V107" s="40" t="n">
        <v>3.0</v>
      </c>
      <c r="W107" s="40" t="n">
        <v>3.0</v>
      </c>
      <c r="X107" s="40" t="n">
        <v>0.0</v>
      </c>
      <c r="Y107" s="40" t="n">
        <f>0.1*U107+0.2*V107+0.3*W107+0.4*X107</f>
        <v>0.0</v>
      </c>
      <c r="Z107" s="11"/>
      <c r="AA107" s="11"/>
      <c r="AB107" s="11"/>
      <c r="AC107" s="11"/>
      <c r="AD107" s="11"/>
      <c r="AE107" s="11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87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87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87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87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87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87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87"/>
      <c r="DX107" s="87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</row>
    <row r="108">
      <c r="A108" s="27" t="s">
        <v>4</v>
      </c>
      <c r="B108" s="27" t="s">
        <v>59</v>
      </c>
      <c r="C108" s="27" t="s">
        <v>36</v>
      </c>
      <c r="D108" s="8" t="s">
        <v>60</v>
      </c>
      <c r="E108" s="38" t="n">
        <v>44902.0</v>
      </c>
      <c r="F108" s="15" t="n">
        <f>DATEDIF(D108,E108,"m")/12</f>
        <v>0.0</v>
      </c>
      <c r="G108" s="15" t="n">
        <v>24.0</v>
      </c>
      <c r="H108" s="15" t="n">
        <v>32.0</v>
      </c>
      <c r="I108" s="15" t="n">
        <v>26.0</v>
      </c>
      <c r="J108" s="10" t="n">
        <v>25.0</v>
      </c>
      <c r="K108" s="10" t="n">
        <v>24.0</v>
      </c>
      <c r="L108" s="10" t="n">
        <v>19.0</v>
      </c>
      <c r="M108" s="40" t="n">
        <v>14.0</v>
      </c>
      <c r="N108" s="40" t="n">
        <v>9.0</v>
      </c>
      <c r="O108" s="40" t="n">
        <v>5.0</v>
      </c>
      <c r="P108" s="40" t="n">
        <v>1.0</v>
      </c>
      <c r="Q108" s="40" t="n">
        <f>G108*16.29+H108*11.64+I108*9.5+J108*8.54+K108*8.21+L108*8.1+M108*8.32+N108*9.56+O108*11.71+P108*16.67+1305</f>
        <v>0.0</v>
      </c>
      <c r="R108" s="40" t="n">
        <f>47-T108</f>
        <v>0.0</v>
      </c>
      <c r="S108" s="40" t="n">
        <v>0.0</v>
      </c>
      <c r="T108" s="40" t="n">
        <v>1.0</v>
      </c>
      <c r="U108" s="40" t="n">
        <v>9.0</v>
      </c>
      <c r="V108" s="40" t="n">
        <v>9.0</v>
      </c>
      <c r="W108" s="40" t="n">
        <v>8.0</v>
      </c>
      <c r="X108" s="40" t="n">
        <v>5.0</v>
      </c>
      <c r="Y108" s="40" t="n">
        <f>0.1*U108+0.2*V108+0.3*W108+0.4*X108</f>
        <v>0.0</v>
      </c>
      <c r="Z108" s="11"/>
      <c r="AA108" s="11"/>
      <c r="AB108" s="11"/>
      <c r="AC108" s="11"/>
      <c r="AD108" s="11"/>
      <c r="AE108" s="11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87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87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87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87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87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87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87"/>
      <c r="DX108" s="87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</row>
    <row r="109">
      <c r="A109" s="27" t="s">
        <v>4</v>
      </c>
      <c r="B109" s="27" t="s">
        <v>61</v>
      </c>
      <c r="C109" s="27" t="s">
        <v>36</v>
      </c>
      <c r="D109" s="8" t="s">
        <v>62</v>
      </c>
      <c r="E109" s="38" t="n">
        <v>44902.0</v>
      </c>
      <c r="F109" s="15" t="n">
        <f>DATEDIF(D109,E109,"m")/12</f>
        <v>0.0</v>
      </c>
      <c r="G109" s="15" t="n">
        <v>21.0</v>
      </c>
      <c r="H109" s="15" t="n">
        <v>28.0</v>
      </c>
      <c r="I109" s="15" t="n">
        <v>15.0</v>
      </c>
      <c r="J109" s="10" t="n">
        <v>11.0</v>
      </c>
      <c r="K109" s="10" t="n">
        <v>14.0</v>
      </c>
      <c r="L109" s="10" t="n">
        <v>9.0</v>
      </c>
      <c r="M109" s="40" t="n">
        <v>4.0</v>
      </c>
      <c r="N109" s="40" t="n">
        <v>4.0</v>
      </c>
      <c r="O109" s="40" t="n">
        <v>1.0</v>
      </c>
      <c r="P109" s="40" t="n">
        <v>0.0</v>
      </c>
      <c r="Q109" s="40" t="n">
        <f>G109*16.29+H109*11.64+I109*9.5+J109*8.54+K109*8.21+L109*8.1+M109*8.32+N109*9.56+O109*11.71+P109*16.67+1305</f>
        <v>0.0</v>
      </c>
      <c r="R109" s="40" t="n">
        <f>47-T109</f>
        <v>0.0</v>
      </c>
      <c r="S109" s="40" t="n">
        <v>0.0</v>
      </c>
      <c r="T109" s="40" t="n">
        <v>5.0</v>
      </c>
      <c r="U109" s="40" t="n">
        <v>4.0</v>
      </c>
      <c r="V109" s="40" t="n">
        <v>2.0</v>
      </c>
      <c r="W109" s="40" t="n">
        <v>2.0</v>
      </c>
      <c r="X109" s="40" t="n">
        <v>1.0</v>
      </c>
      <c r="Y109" s="40" t="n">
        <f>0.1*U109+0.2*V109+0.3*W109+0.4*X109</f>
        <v>0.0</v>
      </c>
      <c r="Z109" s="11"/>
      <c r="AA109" s="11"/>
      <c r="AB109" s="11"/>
      <c r="AC109" s="11"/>
      <c r="AD109" s="11"/>
      <c r="AE109" s="11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87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87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87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87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87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87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87"/>
      <c r="DX109" s="87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</row>
    <row r="110">
      <c r="A110" s="27" t="s">
        <v>4</v>
      </c>
      <c r="B110" s="27" t="s">
        <v>63</v>
      </c>
      <c r="C110" s="27" t="s">
        <v>36</v>
      </c>
      <c r="D110" s="8" t="s">
        <v>64</v>
      </c>
      <c r="E110" s="38" t="n">
        <v>44902.0</v>
      </c>
      <c r="F110" s="15" t="n">
        <f>DATEDIF(D110,E110,"m")/12</f>
        <v>0.0</v>
      </c>
      <c r="G110" s="15" t="n">
        <v>24.0</v>
      </c>
      <c r="H110" s="15" t="n">
        <v>33.0</v>
      </c>
      <c r="I110" s="15" t="n">
        <v>24.0</v>
      </c>
      <c r="J110" s="10" t="n">
        <v>21.0</v>
      </c>
      <c r="K110" s="10" t="n">
        <v>13.0</v>
      </c>
      <c r="L110" s="10" t="n">
        <v>11.0</v>
      </c>
      <c r="M110" s="40" t="n">
        <v>8.0</v>
      </c>
      <c r="N110" s="40" t="n">
        <v>5.0</v>
      </c>
      <c r="O110" s="40" t="n">
        <v>3.0</v>
      </c>
      <c r="P110" s="40" t="n">
        <v>1.0</v>
      </c>
      <c r="Q110" s="40" t="n">
        <f>G110*16.29+H110*11.64+I110*9.5+J110*8.54+K110*8.21+L110*8.1+M110*8.32+N110*9.56+O110*11.71+P110*16.67+1305</f>
        <v>0.0</v>
      </c>
      <c r="R110" s="40" t="n">
        <f>47-T110</f>
        <v>0.0</v>
      </c>
      <c r="S110" s="40" t="n">
        <v>0.0</v>
      </c>
      <c r="T110" s="40" t="n">
        <v>9.0</v>
      </c>
      <c r="U110" s="40" t="n">
        <v>10.0</v>
      </c>
      <c r="V110" s="40" t="n">
        <v>2.0</v>
      </c>
      <c r="W110" s="40" t="n">
        <v>7.0</v>
      </c>
      <c r="X110" s="40" t="n">
        <v>7.0</v>
      </c>
      <c r="Y110" s="40" t="n">
        <f>0.1*U110+0.2*V110+0.3*W110+0.4*X110</f>
        <v>0.0</v>
      </c>
      <c r="Z110" s="11"/>
      <c r="AA110" s="11"/>
      <c r="AB110" s="11"/>
      <c r="AC110" s="11"/>
      <c r="AD110" s="11"/>
      <c r="AE110" s="11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87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87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87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87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87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87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87"/>
      <c r="DX110" s="87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</row>
    <row r="111">
      <c r="A111" s="27" t="s">
        <v>4</v>
      </c>
      <c r="B111" s="27" t="s">
        <v>65</v>
      </c>
      <c r="C111" s="27" t="s">
        <v>36</v>
      </c>
      <c r="D111" s="8" t="s">
        <v>66</v>
      </c>
      <c r="E111" s="38" t="n">
        <v>44902.0</v>
      </c>
      <c r="F111" s="15" t="n">
        <f>DATEDIF(D111,E111,"m")/12</f>
        <v>0.0</v>
      </c>
      <c r="G111" s="15" t="n">
        <v>20.0</v>
      </c>
      <c r="H111" s="15" t="n">
        <v>26.0</v>
      </c>
      <c r="I111" s="15" t="n">
        <v>15.0</v>
      </c>
      <c r="J111" s="10" t="n">
        <v>8.0</v>
      </c>
      <c r="K111" s="10" t="n">
        <v>6.0</v>
      </c>
      <c r="L111" s="10" t="n">
        <v>3.0</v>
      </c>
      <c r="M111" s="40" t="n">
        <v>5.0</v>
      </c>
      <c r="N111" s="40" t="n">
        <v>2.0</v>
      </c>
      <c r="O111" s="40" t="n">
        <v>2.0</v>
      </c>
      <c r="P111" s="40" t="n">
        <v>1.0</v>
      </c>
      <c r="Q111" s="40" t="n">
        <f>G111*16.29+H111*11.64+I111*9.5+J111*8.54+K111*8.21+L111*8.1+M111*8.32+N111*9.56+O111*11.71+P111*16.67+1305</f>
        <v>0.0</v>
      </c>
      <c r="R111" s="40" t="n">
        <f>47-T111</f>
        <v>0.0</v>
      </c>
      <c r="S111" s="40" t="n">
        <v>0.0</v>
      </c>
      <c r="T111" s="40" t="n">
        <v>13.0</v>
      </c>
      <c r="U111" s="40" t="n">
        <v>7.0</v>
      </c>
      <c r="V111" s="40" t="n">
        <v>5.0</v>
      </c>
      <c r="W111" s="40" t="n">
        <v>0.0</v>
      </c>
      <c r="X111" s="40" t="n">
        <v>0.0</v>
      </c>
      <c r="Y111" s="40" t="n">
        <f>0.1*U111+0.2*V111+0.3*W111+0.4*X111</f>
        <v>0.0</v>
      </c>
      <c r="Z111" s="40" t="n">
        <v>9.0</v>
      </c>
      <c r="AA111" s="40" t="n">
        <v>10.0</v>
      </c>
      <c r="AB111" s="40" t="n">
        <v>11.0</v>
      </c>
      <c r="AC111" s="40" t="n">
        <v>10.0</v>
      </c>
      <c r="AD111" s="40" t="n">
        <v>9.0</v>
      </c>
      <c r="AE111" s="40" t="n">
        <v>1.0</v>
      </c>
      <c r="AF111" s="36" t="n">
        <v>5.0</v>
      </c>
      <c r="AG111" s="36" t="n">
        <v>4.0</v>
      </c>
      <c r="AH111" s="36" t="n">
        <v>4.0</v>
      </c>
      <c r="AI111" s="36" t="n">
        <v>6.0</v>
      </c>
      <c r="AJ111" s="36" t="n">
        <v>3.0</v>
      </c>
      <c r="AK111" s="36" t="n">
        <v>4.0</v>
      </c>
      <c r="AL111" s="36" t="n">
        <v>4.0</v>
      </c>
      <c r="AM111" s="36"/>
      <c r="AN111" s="36"/>
      <c r="AO111" s="36"/>
      <c r="AP111" s="36"/>
      <c r="AQ111" s="36" t="n">
        <v>30.0</v>
      </c>
      <c r="AR111" s="36" t="n">
        <v>0.0</v>
      </c>
      <c r="AS111" s="87"/>
      <c r="AT111" s="36" t="n">
        <v>3.0</v>
      </c>
      <c r="AU111" s="36" t="n">
        <v>6.0</v>
      </c>
      <c r="AV111" s="36" t="n">
        <v>4.0</v>
      </c>
      <c r="AW111" s="36" t="n">
        <v>4.0</v>
      </c>
      <c r="AX111" s="36" t="n">
        <v>5.0</v>
      </c>
      <c r="AY111" s="36" t="n">
        <v>3.0</v>
      </c>
      <c r="AZ111" s="36" t="n">
        <v>3.0</v>
      </c>
      <c r="BA111" s="36"/>
      <c r="BB111" s="36"/>
      <c r="BC111" s="36"/>
      <c r="BD111" s="36"/>
      <c r="BE111" s="36" t="n">
        <v>28.0</v>
      </c>
      <c r="BF111" s="36" t="n">
        <v>0.0</v>
      </c>
      <c r="BG111" s="87"/>
      <c r="BH111" s="36" t="n">
        <v>2.0</v>
      </c>
      <c r="BI111" s="36" t="n">
        <v>1.0</v>
      </c>
      <c r="BJ111" s="36" t="n">
        <v>2.0</v>
      </c>
      <c r="BK111" s="36" t="n">
        <v>3.0</v>
      </c>
      <c r="BL111" s="36" t="n">
        <v>3.0</v>
      </c>
      <c r="BM111" s="36" t="n">
        <v>2.0</v>
      </c>
      <c r="BN111" s="36" t="n">
        <v>2.0</v>
      </c>
      <c r="BO111" s="36" t="n">
        <v>2.0</v>
      </c>
      <c r="BP111" s="36" t="n">
        <v>1.0</v>
      </c>
      <c r="BQ111" s="36" t="n">
        <v>1.0</v>
      </c>
      <c r="BR111" s="36" t="n">
        <v>1.0</v>
      </c>
      <c r="BS111" s="36" t="n">
        <v>22.0</v>
      </c>
      <c r="BT111" s="36"/>
      <c r="BU111" s="87"/>
      <c r="BV111" s="36" t="n">
        <v>3.0</v>
      </c>
      <c r="BW111" s="36" t="n">
        <v>3.0</v>
      </c>
      <c r="BX111" s="36" t="n">
        <v>4.0</v>
      </c>
      <c r="BY111" s="36" t="n">
        <v>1.0</v>
      </c>
      <c r="BZ111" s="36"/>
      <c r="CA111" s="36"/>
      <c r="CB111" s="36"/>
      <c r="CC111" s="36"/>
      <c r="CD111" s="36"/>
      <c r="CE111" s="36"/>
      <c r="CF111" s="36"/>
      <c r="CG111" s="36" t="n">
        <v>11.0</v>
      </c>
      <c r="CH111" s="36"/>
      <c r="CI111" s="87"/>
      <c r="CJ111" s="36" t="n">
        <v>3.0</v>
      </c>
      <c r="CK111" s="36" t="n">
        <v>3.0</v>
      </c>
      <c r="CL111" s="36" t="n">
        <v>2.0</v>
      </c>
      <c r="CM111" s="36" t="n">
        <v>4.0</v>
      </c>
      <c r="CN111" s="36" t="n">
        <v>4.0</v>
      </c>
      <c r="CO111" s="36" t="n">
        <v>2.0</v>
      </c>
      <c r="CP111" s="36"/>
      <c r="CQ111" s="36"/>
      <c r="CR111" s="36"/>
      <c r="CS111" s="36"/>
      <c r="CT111" s="36"/>
      <c r="CU111" s="36" t="n">
        <v>18.0</v>
      </c>
      <c r="CV111" s="36" t="n">
        <v>1.0</v>
      </c>
      <c r="CW111" s="87"/>
      <c r="CX111" s="36" t="n">
        <v>2.0</v>
      </c>
      <c r="CY111" s="36" t="n">
        <v>2.0</v>
      </c>
      <c r="CZ111" s="36" t="n">
        <v>3.0</v>
      </c>
      <c r="DA111" s="36" t="n">
        <v>1.0</v>
      </c>
      <c r="DB111" s="36" t="n">
        <v>1.0</v>
      </c>
      <c r="DC111" s="36"/>
      <c r="DD111" s="36"/>
      <c r="DE111" s="36"/>
      <c r="DF111" s="36"/>
      <c r="DG111" s="36"/>
      <c r="DH111" s="36"/>
      <c r="DI111" s="36" t="n">
        <v>9.0</v>
      </c>
      <c r="DJ111" s="36"/>
      <c r="DK111" s="87"/>
      <c r="DL111" s="36" t="n">
        <v>10.0</v>
      </c>
      <c r="DM111" s="36" t="n">
        <v>10.0</v>
      </c>
      <c r="DN111" s="36" t="n">
        <v>9.0</v>
      </c>
      <c r="DO111" s="36" t="n">
        <v>1.0</v>
      </c>
      <c r="DP111" s="36"/>
      <c r="DQ111" s="36"/>
      <c r="DR111" s="36"/>
      <c r="DS111" s="36"/>
      <c r="DT111" s="36"/>
      <c r="DU111" s="36" t="n">
        <v>30.0</v>
      </c>
      <c r="DV111" s="36" t="n">
        <v>1.0</v>
      </c>
      <c r="DW111" s="87"/>
      <c r="DX111" s="87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</row>
    <row r="112">
      <c r="A112" s="27" t="s">
        <v>4</v>
      </c>
      <c r="B112" s="27" t="s">
        <v>67</v>
      </c>
      <c r="C112" s="27" t="s">
        <v>36</v>
      </c>
      <c r="D112" s="8" t="s">
        <v>21</v>
      </c>
      <c r="E112" s="38" t="n">
        <v>44902.0</v>
      </c>
      <c r="F112" s="15" t="n">
        <f>DATEDIF(D112,E112,"m")/12</f>
        <v>0.0</v>
      </c>
      <c r="G112" s="15" t="n">
        <v>24.0</v>
      </c>
      <c r="H112" s="15" t="n">
        <v>28.0</v>
      </c>
      <c r="I112" s="15" t="n">
        <v>22.0</v>
      </c>
      <c r="J112" s="10" t="n">
        <v>25.0</v>
      </c>
      <c r="K112" s="10" t="n">
        <v>14.0</v>
      </c>
      <c r="L112" s="10" t="n">
        <v>8.0</v>
      </c>
      <c r="M112" s="40" t="n">
        <v>8.0</v>
      </c>
      <c r="N112" s="40" t="n">
        <v>0.0</v>
      </c>
      <c r="O112" s="40" t="n">
        <v>0.0</v>
      </c>
      <c r="P112" s="40" t="n">
        <v>0.0</v>
      </c>
      <c r="Q112" s="40" t="n">
        <f>G112*16.29+H112*11.64+I112*9.5+J112*8.54+K112*8.21+L112*8.1+M112*8.32+N112*9.56+O112*11.71+P112*16.67+1305</f>
        <v>0.0</v>
      </c>
      <c r="R112" s="40" t="n">
        <f>47-T112</f>
        <v>0.0</v>
      </c>
      <c r="S112" s="40" t="n">
        <v>0.0</v>
      </c>
      <c r="T112" s="40" t="n">
        <v>4.0</v>
      </c>
      <c r="U112" s="40" t="n">
        <v>9.0</v>
      </c>
      <c r="V112" s="40" t="n">
        <v>6.0</v>
      </c>
      <c r="W112" s="40" t="n">
        <v>6.0</v>
      </c>
      <c r="X112" s="40" t="n">
        <v>0.0</v>
      </c>
      <c r="Y112" s="40" t="n">
        <f>0.1*U112+0.2*V112+0.3*W112+0.4*X112</f>
        <v>0.0</v>
      </c>
      <c r="Z112" s="40" t="n">
        <v>10.0</v>
      </c>
      <c r="AA112" s="40" t="n">
        <v>11.0</v>
      </c>
      <c r="AB112" s="40" t="n">
        <v>10.0</v>
      </c>
      <c r="AC112" s="40" t="n">
        <v>9.0</v>
      </c>
      <c r="AD112" s="40" t="n">
        <v>7.0</v>
      </c>
      <c r="AE112" s="40" t="n">
        <v>4.0</v>
      </c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87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87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87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87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87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87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87"/>
      <c r="DX112" s="87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</row>
    <row r="113">
      <c r="A113" s="27" t="s">
        <v>4</v>
      </c>
      <c r="B113" s="27" t="s">
        <v>68</v>
      </c>
      <c r="C113" s="27" t="s">
        <v>6</v>
      </c>
      <c r="D113" s="8" t="s">
        <v>69</v>
      </c>
      <c r="E113" s="38" t="n">
        <v>44902.0</v>
      </c>
      <c r="F113" s="15" t="n">
        <f>DATEDIF(D113,E113,"m")/12</f>
        <v>0.0</v>
      </c>
      <c r="G113" s="15" t="n">
        <v>24.0</v>
      </c>
      <c r="H113" s="15" t="n">
        <v>31.0</v>
      </c>
      <c r="I113" s="15" t="n">
        <v>23.0</v>
      </c>
      <c r="J113" s="10" t="n">
        <v>21.0</v>
      </c>
      <c r="K113" s="10" t="n">
        <v>18.0</v>
      </c>
      <c r="L113" s="10" t="n">
        <v>7.0</v>
      </c>
      <c r="M113" s="40" t="n">
        <v>6.0</v>
      </c>
      <c r="N113" s="40" t="n">
        <v>1.0</v>
      </c>
      <c r="O113" s="40" t="n">
        <v>0.0</v>
      </c>
      <c r="P113" s="40" t="n">
        <v>0.0</v>
      </c>
      <c r="Q113" s="40" t="n">
        <f>G113*16.29+H113*11.64+I113*9.5+J113*8.54+K113*8.21+L113*8.1+M113*8.32+N113*9.56+O113*11.71+P113*16.67+1305</f>
        <v>0.0</v>
      </c>
      <c r="R113" s="40" t="n">
        <f>47-T113</f>
        <v>0.0</v>
      </c>
      <c r="S113" s="40" t="n">
        <v>0.0</v>
      </c>
      <c r="T113" s="40" t="n">
        <v>5.0</v>
      </c>
      <c r="U113" s="40" t="n">
        <v>8.0</v>
      </c>
      <c r="V113" s="40" t="n">
        <v>3.5</v>
      </c>
      <c r="W113" s="40" t="n">
        <v>2.0</v>
      </c>
      <c r="X113" s="40" t="n">
        <v>2.0</v>
      </c>
      <c r="Y113" s="40" t="n">
        <f>0.1*U113+0.2*V113+0.3*W113+0.4*X113</f>
        <v>0.0</v>
      </c>
      <c r="Z113" s="11"/>
      <c r="AA113" s="11"/>
      <c r="AB113" s="11"/>
      <c r="AC113" s="11"/>
      <c r="AD113" s="11"/>
      <c r="AE113" s="11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87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87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87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87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87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87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87"/>
      <c r="DX113" s="87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</row>
    <row r="114">
      <c r="A114" s="27" t="s">
        <v>4</v>
      </c>
      <c r="B114" s="27" t="s">
        <v>70</v>
      </c>
      <c r="C114" s="27" t="s">
        <v>36</v>
      </c>
      <c r="D114" s="8" t="s">
        <v>71</v>
      </c>
      <c r="E114" s="38" t="n">
        <v>44902.0</v>
      </c>
      <c r="F114" s="15" t="n">
        <f>DATEDIF(D114,E114,"m")/12</f>
        <v>0.0</v>
      </c>
      <c r="G114" s="15" t="n">
        <v>22.0</v>
      </c>
      <c r="H114" s="15" t="n">
        <v>21.0</v>
      </c>
      <c r="I114" s="15" t="n">
        <v>14.0</v>
      </c>
      <c r="J114" s="10" t="n">
        <v>10.0</v>
      </c>
      <c r="K114" s="10" t="n">
        <v>11.0</v>
      </c>
      <c r="L114" s="10" t="n">
        <v>9.0</v>
      </c>
      <c r="M114" s="40" t="n">
        <v>9.0</v>
      </c>
      <c r="N114" s="40" t="n">
        <v>2.0</v>
      </c>
      <c r="O114" s="40" t="n">
        <v>3.0</v>
      </c>
      <c r="P114" s="40" t="n">
        <v>1.0</v>
      </c>
      <c r="Q114" s="40" t="n">
        <f>G114*16.29+H114*11.64+I114*9.5+J114*8.54+K114*8.21+L114*8.1+M114*8.32+N114*9.56+O114*11.71+P114*16.67+1305</f>
        <v>0.0</v>
      </c>
      <c r="R114" s="40" t="n">
        <f>47-T114</f>
        <v>0.0</v>
      </c>
      <c r="S114" s="40" t="n">
        <v>0.0</v>
      </c>
      <c r="T114" s="40" t="n">
        <v>6.0</v>
      </c>
      <c r="U114" s="40" t="n">
        <v>7.0</v>
      </c>
      <c r="V114" s="40" t="n">
        <v>2.0</v>
      </c>
      <c r="W114" s="40" t="n">
        <v>10.0</v>
      </c>
      <c r="X114" s="40" t="n">
        <v>6.0</v>
      </c>
      <c r="Y114" s="40" t="n">
        <f>0.1*U114+0.2*V114+0.3*W114+0.4*X114</f>
        <v>0.0</v>
      </c>
      <c r="Z114" s="11"/>
      <c r="AA114" s="11"/>
      <c r="AB114" s="11"/>
      <c r="AC114" s="11"/>
      <c r="AD114" s="11"/>
      <c r="AE114" s="11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87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87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87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87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87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87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87"/>
      <c r="DX114" s="87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</row>
    <row r="115">
      <c r="A115" s="27" t="s">
        <v>4</v>
      </c>
      <c r="B115" s="27" t="s">
        <v>72</v>
      </c>
      <c r="C115" s="27" t="s">
        <v>36</v>
      </c>
      <c r="D115" s="8" t="s">
        <v>73</v>
      </c>
      <c r="E115" s="38" t="n">
        <v>44902.0</v>
      </c>
      <c r="F115" s="15" t="n">
        <f>DATEDIF(D115,E115,"m")/12</f>
        <v>0.0</v>
      </c>
      <c r="G115" s="15" t="n">
        <v>24.0</v>
      </c>
      <c r="H115" s="15" t="n">
        <v>32.0</v>
      </c>
      <c r="I115" s="15" t="n">
        <v>24.0</v>
      </c>
      <c r="J115" s="10" t="n">
        <v>25.0</v>
      </c>
      <c r="K115" s="10" t="n">
        <v>18.0</v>
      </c>
      <c r="L115" s="10" t="n">
        <v>17.0</v>
      </c>
      <c r="M115" s="40" t="n">
        <v>3.0</v>
      </c>
      <c r="N115" s="40" t="n">
        <v>0.0</v>
      </c>
      <c r="O115" s="40" t="n">
        <v>0.0</v>
      </c>
      <c r="P115" s="40" t="n">
        <v>0.0</v>
      </c>
      <c r="Q115" s="40" t="n">
        <f>G115*16.29+H115*11.64+I115*9.5+J115*8.54+K115*8.21+L115*8.1+M115*8.32+N115*9.56+O115*11.71+P115*16.67+1305</f>
        <v>0.0</v>
      </c>
      <c r="R115" s="40" t="n">
        <f>47-T115</f>
        <v>0.0</v>
      </c>
      <c r="S115" s="40" t="n">
        <v>0.0</v>
      </c>
      <c r="T115" s="40" t="n">
        <v>14.0</v>
      </c>
      <c r="U115" s="40" t="n">
        <v>9.0</v>
      </c>
      <c r="V115" s="40" t="n">
        <v>3.0</v>
      </c>
      <c r="W115" s="40" t="n">
        <v>6.0</v>
      </c>
      <c r="X115" s="40" t="n">
        <v>0.0</v>
      </c>
      <c r="Y115" s="40" t="n">
        <f>0.1*U115+0.2*V115+0.3*W115+0.4*X115</f>
        <v>0.0</v>
      </c>
      <c r="Z115" s="11"/>
      <c r="AA115" s="11"/>
      <c r="AB115" s="11"/>
      <c r="AC115" s="11"/>
      <c r="AD115" s="11"/>
      <c r="AE115" s="11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87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87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87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87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87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87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87"/>
      <c r="DX115" s="87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</row>
    <row r="116">
      <c r="A116" s="27" t="s">
        <v>4</v>
      </c>
      <c r="B116" s="27" t="s">
        <v>74</v>
      </c>
      <c r="C116" s="27" t="s">
        <v>36</v>
      </c>
      <c r="D116" s="8" t="s">
        <v>75</v>
      </c>
      <c r="E116" s="38" t="n">
        <v>44902.0</v>
      </c>
      <c r="F116" s="15" t="n">
        <f>DATEDIF(D116,E116,"m")/12</f>
        <v>0.0</v>
      </c>
      <c r="G116" s="15" t="n">
        <v>23.0</v>
      </c>
      <c r="H116" s="15" t="n">
        <v>22.0</v>
      </c>
      <c r="I116" s="15" t="n">
        <v>16.0</v>
      </c>
      <c r="J116" s="10" t="n">
        <v>11.0</v>
      </c>
      <c r="K116" s="10" t="n">
        <v>10.0</v>
      </c>
      <c r="L116" s="10" t="n">
        <v>6.0</v>
      </c>
      <c r="M116" s="40" t="n">
        <v>6.0</v>
      </c>
      <c r="N116" s="40" t="n">
        <v>2.0</v>
      </c>
      <c r="O116" s="40" t="n">
        <v>0.0</v>
      </c>
      <c r="P116" s="40" t="n">
        <v>1.0</v>
      </c>
      <c r="Q116" s="40" t="n">
        <f>G116*16.29+H116*11.64+I116*9.5+J116*8.54+K116*8.21+L116*8.1+M116*8.32+N116*9.56+O116*11.71+P116*16.67+1305</f>
        <v>0.0</v>
      </c>
      <c r="R116" s="40" t="n">
        <f>47-T116</f>
        <v>0.0</v>
      </c>
      <c r="S116" s="40" t="n">
        <v>0.0</v>
      </c>
      <c r="T116" s="40" t="n">
        <v>16.0</v>
      </c>
      <c r="U116" s="40" t="n">
        <v>8.0</v>
      </c>
      <c r="V116" s="40" t="n">
        <v>5.0</v>
      </c>
      <c r="W116" s="40" t="n">
        <v>8.0</v>
      </c>
      <c r="X116" s="40" t="n">
        <v>1.0</v>
      </c>
      <c r="Y116" s="40" t="n">
        <f>0.1*U116+0.2*V116+0.3*W116+0.4*X116</f>
        <v>0.0</v>
      </c>
      <c r="Z116" s="11"/>
      <c r="AA116" s="11"/>
      <c r="AB116" s="11"/>
      <c r="AC116" s="11"/>
      <c r="AD116" s="11"/>
      <c r="AE116" s="11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87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87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87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87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87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87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87"/>
      <c r="DX116" s="87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</row>
    <row r="117">
      <c r="A117" s="27" t="s">
        <v>4</v>
      </c>
      <c r="B117" s="27" t="s">
        <v>76</v>
      </c>
      <c r="C117" s="27" t="s">
        <v>6</v>
      </c>
      <c r="D117" s="44" t="n">
        <v>40848.0</v>
      </c>
      <c r="E117" s="38" t="n">
        <v>44902.0</v>
      </c>
      <c r="F117" s="15" t="n">
        <f>DATEDIF(D117,E117,"m")/12</f>
        <v>0.0</v>
      </c>
      <c r="G117" s="15" t="n">
        <v>21.0</v>
      </c>
      <c r="H117" s="15" t="n">
        <v>25.0</v>
      </c>
      <c r="I117" s="15" t="n">
        <v>19.0</v>
      </c>
      <c r="J117" s="10" t="n">
        <v>17.0</v>
      </c>
      <c r="K117" s="10" t="n">
        <v>7.0</v>
      </c>
      <c r="L117" s="10" t="n">
        <v>1.0</v>
      </c>
      <c r="M117" s="40" t="n">
        <v>5.0</v>
      </c>
      <c r="N117" s="40" t="n">
        <v>0.0</v>
      </c>
      <c r="O117" s="40" t="n">
        <v>0.0</v>
      </c>
      <c r="P117" s="40" t="n">
        <v>0.0</v>
      </c>
      <c r="Q117" s="40" t="n">
        <f>G117*16.29+H117*11.64+I117*9.5+J117*8.54+K117*8.21+L117*8.1+M117*8.32+N117*9.56+O117*11.71+P117*16.67+1305</f>
        <v>0.0</v>
      </c>
      <c r="R117" s="40" t="n">
        <f>47-T117</f>
        <v>0.0</v>
      </c>
      <c r="S117" s="40" t="n">
        <v>0.0</v>
      </c>
      <c r="T117" s="40" t="n">
        <v>8.0</v>
      </c>
      <c r="U117" s="40" t="n">
        <v>5.0</v>
      </c>
      <c r="V117" s="40" t="n">
        <v>1.0</v>
      </c>
      <c r="W117" s="40" t="n">
        <v>1.0</v>
      </c>
      <c r="X117" s="40" t="n">
        <v>0.0</v>
      </c>
      <c r="Y117" s="40" t="n">
        <f>0.1*U117+0.2*V117+0.3*W117+0.4*X117</f>
        <v>0.0</v>
      </c>
      <c r="Z117" s="40" t="n">
        <v>10.0</v>
      </c>
      <c r="AA117" s="40" t="n">
        <v>9.0</v>
      </c>
      <c r="AB117" s="40" t="n">
        <v>11.0</v>
      </c>
      <c r="AC117" s="40" t="n">
        <v>7.0</v>
      </c>
      <c r="AD117" s="40" t="n">
        <v>8.0</v>
      </c>
      <c r="AE117" s="40" t="n">
        <v>4.0</v>
      </c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87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87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87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87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87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87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87"/>
      <c r="DX117" s="87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</row>
    <row r="118">
      <c r="A118" s="27" t="s">
        <v>4</v>
      </c>
      <c r="B118" s="27" t="s">
        <v>77</v>
      </c>
      <c r="C118" s="27" t="s">
        <v>6</v>
      </c>
      <c r="D118" s="44" t="n">
        <v>40895.0</v>
      </c>
      <c r="E118" s="38" t="n">
        <v>44902.0</v>
      </c>
      <c r="F118" s="15" t="n">
        <f>DATEDIF(D118,E118,"m")/12</f>
        <v>0.0</v>
      </c>
      <c r="G118" s="15" t="n">
        <v>23.0</v>
      </c>
      <c r="H118" s="15" t="n">
        <v>30.0</v>
      </c>
      <c r="I118" s="15" t="n">
        <v>25.0</v>
      </c>
      <c r="J118" s="10" t="n">
        <v>24.0</v>
      </c>
      <c r="K118" s="10" t="n">
        <v>17.0</v>
      </c>
      <c r="L118" s="10" t="n">
        <v>12.0</v>
      </c>
      <c r="M118" s="40" t="n">
        <v>10.0</v>
      </c>
      <c r="N118" s="40" t="n">
        <v>6.0</v>
      </c>
      <c r="O118" s="40" t="n">
        <v>5.0</v>
      </c>
      <c r="P118" s="40" t="n">
        <v>1.0</v>
      </c>
      <c r="Q118" s="40" t="n">
        <f>G118*16.29+H118*11.64+I118*9.5+J118*8.54+K118*8.21+L118*8.1+M118*8.32+N118*9.56+O118*11.71+P118*16.67+1305</f>
        <v>0.0</v>
      </c>
      <c r="R118" s="40" t="n">
        <f>47-T118</f>
        <v>0.0</v>
      </c>
      <c r="S118" s="40" t="n">
        <v>0.0</v>
      </c>
      <c r="T118" s="40" t="n">
        <v>21.0</v>
      </c>
      <c r="U118" s="40" t="n">
        <v>8.0</v>
      </c>
      <c r="V118" s="40" t="n">
        <v>4.0</v>
      </c>
      <c r="W118" s="40" t="n">
        <v>6.0</v>
      </c>
      <c r="X118" s="40" t="n">
        <v>1.0</v>
      </c>
      <c r="Y118" s="40" t="n">
        <f>0.1*U118+0.2*V118+0.3*W118+0.4*X118</f>
        <v>0.0</v>
      </c>
      <c r="Z118" s="40" t="n">
        <v>11.0</v>
      </c>
      <c r="AA118" s="40" t="n">
        <v>11.0</v>
      </c>
      <c r="AB118" s="40" t="n">
        <v>12.0</v>
      </c>
      <c r="AC118" s="40" t="n">
        <v>9.0</v>
      </c>
      <c r="AD118" s="40" t="n">
        <v>7.0</v>
      </c>
      <c r="AE118" s="40" t="n">
        <v>7.0</v>
      </c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87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87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87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87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87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87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87"/>
      <c r="DX118" s="87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</row>
    <row r="119">
      <c r="A119" s="27" t="s">
        <v>4</v>
      </c>
      <c r="B119" s="27" t="s">
        <v>78</v>
      </c>
      <c r="C119" s="27" t="s">
        <v>6</v>
      </c>
      <c r="D119" s="44" t="n">
        <v>40862.0</v>
      </c>
      <c r="E119" s="38" t="n">
        <v>44902.0</v>
      </c>
      <c r="F119" s="15" t="n">
        <f>DATEDIF(D119,E119,"m")/12</f>
        <v>0.0</v>
      </c>
      <c r="G119" s="15" t="n">
        <v>24.0</v>
      </c>
      <c r="H119" s="15" t="n">
        <v>32.0</v>
      </c>
      <c r="I119" s="15" t="n">
        <v>23.0</v>
      </c>
      <c r="J119" s="10" t="n">
        <v>25.0</v>
      </c>
      <c r="K119" s="10" t="n">
        <v>23.0</v>
      </c>
      <c r="L119" s="10" t="n">
        <v>13.0</v>
      </c>
      <c r="M119" s="40" t="n">
        <v>11.0</v>
      </c>
      <c r="N119" s="40" t="n">
        <v>10.0</v>
      </c>
      <c r="O119" s="40" t="n">
        <v>4.0</v>
      </c>
      <c r="P119" s="40" t="n">
        <v>0.0</v>
      </c>
      <c r="Q119" s="40" t="n">
        <f>G119*16.29+H119*11.64+I119*9.5+J119*8.54+K119*8.21+L119*8.1+M119*8.32+N119*9.56+O119*11.71+P119*16.67+1305</f>
        <v>0.0</v>
      </c>
      <c r="R119" s="40" t="n">
        <f>47-T119</f>
        <v>0.0</v>
      </c>
      <c r="S119" s="40" t="n">
        <v>0.0</v>
      </c>
      <c r="T119" s="40" t="n">
        <v>7.0</v>
      </c>
      <c r="U119" s="40" t="n">
        <v>4.0</v>
      </c>
      <c r="V119" s="40" t="n">
        <v>1.0</v>
      </c>
      <c r="W119" s="40" t="n">
        <v>3.0</v>
      </c>
      <c r="X119" s="40" t="n">
        <v>3.0</v>
      </c>
      <c r="Y119" s="40" t="n">
        <f>0.1*U119+0.2*V119+0.3*W119+0.4*X119</f>
        <v>0.0</v>
      </c>
      <c r="Z119" s="11"/>
      <c r="AA119" s="11"/>
      <c r="AB119" s="11"/>
      <c r="AC119" s="11"/>
      <c r="AD119" s="11"/>
      <c r="AE119" s="11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87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87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87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87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87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87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87"/>
      <c r="DX119" s="87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</row>
    <row r="120">
      <c r="A120" s="72" t="s">
        <v>4</v>
      </c>
      <c r="B120" s="72" t="s">
        <v>79</v>
      </c>
      <c r="C120" s="64"/>
      <c r="D120" s="10"/>
      <c r="E120" s="10"/>
      <c r="F120" s="10"/>
      <c r="G120" s="10" t="n">
        <v>24.0</v>
      </c>
      <c r="H120" s="10" t="n">
        <v>31.0</v>
      </c>
      <c r="I120" s="10" t="n">
        <v>25.0</v>
      </c>
      <c r="J120" s="10" t="n">
        <v>25.0</v>
      </c>
      <c r="K120" s="10" t="n">
        <v>18.0</v>
      </c>
      <c r="L120" s="10" t="n">
        <v>8.0</v>
      </c>
      <c r="M120" s="40" t="n">
        <v>3.0</v>
      </c>
      <c r="N120" s="40" t="n">
        <v>3.0</v>
      </c>
      <c r="O120" s="40" t="n">
        <v>1.0</v>
      </c>
      <c r="P120" s="40" t="n">
        <v>1.0</v>
      </c>
      <c r="Q120" s="40" t="n">
        <f>G120*16.29+H120*11.64+I120*9.5+J120*8.54+K120*8.21+L120*8.1+M120*8.32+N120*9.56+O120*11.71+P120*16.67+1305</f>
        <v>0.0</v>
      </c>
      <c r="R120" s="40" t="n">
        <f>47-T120</f>
        <v>0.0</v>
      </c>
      <c r="S120" s="40" t="n">
        <v>0.0</v>
      </c>
      <c r="T120" s="40" t="n">
        <v>17.0</v>
      </c>
      <c r="U120" s="40" t="n">
        <v>8.0</v>
      </c>
      <c r="V120" s="40" t="n">
        <v>4.0</v>
      </c>
      <c r="W120" s="40" t="n">
        <v>8.0</v>
      </c>
      <c r="X120" s="40" t="n">
        <v>0.0</v>
      </c>
      <c r="Y120" s="40" t="n">
        <f>0.1*U120+0.2*V120+0.3*W120+0.4*X120</f>
        <v>0.0</v>
      </c>
      <c r="Z120" s="11"/>
      <c r="AA120" s="11"/>
      <c r="AB120" s="11"/>
      <c r="AC120" s="11"/>
      <c r="AD120" s="11"/>
      <c r="AE120" s="11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87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87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87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87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87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87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87"/>
      <c r="DX120" s="87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87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87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87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87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87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87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87"/>
      <c r="DX121" s="87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87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87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87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87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87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87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87"/>
      <c r="DX122" s="87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87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87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87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87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87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87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87"/>
      <c r="DX123" s="87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87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87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87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87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87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87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87"/>
      <c r="DX124" s="87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87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87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87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87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87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87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87"/>
      <c r="DX125" s="87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87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87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87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87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87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87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87"/>
      <c r="DX126" s="87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87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87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87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87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87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87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87"/>
      <c r="DX127" s="87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87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87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87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87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87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87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87"/>
      <c r="DX128" s="87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87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87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87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87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87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87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87"/>
      <c r="DX129" s="87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87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87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87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87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87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87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87"/>
      <c r="DX130" s="87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87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87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87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87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87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87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87"/>
      <c r="DX131" s="87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87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87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87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87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87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87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87"/>
      <c r="DX132" s="87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87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87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87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87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87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87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87"/>
      <c r="DX133" s="87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87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87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87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87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87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87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87"/>
      <c r="DX134" s="87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87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87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87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87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87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87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87"/>
      <c r="DX135" s="87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87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87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87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87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87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87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87"/>
      <c r="DX136" s="87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87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87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87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87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87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87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87"/>
      <c r="DX137" s="87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87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87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87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87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87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87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87"/>
      <c r="DX138" s="87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87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87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87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87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87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87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87"/>
      <c r="DX139" s="87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87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87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87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87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87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87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87"/>
      <c r="DX140" s="87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87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87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87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87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87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87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87"/>
      <c r="DX141" s="87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87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87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87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87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87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87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87"/>
      <c r="DX142" s="87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87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87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87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87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87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87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87"/>
      <c r="DX143" s="87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87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87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87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87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87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87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87"/>
      <c r="DX144" s="87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87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87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87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87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87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87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87"/>
      <c r="DX145" s="87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87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87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87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87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87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87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87"/>
      <c r="DX146" s="87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87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87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87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87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87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87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87"/>
      <c r="DX147" s="87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87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87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87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87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87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87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87"/>
      <c r="DX148" s="87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87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87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87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87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87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87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87"/>
      <c r="DX149" s="87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87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87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87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87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87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87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87"/>
      <c r="DX150" s="87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87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87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87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87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87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87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87"/>
      <c r="DX151" s="87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87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87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87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87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87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87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87"/>
      <c r="DX152" s="87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87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87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87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87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87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87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87"/>
      <c r="DX153" s="87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87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87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87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87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87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87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87"/>
      <c r="DX154" s="87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87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87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87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87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87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87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87"/>
      <c r="DX155" s="87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87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87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87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87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87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87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87"/>
      <c r="DX156" s="87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87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87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87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87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87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87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87"/>
      <c r="DX157" s="87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87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87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87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87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87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87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87"/>
      <c r="DX158" s="87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87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87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87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87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87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87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87"/>
      <c r="DX159" s="87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87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87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87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87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87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87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87"/>
      <c r="DX160" s="87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87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87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87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87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87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87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87"/>
      <c r="DX161" s="87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87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87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87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87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87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87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87"/>
      <c r="DX162" s="87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87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87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87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87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87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87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87"/>
      <c r="DX163" s="87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87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87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87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87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87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87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87"/>
      <c r="DX164" s="87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87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87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87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87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87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87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87"/>
      <c r="DX165" s="87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87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87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87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87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87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87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87"/>
      <c r="DX166" s="87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87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87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87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87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87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87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87"/>
      <c r="DX167" s="87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87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87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87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87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87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87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87"/>
      <c r="DX168" s="87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87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87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87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87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87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87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87"/>
      <c r="DX169" s="87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87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87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87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87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87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87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87"/>
      <c r="DX170" s="87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</row>
    <row r="190">
      <c r="A190" s="64"/>
      <c r="B190" s="64"/>
      <c r="C190" s="64"/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</row>
    <row r="191">
      <c r="A191" s="64"/>
      <c r="B191" s="64"/>
      <c r="C191" s="64"/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</row>
    <row r="192">
      <c r="A192" s="64"/>
      <c r="B192" s="64"/>
      <c r="C192" s="64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</row>
    <row r="193">
      <c r="A193" s="64"/>
      <c r="B193" s="64"/>
      <c r="C193" s="64"/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</row>
    <row r="194">
      <c r="A194" s="64"/>
      <c r="B194" s="64"/>
      <c r="C194" s="64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</row>
    <row r="195">
      <c r="A195" s="64"/>
      <c r="B195" s="64"/>
      <c r="C195" s="64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</row>
    <row r="196">
      <c r="A196" s="64"/>
      <c r="B196" s="64"/>
      <c r="C196" s="64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</row>
    <row r="197">
      <c r="A197" s="64"/>
      <c r="B197" s="64"/>
      <c r="C197" s="64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</row>
    <row r="198">
      <c r="A198" s="64"/>
      <c r="B198" s="64"/>
      <c r="C198" s="64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</row>
    <row r="199">
      <c r="A199" s="64"/>
      <c r="B199" s="64"/>
      <c r="C199" s="64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</row>
  </sheetData>
  <sheetCalcPr fullCalcOnLoad="true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3.0" hidden="false" customWidth="true"/>
    <col min="9" max="9" width="13.0" hidden="false" customWidth="true"/>
    <col min="10" max="10" width="13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1877</v>
      </c>
      <c r="F1" s="2" t="s">
        <v>1878</v>
      </c>
      <c r="G1" s="2" t="s">
        <v>1879</v>
      </c>
      <c r="H1" s="2" t="s">
        <v>1880</v>
      </c>
      <c r="I1" s="2" t="s">
        <v>1881</v>
      </c>
      <c r="J1" s="2" t="s">
        <v>1882</v>
      </c>
      <c r="K1" s="2" t="s">
        <v>1883</v>
      </c>
      <c r="L1" s="2" t="s">
        <v>1884</v>
      </c>
      <c r="M1" s="2" t="s">
        <v>1885</v>
      </c>
      <c r="N1" s="2" t="s">
        <v>1886</v>
      </c>
      <c r="O1" s="2"/>
      <c r="P1" s="2" t="s">
        <v>1887</v>
      </c>
      <c r="Q1" s="2" t="s">
        <v>1888</v>
      </c>
      <c r="R1" s="2" t="s">
        <v>1889</v>
      </c>
      <c r="S1" s="2" t="s">
        <v>1890</v>
      </c>
      <c r="T1" s="2" t="s">
        <v>1891</v>
      </c>
      <c r="U1" s="2" t="s">
        <v>1892</v>
      </c>
      <c r="V1" s="2" t="s">
        <v>1893</v>
      </c>
      <c r="W1" s="3"/>
      <c r="X1" s="4" t="s">
        <v>1894</v>
      </c>
      <c r="Y1" s="4" t="s">
        <v>1895</v>
      </c>
      <c r="Z1" s="4" t="s">
        <v>1896</v>
      </c>
      <c r="AA1" s="4" t="s">
        <v>1897</v>
      </c>
      <c r="AB1" s="4" t="s">
        <v>1898</v>
      </c>
      <c r="AC1" s="4" t="s">
        <v>1899</v>
      </c>
    </row>
    <row r="2">
      <c r="A2" s="27" t="s">
        <v>4</v>
      </c>
      <c r="B2" s="27" t="s">
        <v>5</v>
      </c>
      <c r="C2" s="27" t="s">
        <v>6</v>
      </c>
      <c r="D2" s="8" t="s">
        <v>7</v>
      </c>
      <c r="E2" s="15" t="n">
        <v>24.0</v>
      </c>
      <c r="F2" s="15" t="n">
        <v>32.0</v>
      </c>
      <c r="G2" s="15" t="n">
        <v>25.0</v>
      </c>
      <c r="H2" s="10" t="n">
        <v>24.0</v>
      </c>
      <c r="I2" s="10" t="n">
        <v>11.0</v>
      </c>
      <c r="J2" s="10" t="n">
        <v>4.0</v>
      </c>
      <c r="K2" s="40" t="n">
        <v>1.0</v>
      </c>
      <c r="L2" s="40" t="n">
        <v>1.0</v>
      </c>
      <c r="M2" s="40" t="n">
        <v>0.0</v>
      </c>
      <c r="N2" s="40" t="n">
        <v>1.0</v>
      </c>
      <c r="O2" s="11"/>
      <c r="P2" s="40" t="n">
        <v>47.0</v>
      </c>
      <c r="Q2" s="40" t="n">
        <v>0.0</v>
      </c>
      <c r="R2" s="40" t="n">
        <v>0.0</v>
      </c>
      <c r="S2" s="40" t="n">
        <v>8.0</v>
      </c>
      <c r="T2" s="40" t="n">
        <v>4.0</v>
      </c>
      <c r="U2" s="40" t="n">
        <v>7.0</v>
      </c>
      <c r="V2" s="40" t="n">
        <v>6.0</v>
      </c>
      <c r="W2" s="11"/>
      <c r="X2" s="11"/>
      <c r="Y2" s="11"/>
      <c r="Z2" s="11"/>
      <c r="AA2" s="11"/>
      <c r="AB2" s="11"/>
      <c r="AC2" s="11"/>
    </row>
    <row r="3">
      <c r="A3" s="27" t="s">
        <v>4</v>
      </c>
      <c r="B3" s="27" t="s">
        <v>8</v>
      </c>
      <c r="C3" s="27" t="s">
        <v>6</v>
      </c>
      <c r="D3" s="8" t="s">
        <v>9</v>
      </c>
      <c r="E3" s="15" t="n">
        <v>23.0</v>
      </c>
      <c r="F3" s="15" t="n">
        <v>31.0</v>
      </c>
      <c r="G3" s="15" t="n">
        <v>22.0</v>
      </c>
      <c r="H3" s="10" t="n">
        <v>21.0</v>
      </c>
      <c r="I3" s="10" t="n">
        <v>12.0</v>
      </c>
      <c r="J3" s="10" t="n">
        <v>3.0</v>
      </c>
      <c r="K3" s="40" t="n">
        <v>2.0</v>
      </c>
      <c r="L3" s="40" t="n">
        <v>0.0</v>
      </c>
      <c r="M3" s="40" t="n">
        <v>0.0</v>
      </c>
      <c r="N3" s="40" t="n">
        <v>0.0</v>
      </c>
      <c r="O3" s="11"/>
      <c r="P3" s="40" t="n">
        <f>47-R3</f>
        <v>0.0</v>
      </c>
      <c r="Q3" s="40" t="n">
        <v>0.0</v>
      </c>
      <c r="R3" s="40" t="n">
        <v>1.0</v>
      </c>
      <c r="S3" s="40" t="n">
        <v>7.0</v>
      </c>
      <c r="T3" s="40" t="n">
        <v>3.0</v>
      </c>
      <c r="U3" s="40" t="n">
        <v>7.0</v>
      </c>
      <c r="V3" s="40" t="n">
        <v>7.0</v>
      </c>
      <c r="W3" s="11"/>
      <c r="X3" s="11"/>
      <c r="Y3" s="11"/>
      <c r="Z3" s="11"/>
      <c r="AA3" s="11"/>
      <c r="AB3" s="11"/>
      <c r="AC3" s="11"/>
    </row>
    <row r="4">
      <c r="A4" s="27" t="s">
        <v>4</v>
      </c>
      <c r="B4" s="27" t="s">
        <v>10</v>
      </c>
      <c r="C4" s="27" t="s">
        <v>6</v>
      </c>
      <c r="D4" s="8" t="s">
        <v>11</v>
      </c>
      <c r="E4" s="15" t="n">
        <v>24.0</v>
      </c>
      <c r="F4" s="15" t="n">
        <v>32.0</v>
      </c>
      <c r="G4" s="15" t="n">
        <v>25.0</v>
      </c>
      <c r="H4" s="10" t="n">
        <v>25.0</v>
      </c>
      <c r="I4" s="10" t="n">
        <v>21.0</v>
      </c>
      <c r="J4" s="10" t="n">
        <v>18.0</v>
      </c>
      <c r="K4" s="40" t="n">
        <v>14.0</v>
      </c>
      <c r="L4" s="40" t="n">
        <v>9.0</v>
      </c>
      <c r="M4" s="40" t="n">
        <v>7.0</v>
      </c>
      <c r="N4" s="40" t="n">
        <v>2.0</v>
      </c>
      <c r="O4" s="11"/>
      <c r="P4" s="40" t="n">
        <f>47-R4</f>
        <v>0.0</v>
      </c>
      <c r="Q4" s="40" t="n">
        <v>0.0</v>
      </c>
      <c r="R4" s="40" t="n">
        <v>8.0</v>
      </c>
      <c r="S4" s="40" t="n">
        <v>8.0</v>
      </c>
      <c r="T4" s="40" t="n">
        <v>7.0</v>
      </c>
      <c r="U4" s="40" t="n">
        <v>5.0</v>
      </c>
      <c r="V4" s="40" t="n">
        <v>8.0</v>
      </c>
      <c r="W4" s="11"/>
      <c r="X4" s="11"/>
      <c r="Y4" s="11"/>
      <c r="Z4" s="11"/>
      <c r="AA4" s="11"/>
      <c r="AB4" s="11"/>
      <c r="AC4" s="11"/>
    </row>
    <row r="5">
      <c r="A5" s="27" t="s">
        <v>4</v>
      </c>
      <c r="B5" s="27" t="s">
        <v>12</v>
      </c>
      <c r="C5" s="27" t="s">
        <v>6</v>
      </c>
      <c r="D5" s="8" t="s">
        <v>13</v>
      </c>
      <c r="E5" s="15" t="n">
        <v>24.0</v>
      </c>
      <c r="F5" s="15" t="n">
        <v>18.0</v>
      </c>
      <c r="G5" s="15" t="n">
        <v>12.0</v>
      </c>
      <c r="H5" s="10" t="n">
        <v>16.0</v>
      </c>
      <c r="I5" s="10" t="n">
        <v>12.0</v>
      </c>
      <c r="J5" s="10" t="n">
        <v>1.0</v>
      </c>
      <c r="K5" s="40" t="n">
        <v>0.0</v>
      </c>
      <c r="L5" s="40" t="n">
        <v>0.0</v>
      </c>
      <c r="M5" s="40" t="n">
        <v>0.0</v>
      </c>
      <c r="N5" s="40" t="n">
        <v>0.0</v>
      </c>
      <c r="O5" s="11"/>
      <c r="P5" s="40" t="n">
        <f>47-R5</f>
        <v>0.0</v>
      </c>
      <c r="Q5" s="40" t="n">
        <v>0.0</v>
      </c>
      <c r="R5" s="40" t="n">
        <v>16.0</v>
      </c>
      <c r="S5" s="40" t="n">
        <v>9.0</v>
      </c>
      <c r="T5" s="40" t="n">
        <v>6.0</v>
      </c>
      <c r="U5" s="40" t="n">
        <v>9.0</v>
      </c>
      <c r="V5" s="40" t="n">
        <v>1.0</v>
      </c>
      <c r="W5" s="11"/>
      <c r="X5" s="11"/>
      <c r="Y5" s="11"/>
      <c r="Z5" s="11"/>
      <c r="AA5" s="11"/>
      <c r="AB5" s="11"/>
      <c r="AC5" s="11"/>
    </row>
    <row r="6">
      <c r="A6" s="27" t="s">
        <v>4</v>
      </c>
      <c r="B6" s="27" t="s">
        <v>14</v>
      </c>
      <c r="C6" s="27" t="s">
        <v>6</v>
      </c>
      <c r="D6" s="8" t="s">
        <v>15</v>
      </c>
      <c r="E6" s="15" t="n">
        <v>24.0</v>
      </c>
      <c r="F6" s="15" t="n">
        <v>32.0</v>
      </c>
      <c r="G6" s="15" t="n">
        <v>24.0</v>
      </c>
      <c r="H6" s="10" t="n">
        <v>18.0</v>
      </c>
      <c r="I6" s="10" t="n">
        <v>9.0</v>
      </c>
      <c r="J6" s="10" t="n">
        <v>0.0</v>
      </c>
      <c r="K6" s="40" t="n">
        <v>0.0</v>
      </c>
      <c r="L6" s="40" t="n">
        <v>0.0</v>
      </c>
      <c r="M6" s="40" t="n">
        <v>0.0</v>
      </c>
      <c r="N6" s="40" t="n">
        <v>0.0</v>
      </c>
      <c r="O6" s="11"/>
      <c r="P6" s="40" t="n">
        <f>47-R6</f>
        <v>0.0</v>
      </c>
      <c r="Q6" s="40" t="n">
        <v>0.0</v>
      </c>
      <c r="R6" s="40" t="n">
        <v>14.0</v>
      </c>
      <c r="S6" s="40" t="n">
        <v>7.0</v>
      </c>
      <c r="T6" s="40" t="n">
        <v>2.0</v>
      </c>
      <c r="U6" s="40" t="n">
        <v>8.0</v>
      </c>
      <c r="V6" s="40" t="n">
        <v>7.0</v>
      </c>
      <c r="W6" s="11"/>
      <c r="X6" s="11"/>
      <c r="Y6" s="11"/>
      <c r="Z6" s="11"/>
      <c r="AA6" s="11"/>
      <c r="AB6" s="11"/>
      <c r="AC6" s="11"/>
    </row>
    <row r="7">
      <c r="A7" s="27" t="s">
        <v>4</v>
      </c>
      <c r="B7" s="27" t="s">
        <v>16</v>
      </c>
      <c r="C7" s="27" t="s">
        <v>6</v>
      </c>
      <c r="D7" s="8" t="s">
        <v>17</v>
      </c>
      <c r="E7" s="15" t="n">
        <v>22.0</v>
      </c>
      <c r="F7" s="15" t="n">
        <v>23.0</v>
      </c>
      <c r="G7" s="15" t="n">
        <v>9.0</v>
      </c>
      <c r="H7" s="10" t="n">
        <v>12.0</v>
      </c>
      <c r="I7" s="10" t="n">
        <v>7.0</v>
      </c>
      <c r="J7" s="10" t="n">
        <v>3.0</v>
      </c>
      <c r="K7" s="40" t="n">
        <v>2.0</v>
      </c>
      <c r="L7" s="40" t="n">
        <v>1.0</v>
      </c>
      <c r="M7" s="40" t="n">
        <v>0.0</v>
      </c>
      <c r="N7" s="40" t="n">
        <v>0.0</v>
      </c>
      <c r="O7" s="11"/>
      <c r="P7" s="40" t="n">
        <f>47-R7</f>
        <v>0.0</v>
      </c>
      <c r="Q7" s="40" t="n">
        <v>0.0</v>
      </c>
      <c r="R7" s="40" t="n">
        <v>7.0</v>
      </c>
      <c r="S7" s="40" t="n">
        <v>6.0</v>
      </c>
      <c r="T7" s="40" t="n">
        <v>1.0</v>
      </c>
      <c r="U7" s="40" t="n">
        <v>7.0</v>
      </c>
      <c r="V7" s="40" t="n">
        <v>2.0</v>
      </c>
      <c r="W7" s="11"/>
      <c r="X7" s="11"/>
      <c r="Y7" s="11"/>
      <c r="Z7" s="11"/>
      <c r="AA7" s="11"/>
      <c r="AB7" s="11"/>
      <c r="AC7" s="11"/>
    </row>
    <row r="8">
      <c r="A8" s="27" t="s">
        <v>4</v>
      </c>
      <c r="B8" s="27" t="s">
        <v>18</v>
      </c>
      <c r="C8" s="27" t="s">
        <v>6</v>
      </c>
      <c r="D8" s="8" t="s">
        <v>19</v>
      </c>
      <c r="E8" s="15" t="n">
        <v>24.0</v>
      </c>
      <c r="F8" s="15" t="n">
        <v>32.0</v>
      </c>
      <c r="G8" s="15" t="n">
        <v>21.0</v>
      </c>
      <c r="H8" s="10" t="n">
        <v>23.0</v>
      </c>
      <c r="I8" s="10" t="n">
        <v>20.0</v>
      </c>
      <c r="J8" s="10" t="n">
        <v>16.0</v>
      </c>
      <c r="K8" s="40" t="n">
        <v>8.0</v>
      </c>
      <c r="L8" s="40" t="n">
        <v>6.0</v>
      </c>
      <c r="M8" s="40" t="n">
        <v>0.0</v>
      </c>
      <c r="N8" s="40" t="n">
        <v>0.0</v>
      </c>
      <c r="O8" s="11"/>
      <c r="P8" s="40" t="n">
        <f>47-R8</f>
        <v>0.0</v>
      </c>
      <c r="Q8" s="40" t="n">
        <v>0.0</v>
      </c>
      <c r="R8" s="40" t="n">
        <v>9.0</v>
      </c>
      <c r="S8" s="40" t="n">
        <v>8.0</v>
      </c>
      <c r="T8" s="40" t="n">
        <v>6.0</v>
      </c>
      <c r="U8" s="40" t="n">
        <v>10.0</v>
      </c>
      <c r="V8" s="40" t="n">
        <v>2.0</v>
      </c>
      <c r="W8" s="11"/>
      <c r="X8" s="11"/>
      <c r="Y8" s="11"/>
      <c r="Z8" s="11"/>
      <c r="AA8" s="11"/>
      <c r="AB8" s="11"/>
      <c r="AC8" s="11"/>
    </row>
    <row r="9">
      <c r="A9" s="27" t="s">
        <v>4</v>
      </c>
      <c r="B9" s="27" t="s">
        <v>20</v>
      </c>
      <c r="C9" s="27" t="s">
        <v>6</v>
      </c>
      <c r="D9" s="8" t="s">
        <v>21</v>
      </c>
      <c r="E9" s="15" t="n">
        <v>24.0</v>
      </c>
      <c r="F9" s="15" t="n">
        <v>28.0</v>
      </c>
      <c r="G9" s="15" t="n">
        <v>22.0</v>
      </c>
      <c r="H9" s="10" t="n">
        <v>23.0</v>
      </c>
      <c r="I9" s="10" t="n">
        <v>16.0</v>
      </c>
      <c r="J9" s="10" t="n">
        <v>15.0</v>
      </c>
      <c r="K9" s="40" t="n">
        <v>7.0</v>
      </c>
      <c r="L9" s="40" t="n">
        <v>0.0</v>
      </c>
      <c r="M9" s="40" t="n">
        <v>0.0</v>
      </c>
      <c r="N9" s="40" t="n">
        <v>0.0</v>
      </c>
      <c r="O9" s="11"/>
      <c r="P9" s="40" t="n">
        <f>47-R9</f>
        <v>0.0</v>
      </c>
      <c r="Q9" s="40" t="n">
        <v>0.0</v>
      </c>
      <c r="R9" s="40" t="n">
        <v>5.0</v>
      </c>
      <c r="S9" s="40" t="n">
        <v>8.0</v>
      </c>
      <c r="T9" s="40" t="n">
        <v>2.0</v>
      </c>
      <c r="U9" s="40" t="n">
        <v>5.0</v>
      </c>
      <c r="V9" s="40" t="n">
        <v>6.0</v>
      </c>
      <c r="W9" s="11"/>
      <c r="X9" s="11"/>
      <c r="Y9" s="11"/>
      <c r="Z9" s="11"/>
      <c r="AA9" s="11"/>
      <c r="AB9" s="11"/>
      <c r="AC9" s="11"/>
    </row>
    <row r="10">
      <c r="A10" s="27" t="s">
        <v>4</v>
      </c>
      <c r="B10" s="27" t="s">
        <v>22</v>
      </c>
      <c r="C10" s="27" t="s">
        <v>6</v>
      </c>
      <c r="D10" s="8" t="s">
        <v>23</v>
      </c>
      <c r="E10" s="15" t="n">
        <v>24.0</v>
      </c>
      <c r="F10" s="15" t="n">
        <v>27.0</v>
      </c>
      <c r="G10" s="15" t="n">
        <v>14.0</v>
      </c>
      <c r="H10" s="10" t="n">
        <v>11.0</v>
      </c>
      <c r="I10" s="10" t="n">
        <v>9.0</v>
      </c>
      <c r="J10" s="10" t="n">
        <v>0.0</v>
      </c>
      <c r="K10" s="40" t="n">
        <v>0.0</v>
      </c>
      <c r="L10" s="40" t="n">
        <v>0.0</v>
      </c>
      <c r="M10" s="40" t="n">
        <v>0.0</v>
      </c>
      <c r="N10" s="40" t="n">
        <v>0.0</v>
      </c>
      <c r="O10" s="11"/>
      <c r="P10" s="40"/>
      <c r="Q10" s="4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27" t="s">
        <v>4</v>
      </c>
      <c r="B11" s="27" t="s">
        <v>24</v>
      </c>
      <c r="C11" s="27" t="s">
        <v>6</v>
      </c>
      <c r="D11" s="8" t="s">
        <v>25</v>
      </c>
      <c r="E11" s="15" t="n">
        <v>23.0</v>
      </c>
      <c r="F11" s="15" t="n">
        <v>32.0</v>
      </c>
      <c r="G11" s="15" t="n">
        <v>24.0</v>
      </c>
      <c r="H11" s="10" t="n">
        <v>24.0</v>
      </c>
      <c r="I11" s="10" t="n">
        <v>18.0</v>
      </c>
      <c r="J11" s="10" t="n">
        <v>15.0</v>
      </c>
      <c r="K11" s="40" t="n">
        <v>9.0</v>
      </c>
      <c r="L11" s="40" t="n">
        <v>4.0</v>
      </c>
      <c r="M11" s="40" t="n">
        <v>3.0</v>
      </c>
      <c r="N11" s="40" t="n">
        <v>1.0</v>
      </c>
      <c r="O11" s="11"/>
      <c r="P11" s="40" t="n">
        <f>47-R11</f>
        <v>0.0</v>
      </c>
      <c r="Q11" s="40" t="n">
        <v>0.0</v>
      </c>
      <c r="R11" s="40" t="n">
        <v>3.0</v>
      </c>
      <c r="S11" s="40" t="n">
        <v>5.0</v>
      </c>
      <c r="T11" s="40" t="n">
        <v>3.0</v>
      </c>
      <c r="U11" s="40" t="n">
        <v>0.0</v>
      </c>
      <c r="V11" s="40" t="n">
        <v>0.0</v>
      </c>
      <c r="W11" s="11"/>
      <c r="X11" s="11"/>
      <c r="Y11" s="11"/>
      <c r="Z11" s="11"/>
      <c r="AA11" s="11"/>
      <c r="AB11" s="11"/>
      <c r="AC11" s="11"/>
    </row>
    <row r="12">
      <c r="A12" s="27" t="s">
        <v>4</v>
      </c>
      <c r="B12" s="27" t="s">
        <v>26</v>
      </c>
      <c r="C12" s="27" t="s">
        <v>6</v>
      </c>
      <c r="D12" s="8" t="s">
        <v>27</v>
      </c>
      <c r="E12" s="15" t="n">
        <v>24.0</v>
      </c>
      <c r="F12" s="15" t="n">
        <v>31.0</v>
      </c>
      <c r="G12" s="15" t="n">
        <v>17.0</v>
      </c>
      <c r="H12" s="10" t="n">
        <v>12.0</v>
      </c>
      <c r="I12" s="10" t="n">
        <v>7.0</v>
      </c>
      <c r="J12" s="10" t="n">
        <v>8.0</v>
      </c>
      <c r="K12" s="40" t="n">
        <v>8.0</v>
      </c>
      <c r="L12" s="40" t="n">
        <v>1.0</v>
      </c>
      <c r="M12" s="40" t="n">
        <v>1.0</v>
      </c>
      <c r="N12" s="40" t="n">
        <v>1.0</v>
      </c>
      <c r="O12" s="11"/>
      <c r="P12" s="40" t="n">
        <f>47-R12</f>
        <v>0.0</v>
      </c>
      <c r="Q12" s="40" t="n">
        <v>0.0</v>
      </c>
      <c r="R12" s="40" t="n">
        <v>18.0</v>
      </c>
      <c r="S12" s="40" t="n">
        <v>5.0</v>
      </c>
      <c r="T12" s="40" t="n">
        <v>0.0</v>
      </c>
      <c r="U12" s="40" t="n">
        <v>2.0</v>
      </c>
      <c r="V12" s="40" t="n">
        <v>0.0</v>
      </c>
      <c r="W12" s="11"/>
      <c r="X12" s="11"/>
      <c r="Y12" s="11"/>
      <c r="Z12" s="11"/>
      <c r="AA12" s="11"/>
      <c r="AB12" s="11"/>
      <c r="AC12" s="11"/>
    </row>
    <row r="13">
      <c r="A13" s="27" t="s">
        <v>4</v>
      </c>
      <c r="B13" s="27" t="s">
        <v>28</v>
      </c>
      <c r="C13" s="27" t="s">
        <v>6</v>
      </c>
      <c r="D13" s="8" t="s">
        <v>29</v>
      </c>
      <c r="E13" s="15" t="n">
        <v>24.0</v>
      </c>
      <c r="F13" s="15" t="n">
        <v>33.0</v>
      </c>
      <c r="G13" s="15" t="n">
        <v>25.0</v>
      </c>
      <c r="H13" s="10" t="n">
        <v>25.0</v>
      </c>
      <c r="I13" s="10" t="n">
        <v>21.0</v>
      </c>
      <c r="J13" s="10" t="n">
        <v>16.0</v>
      </c>
      <c r="K13" s="40" t="n">
        <v>14.0</v>
      </c>
      <c r="L13" s="40" t="n">
        <v>7.0</v>
      </c>
      <c r="M13" s="40" t="n">
        <v>5.0</v>
      </c>
      <c r="N13" s="40" t="n">
        <v>0.0</v>
      </c>
      <c r="O13" s="11"/>
      <c r="P13" s="40" t="n">
        <f>47-R13</f>
        <v>0.0</v>
      </c>
      <c r="Q13" s="40" t="n">
        <v>0.0</v>
      </c>
      <c r="R13" s="40" t="n">
        <v>2.0</v>
      </c>
      <c r="S13" s="40" t="n">
        <v>3.0</v>
      </c>
      <c r="T13" s="40" t="n">
        <v>2.0</v>
      </c>
      <c r="U13" s="40" t="n">
        <v>4.0</v>
      </c>
      <c r="V13" s="40" t="n">
        <v>0.0</v>
      </c>
      <c r="W13" s="11"/>
      <c r="X13" s="11"/>
      <c r="Y13" s="11"/>
      <c r="Z13" s="11"/>
      <c r="AA13" s="11"/>
      <c r="AB13" s="11"/>
      <c r="AC13" s="11"/>
    </row>
    <row r="14">
      <c r="A14" s="27" t="s">
        <v>4</v>
      </c>
      <c r="B14" s="27" t="s">
        <v>30</v>
      </c>
      <c r="C14" s="27" t="s">
        <v>6</v>
      </c>
      <c r="D14" s="8" t="s">
        <v>31</v>
      </c>
      <c r="E14" s="15" t="n">
        <v>24.0</v>
      </c>
      <c r="F14" s="15" t="n">
        <v>31.0</v>
      </c>
      <c r="G14" s="15" t="n">
        <v>15.0</v>
      </c>
      <c r="H14" s="10" t="n">
        <v>13.0</v>
      </c>
      <c r="I14" s="10" t="n">
        <v>10.0</v>
      </c>
      <c r="J14" s="10" t="n">
        <v>5.0</v>
      </c>
      <c r="K14" s="40" t="n">
        <v>4.0</v>
      </c>
      <c r="L14" s="40" t="n">
        <v>0.0</v>
      </c>
      <c r="M14" s="40" t="n">
        <v>0.0</v>
      </c>
      <c r="N14" s="40" t="n">
        <v>0.0</v>
      </c>
      <c r="O14" s="11"/>
      <c r="P14" s="40" t="n">
        <f>47-R14</f>
        <v>0.0</v>
      </c>
      <c r="Q14" s="40" t="n">
        <v>0.0</v>
      </c>
      <c r="R14" s="40" t="n">
        <v>9.0</v>
      </c>
      <c r="S14" s="40" t="n">
        <v>6.0</v>
      </c>
      <c r="T14" s="40" t="n">
        <v>4.0</v>
      </c>
      <c r="U14" s="40" t="n">
        <v>5.5</v>
      </c>
      <c r="V14" s="40" t="n">
        <v>0.0</v>
      </c>
      <c r="W14" s="11"/>
      <c r="X14" s="11"/>
      <c r="Y14" s="11"/>
      <c r="Z14" s="11"/>
      <c r="AA14" s="11"/>
      <c r="AB14" s="11"/>
      <c r="AC14" s="11"/>
    </row>
    <row r="15">
      <c r="A15" s="27" t="s">
        <v>4</v>
      </c>
      <c r="B15" s="27" t="s">
        <v>32</v>
      </c>
      <c r="C15" s="27" t="s">
        <v>6</v>
      </c>
      <c r="D15" s="8" t="s">
        <v>33</v>
      </c>
      <c r="E15" s="15" t="n">
        <v>24.0</v>
      </c>
      <c r="F15" s="15" t="n">
        <v>31.0</v>
      </c>
      <c r="G15" s="15" t="n">
        <v>23.0</v>
      </c>
      <c r="H15" s="10" t="n">
        <v>21.0</v>
      </c>
      <c r="I15" s="10" t="n">
        <v>15.0</v>
      </c>
      <c r="J15" s="10" t="n">
        <v>5.0</v>
      </c>
      <c r="K15" s="40" t="n">
        <v>3.0</v>
      </c>
      <c r="L15" s="40" t="n">
        <v>1.0</v>
      </c>
      <c r="M15" s="40" t="n">
        <v>0.0</v>
      </c>
      <c r="N15" s="40" t="n">
        <v>0.0</v>
      </c>
      <c r="O15" s="11"/>
      <c r="P15" s="40" t="n">
        <f>47-R15</f>
        <v>0.0</v>
      </c>
      <c r="Q15" s="40" t="n">
        <v>0.0</v>
      </c>
      <c r="R15" s="40" t="n">
        <v>6.0</v>
      </c>
      <c r="S15" s="40" t="n">
        <v>6.0</v>
      </c>
      <c r="T15" s="40" t="n">
        <v>1.0</v>
      </c>
      <c r="U15" s="40" t="n">
        <v>6.0</v>
      </c>
      <c r="V15" s="40" t="n">
        <v>0.0</v>
      </c>
      <c r="W15" s="11"/>
      <c r="X15" s="11"/>
      <c r="Y15" s="11"/>
      <c r="Z15" s="11"/>
      <c r="AA15" s="11"/>
      <c r="AB15" s="11"/>
      <c r="AC15" s="11"/>
    </row>
    <row r="16">
      <c r="A16" s="27" t="s">
        <v>4</v>
      </c>
      <c r="B16" s="27" t="s">
        <v>34</v>
      </c>
      <c r="C16" s="27" t="s">
        <v>6</v>
      </c>
      <c r="D16" s="8" t="s">
        <v>11</v>
      </c>
      <c r="E16" s="15" t="n">
        <v>24.0</v>
      </c>
      <c r="F16" s="15" t="n">
        <v>31.0</v>
      </c>
      <c r="G16" s="15" t="n">
        <v>24.0</v>
      </c>
      <c r="H16" s="10" t="n">
        <v>22.0</v>
      </c>
      <c r="I16" s="10" t="n">
        <v>15.0</v>
      </c>
      <c r="J16" s="10" t="n">
        <v>7.0</v>
      </c>
      <c r="K16" s="40" t="n">
        <v>0.0</v>
      </c>
      <c r="L16" s="40" t="n">
        <v>0.0</v>
      </c>
      <c r="M16" s="40" t="n">
        <v>0.0</v>
      </c>
      <c r="N16" s="40" t="n">
        <v>0.0</v>
      </c>
      <c r="O16" s="11"/>
      <c r="P16" s="40" t="n">
        <f>47-R16</f>
        <v>0.0</v>
      </c>
      <c r="Q16" s="40" t="n">
        <v>0.0</v>
      </c>
      <c r="R16" s="40" t="n">
        <v>3.0</v>
      </c>
      <c r="S16" s="40" t="n">
        <v>4.0</v>
      </c>
      <c r="T16" s="40" t="n">
        <v>0.0</v>
      </c>
      <c r="U16" s="40" t="n">
        <v>0.0</v>
      </c>
      <c r="V16" s="40" t="n">
        <v>0.0</v>
      </c>
      <c r="W16" s="11"/>
      <c r="X16" s="11"/>
      <c r="Y16" s="11"/>
      <c r="Z16" s="11"/>
      <c r="AA16" s="11"/>
      <c r="AB16" s="11"/>
      <c r="AC16" s="11"/>
    </row>
    <row r="17">
      <c r="A17" s="27" t="s">
        <v>4</v>
      </c>
      <c r="B17" s="27" t="s">
        <v>35</v>
      </c>
      <c r="C17" s="27" t="s">
        <v>36</v>
      </c>
      <c r="D17" s="8" t="s">
        <v>37</v>
      </c>
      <c r="E17" s="15" t="n">
        <v>23.0</v>
      </c>
      <c r="F17" s="15" t="n">
        <v>33.0</v>
      </c>
      <c r="G17" s="15" t="n">
        <v>25.0</v>
      </c>
      <c r="H17" s="10" t="n">
        <v>22.0</v>
      </c>
      <c r="I17" s="10" t="n">
        <v>16.0</v>
      </c>
      <c r="J17" s="10" t="n">
        <v>5.0</v>
      </c>
      <c r="K17" s="40" t="n">
        <v>9.0</v>
      </c>
      <c r="L17" s="40" t="n">
        <v>0.0</v>
      </c>
      <c r="M17" s="40" t="n">
        <v>0.0</v>
      </c>
      <c r="N17" s="40" t="n">
        <v>0.0</v>
      </c>
      <c r="O17" s="11"/>
      <c r="P17" s="40" t="n">
        <f>47-R17</f>
        <v>0.0</v>
      </c>
      <c r="Q17" s="40" t="n">
        <v>0.0</v>
      </c>
      <c r="R17" s="40" t="n">
        <v>9.0</v>
      </c>
      <c r="S17" s="40" t="n">
        <v>8.0</v>
      </c>
      <c r="T17" s="40" t="n">
        <v>7.0</v>
      </c>
      <c r="U17" s="40" t="n">
        <v>4.0</v>
      </c>
      <c r="V17" s="40" t="n">
        <v>0.0</v>
      </c>
      <c r="W17" s="11"/>
      <c r="X17" s="11"/>
      <c r="Y17" s="11"/>
      <c r="Z17" s="11"/>
      <c r="AA17" s="11"/>
      <c r="AB17" s="11"/>
      <c r="AC17" s="11"/>
    </row>
    <row r="18">
      <c r="A18" s="27" t="s">
        <v>4</v>
      </c>
      <c r="B18" s="27" t="s">
        <v>38</v>
      </c>
      <c r="C18" s="27" t="s">
        <v>36</v>
      </c>
      <c r="D18" s="8" t="s">
        <v>39</v>
      </c>
      <c r="E18" s="15" t="n">
        <v>21.0</v>
      </c>
      <c r="F18" s="15" t="n">
        <v>14.0</v>
      </c>
      <c r="G18" s="15" t="n">
        <v>4.0</v>
      </c>
      <c r="H18" s="10" t="n">
        <v>4.0</v>
      </c>
      <c r="I18" s="10" t="n">
        <v>2.0</v>
      </c>
      <c r="J18" s="10" t="n">
        <v>1.0</v>
      </c>
      <c r="K18" s="40" t="n">
        <v>1.0</v>
      </c>
      <c r="L18" s="40" t="n">
        <v>0.0</v>
      </c>
      <c r="M18" s="40" t="n">
        <v>1.0</v>
      </c>
      <c r="N18" s="40" t="n">
        <v>1.0</v>
      </c>
      <c r="O18" s="11"/>
      <c r="P18" s="40" t="n">
        <f>47-R18</f>
        <v>0.0</v>
      </c>
      <c r="Q18" s="40" t="n">
        <v>0.0</v>
      </c>
      <c r="R18" s="40" t="n">
        <v>14.0</v>
      </c>
      <c r="S18" s="40" t="n">
        <v>10.0</v>
      </c>
      <c r="T18" s="40" t="n">
        <v>6.0</v>
      </c>
      <c r="U18" s="40" t="n">
        <v>1.0</v>
      </c>
      <c r="V18" s="40" t="n">
        <v>0.0</v>
      </c>
      <c r="W18" s="11"/>
      <c r="X18" s="11"/>
      <c r="Y18" s="11"/>
      <c r="Z18" s="11"/>
      <c r="AA18" s="11"/>
      <c r="AB18" s="11"/>
      <c r="AC18" s="11"/>
    </row>
    <row r="19">
      <c r="A19" s="27" t="s">
        <v>4</v>
      </c>
      <c r="B19" s="27" t="s">
        <v>40</v>
      </c>
      <c r="C19" s="27" t="s">
        <v>36</v>
      </c>
      <c r="D19" s="8" t="s">
        <v>41</v>
      </c>
      <c r="E19" s="15" t="n">
        <v>24.0</v>
      </c>
      <c r="F19" s="15" t="n">
        <v>33.0</v>
      </c>
      <c r="G19" s="15" t="n">
        <v>26.0</v>
      </c>
      <c r="H19" s="10" t="n">
        <v>27.0</v>
      </c>
      <c r="I19" s="10" t="n">
        <v>5.0</v>
      </c>
      <c r="J19" s="10" t="n">
        <v>1.0</v>
      </c>
      <c r="K19" s="40" t="n">
        <v>1.0</v>
      </c>
      <c r="L19" s="40" t="n">
        <v>1.0</v>
      </c>
      <c r="M19" s="40" t="n">
        <v>4.0</v>
      </c>
      <c r="N19" s="40" t="n">
        <v>1.0</v>
      </c>
      <c r="O19" s="11"/>
      <c r="P19" s="40" t="n">
        <f>47-R19</f>
        <v>0.0</v>
      </c>
      <c r="Q19" s="40" t="n">
        <v>0.0</v>
      </c>
      <c r="R19" s="40" t="n">
        <v>5.0</v>
      </c>
      <c r="S19" s="40" t="n">
        <v>9.0</v>
      </c>
      <c r="T19" s="40" t="n">
        <v>2.0</v>
      </c>
      <c r="U19" s="40" t="n">
        <v>3.0</v>
      </c>
      <c r="V19" s="40" t="n">
        <v>1.0</v>
      </c>
      <c r="W19" s="11"/>
      <c r="X19" s="11"/>
      <c r="Y19" s="11"/>
      <c r="Z19" s="11"/>
      <c r="AA19" s="11"/>
      <c r="AB19" s="11"/>
      <c r="AC19" s="11"/>
    </row>
    <row r="20">
      <c r="A20" s="27" t="s">
        <v>4</v>
      </c>
      <c r="B20" s="27" t="s">
        <v>42</v>
      </c>
      <c r="C20" s="27" t="s">
        <v>36</v>
      </c>
      <c r="D20" s="8" t="s">
        <v>43</v>
      </c>
      <c r="E20" s="15" t="n">
        <v>23.0</v>
      </c>
      <c r="F20" s="15" t="n">
        <v>28.0</v>
      </c>
      <c r="G20" s="15" t="n">
        <v>17.0</v>
      </c>
      <c r="H20" s="10" t="n">
        <v>20.0</v>
      </c>
      <c r="I20" s="10" t="n">
        <v>14.0</v>
      </c>
      <c r="J20" s="10" t="n">
        <v>10.0</v>
      </c>
      <c r="K20" s="40" t="n">
        <v>10.0</v>
      </c>
      <c r="L20" s="40" t="n">
        <v>4.0</v>
      </c>
      <c r="M20" s="40" t="n">
        <v>1.0</v>
      </c>
      <c r="N20" s="40" t="n">
        <v>2.0</v>
      </c>
      <c r="O20" s="11"/>
      <c r="P20" s="40" t="n">
        <f>47-R20</f>
        <v>0.0</v>
      </c>
      <c r="Q20" s="40" t="n">
        <v>0.0</v>
      </c>
      <c r="R20" s="40" t="n">
        <v>7.0</v>
      </c>
      <c r="S20" s="40" t="n">
        <v>8.0</v>
      </c>
      <c r="T20" s="40" t="n">
        <v>2.0</v>
      </c>
      <c r="U20" s="40" t="n">
        <v>7.0</v>
      </c>
      <c r="V20" s="40" t="n">
        <v>4.0</v>
      </c>
      <c r="W20" s="11"/>
      <c r="X20" s="11"/>
      <c r="Y20" s="11"/>
      <c r="Z20" s="11"/>
      <c r="AA20" s="11"/>
      <c r="AB20" s="11"/>
      <c r="AC20" s="11"/>
    </row>
    <row r="21">
      <c r="A21" s="27" t="s">
        <v>4</v>
      </c>
      <c r="B21" s="27" t="s">
        <v>44</v>
      </c>
      <c r="C21" s="27" t="s">
        <v>36</v>
      </c>
      <c r="D21" s="8" t="s">
        <v>37</v>
      </c>
      <c r="E21" s="15" t="n">
        <v>24.0</v>
      </c>
      <c r="F21" s="15" t="n">
        <v>30.0</v>
      </c>
      <c r="G21" s="15" t="n">
        <v>23.0</v>
      </c>
      <c r="H21" s="10" t="n">
        <v>20.0</v>
      </c>
      <c r="I21" s="10" t="n">
        <v>14.0</v>
      </c>
      <c r="J21" s="10" t="n">
        <v>7.0</v>
      </c>
      <c r="K21" s="40" t="n">
        <v>9.0</v>
      </c>
      <c r="L21" s="40" t="n">
        <v>2.0</v>
      </c>
      <c r="M21" s="40" t="n">
        <v>0.0</v>
      </c>
      <c r="N21" s="40" t="n">
        <v>0.0</v>
      </c>
      <c r="O21" s="11"/>
      <c r="P21" s="40" t="n">
        <f>47-R21</f>
        <v>0.0</v>
      </c>
      <c r="Q21" s="40" t="n">
        <v>0.0</v>
      </c>
      <c r="R21" s="40" t="n">
        <v>7.0</v>
      </c>
      <c r="S21" s="40" t="n">
        <v>9.0</v>
      </c>
      <c r="T21" s="40" t="n">
        <v>3.0</v>
      </c>
      <c r="U21" s="40" t="n">
        <v>9.0</v>
      </c>
      <c r="V21" s="40" t="n">
        <v>8.0</v>
      </c>
      <c r="W21" s="11"/>
      <c r="X21" s="11"/>
      <c r="Y21" s="11"/>
      <c r="Z21" s="11"/>
      <c r="AA21" s="11"/>
      <c r="AB21" s="11"/>
      <c r="AC21" s="11"/>
    </row>
    <row r="22">
      <c r="A22" s="27" t="s">
        <v>4</v>
      </c>
      <c r="B22" s="27" t="s">
        <v>45</v>
      </c>
      <c r="C22" s="27" t="s">
        <v>36</v>
      </c>
      <c r="D22" s="8" t="s">
        <v>46</v>
      </c>
      <c r="E22" s="15" t="n">
        <v>24.0</v>
      </c>
      <c r="F22" s="15" t="n">
        <v>29.0</v>
      </c>
      <c r="G22" s="15" t="n">
        <v>24.0</v>
      </c>
      <c r="H22" s="10" t="n">
        <v>25.0</v>
      </c>
      <c r="I22" s="10" t="n">
        <v>19.0</v>
      </c>
      <c r="J22" s="10" t="n">
        <v>8.0</v>
      </c>
      <c r="K22" s="40" t="n">
        <v>8.0</v>
      </c>
      <c r="L22" s="40" t="n">
        <v>6.0</v>
      </c>
      <c r="M22" s="40" t="n">
        <v>1.0</v>
      </c>
      <c r="N22" s="40" t="n">
        <v>1.0</v>
      </c>
      <c r="O22" s="11"/>
      <c r="P22" s="40" t="n">
        <f>47-R22</f>
        <v>0.0</v>
      </c>
      <c r="Q22" s="40" t="n">
        <v>0.0</v>
      </c>
      <c r="R22" s="40" t="n">
        <v>7.0</v>
      </c>
      <c r="S22" s="40" t="n">
        <v>10.0</v>
      </c>
      <c r="T22" s="40" t="n">
        <v>6.0</v>
      </c>
      <c r="U22" s="40" t="n">
        <v>10.0</v>
      </c>
      <c r="V22" s="40" t="n">
        <v>7.0</v>
      </c>
      <c r="W22" s="11"/>
      <c r="X22" s="11"/>
      <c r="Y22" s="11"/>
      <c r="Z22" s="11"/>
      <c r="AA22" s="11"/>
      <c r="AB22" s="11"/>
      <c r="AC22" s="11"/>
    </row>
    <row r="23">
      <c r="A23" s="27" t="s">
        <v>4</v>
      </c>
      <c r="B23" s="27" t="s">
        <v>47</v>
      </c>
      <c r="C23" s="27" t="s">
        <v>36</v>
      </c>
      <c r="D23" s="8" t="s">
        <v>48</v>
      </c>
      <c r="E23" s="15"/>
      <c r="F23" s="15"/>
      <c r="G23" s="15"/>
      <c r="H23" s="10"/>
      <c r="I23" s="10"/>
      <c r="J23" s="10"/>
      <c r="K23" s="11"/>
      <c r="L23" s="11"/>
      <c r="M23" s="11"/>
      <c r="N23" s="11"/>
      <c r="O23" s="11"/>
      <c r="P23" s="4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27" t="s">
        <v>4</v>
      </c>
      <c r="B24" s="27" t="s">
        <v>49</v>
      </c>
      <c r="C24" s="27" t="s">
        <v>36</v>
      </c>
      <c r="D24" s="8" t="s">
        <v>50</v>
      </c>
      <c r="E24" s="15" t="n">
        <v>24.0</v>
      </c>
      <c r="F24" s="15" t="n">
        <v>30.0</v>
      </c>
      <c r="G24" s="15" t="n">
        <v>16.0</v>
      </c>
      <c r="H24" s="10" t="n">
        <v>14.0</v>
      </c>
      <c r="I24" s="10" t="n">
        <v>17.0</v>
      </c>
      <c r="J24" s="10" t="n">
        <v>8.0</v>
      </c>
      <c r="K24" s="40" t="n">
        <v>4.0</v>
      </c>
      <c r="L24" s="40" t="n">
        <v>0.0</v>
      </c>
      <c r="M24" s="40" t="n">
        <v>0.0</v>
      </c>
      <c r="N24" s="40" t="n">
        <v>0.0</v>
      </c>
      <c r="O24" s="11"/>
      <c r="P24" s="40" t="n">
        <f>47-R24</f>
        <v>0.0</v>
      </c>
      <c r="Q24" s="40" t="n">
        <v>0.0</v>
      </c>
      <c r="R24" s="40" t="n">
        <v>6.0</v>
      </c>
      <c r="S24" s="40" t="n">
        <v>10.0</v>
      </c>
      <c r="T24" s="40" t="n">
        <v>6.0</v>
      </c>
      <c r="U24" s="40" t="n">
        <v>7.0</v>
      </c>
      <c r="V24" s="40" t="n">
        <v>3.0</v>
      </c>
      <c r="W24" s="11"/>
      <c r="X24" s="11"/>
      <c r="Y24" s="11"/>
      <c r="Z24" s="11"/>
      <c r="AA24" s="11"/>
      <c r="AB24" s="11"/>
      <c r="AC24" s="11"/>
    </row>
    <row r="25">
      <c r="A25" s="27" t="s">
        <v>4</v>
      </c>
      <c r="B25" s="27" t="s">
        <v>51</v>
      </c>
      <c r="C25" s="27" t="s">
        <v>36</v>
      </c>
      <c r="D25" s="8" t="s">
        <v>52</v>
      </c>
      <c r="E25" s="15" t="n">
        <v>24.0</v>
      </c>
      <c r="F25" s="15" t="n">
        <v>32.0</v>
      </c>
      <c r="G25" s="15" t="n">
        <v>22.0</v>
      </c>
      <c r="H25" s="10" t="n">
        <v>18.0</v>
      </c>
      <c r="I25" s="10" t="n">
        <v>19.0</v>
      </c>
      <c r="J25" s="10" t="n">
        <v>12.0</v>
      </c>
      <c r="K25" s="40" t="n">
        <v>12.0</v>
      </c>
      <c r="L25" s="40" t="n">
        <v>8.0</v>
      </c>
      <c r="M25" s="40" t="n">
        <v>4.0</v>
      </c>
      <c r="N25" s="40" t="n">
        <v>0.0</v>
      </c>
      <c r="O25" s="11"/>
      <c r="P25" s="40" t="n">
        <f>47-R25</f>
        <v>0.0</v>
      </c>
      <c r="Q25" s="40" t="n">
        <v>0.0</v>
      </c>
      <c r="R25" s="40" t="n">
        <v>18.0</v>
      </c>
      <c r="S25" s="40" t="n">
        <v>7.0</v>
      </c>
      <c r="T25" s="40" t="n">
        <v>2.0</v>
      </c>
      <c r="U25" s="40" t="n">
        <v>3.0</v>
      </c>
      <c r="V25" s="40" t="n">
        <v>1.0</v>
      </c>
      <c r="W25" s="11"/>
      <c r="X25" s="11"/>
      <c r="Y25" s="11"/>
      <c r="Z25" s="11"/>
      <c r="AA25" s="11"/>
      <c r="AB25" s="11"/>
      <c r="AC25" s="11"/>
    </row>
    <row r="26">
      <c r="A26" s="27" t="s">
        <v>4</v>
      </c>
      <c r="B26" s="27" t="s">
        <v>53</v>
      </c>
      <c r="C26" s="27" t="s">
        <v>36</v>
      </c>
      <c r="D26" s="8" t="s">
        <v>54</v>
      </c>
      <c r="E26" s="15" t="n">
        <v>24.0</v>
      </c>
      <c r="F26" s="15" t="n">
        <v>29.0</v>
      </c>
      <c r="G26" s="15" t="n">
        <v>22.0</v>
      </c>
      <c r="H26" s="10" t="n">
        <v>18.0</v>
      </c>
      <c r="I26" s="10" t="n">
        <v>10.0</v>
      </c>
      <c r="J26" s="10" t="n">
        <v>7.0</v>
      </c>
      <c r="K26" s="40" t="n">
        <v>4.0</v>
      </c>
      <c r="L26" s="40" t="n">
        <v>0.0</v>
      </c>
      <c r="M26" s="40" t="n">
        <v>0.0</v>
      </c>
      <c r="N26" s="40" t="n">
        <v>0.0</v>
      </c>
      <c r="O26" s="11"/>
      <c r="P26" s="40" t="n">
        <f>47-R26</f>
        <v>0.0</v>
      </c>
      <c r="Q26" s="40" t="n">
        <v>0.0</v>
      </c>
      <c r="R26" s="40" t="n">
        <v>21.0</v>
      </c>
      <c r="S26" s="40" t="n">
        <v>8.0</v>
      </c>
      <c r="T26" s="40" t="n">
        <v>7.0</v>
      </c>
      <c r="U26" s="40" t="n">
        <v>10.0</v>
      </c>
      <c r="V26" s="40" t="n">
        <v>9.0</v>
      </c>
      <c r="W26" s="11"/>
      <c r="X26" s="11"/>
      <c r="Y26" s="11"/>
      <c r="Z26" s="11"/>
      <c r="AA26" s="11"/>
      <c r="AB26" s="11"/>
      <c r="AC26" s="11"/>
    </row>
    <row r="27">
      <c r="A27" s="27" t="s">
        <v>4</v>
      </c>
      <c r="B27" s="27" t="s">
        <v>55</v>
      </c>
      <c r="C27" s="27" t="s">
        <v>36</v>
      </c>
      <c r="D27" s="8" t="s">
        <v>56</v>
      </c>
      <c r="E27" s="15" t="n">
        <v>24.0</v>
      </c>
      <c r="F27" s="15" t="n">
        <v>33.0</v>
      </c>
      <c r="G27" s="15" t="n">
        <v>25.0</v>
      </c>
      <c r="H27" s="10" t="n">
        <v>25.0</v>
      </c>
      <c r="I27" s="10" t="n">
        <v>23.0</v>
      </c>
      <c r="J27" s="10" t="n">
        <v>8.0</v>
      </c>
      <c r="K27" s="40" t="n">
        <v>7.0</v>
      </c>
      <c r="L27" s="40" t="n">
        <v>5.0</v>
      </c>
      <c r="M27" s="40" t="n">
        <v>0.0</v>
      </c>
      <c r="N27" s="40" t="n">
        <v>0.0</v>
      </c>
      <c r="O27" s="11"/>
      <c r="P27" s="40" t="n">
        <f>47-R27</f>
        <v>0.0</v>
      </c>
      <c r="Q27" s="40" t="n">
        <v>0.0</v>
      </c>
      <c r="R27" s="40" t="n">
        <v>1.0</v>
      </c>
      <c r="S27" s="40" t="n">
        <v>10.0</v>
      </c>
      <c r="T27" s="40" t="n">
        <v>7.0</v>
      </c>
      <c r="U27" s="40" t="n">
        <v>9.0</v>
      </c>
      <c r="V27" s="40" t="n">
        <v>10.0</v>
      </c>
      <c r="W27" s="11"/>
      <c r="X27" s="11"/>
      <c r="Y27" s="11"/>
      <c r="Z27" s="11"/>
      <c r="AA27" s="11"/>
      <c r="AB27" s="11"/>
      <c r="AC27" s="11"/>
    </row>
    <row r="28">
      <c r="A28" s="27" t="s">
        <v>4</v>
      </c>
      <c r="B28" s="58" t="s">
        <v>57</v>
      </c>
      <c r="C28" s="27" t="s">
        <v>36</v>
      </c>
      <c r="D28" s="8" t="s">
        <v>58</v>
      </c>
      <c r="E28" s="15" t="n">
        <v>24.0</v>
      </c>
      <c r="F28" s="15" t="n">
        <v>30.0</v>
      </c>
      <c r="G28" s="15" t="n">
        <v>22.0</v>
      </c>
      <c r="H28" s="10" t="n">
        <v>18.0</v>
      </c>
      <c r="I28" s="10" t="n">
        <v>0.0</v>
      </c>
      <c r="J28" s="10" t="n">
        <v>0.0</v>
      </c>
      <c r="K28" s="40" t="n">
        <v>0.0</v>
      </c>
      <c r="L28" s="40" t="n">
        <v>0.0</v>
      </c>
      <c r="M28" s="40" t="n">
        <v>0.0</v>
      </c>
      <c r="N28" s="40" t="n">
        <v>1.0</v>
      </c>
      <c r="O28" s="11"/>
      <c r="P28" s="40" t="n">
        <f>47-R28</f>
        <v>0.0</v>
      </c>
      <c r="Q28" s="40" t="n">
        <v>0.0</v>
      </c>
      <c r="R28" s="40" t="n">
        <v>10.0</v>
      </c>
      <c r="S28" s="40" t="n">
        <v>7.0</v>
      </c>
      <c r="T28" s="40" t="n">
        <v>3.0</v>
      </c>
      <c r="U28" s="40" t="n">
        <v>3.0</v>
      </c>
      <c r="V28" s="40" t="n">
        <v>0.0</v>
      </c>
      <c r="W28" s="11"/>
      <c r="X28" s="11"/>
      <c r="Y28" s="11"/>
      <c r="Z28" s="11"/>
      <c r="AA28" s="11"/>
      <c r="AB28" s="11"/>
      <c r="AC28" s="11"/>
    </row>
    <row r="29">
      <c r="A29" s="27" t="s">
        <v>4</v>
      </c>
      <c r="B29" s="27" t="s">
        <v>59</v>
      </c>
      <c r="C29" s="27" t="s">
        <v>36</v>
      </c>
      <c r="D29" s="8" t="s">
        <v>60</v>
      </c>
      <c r="E29" s="15" t="n">
        <v>24.0</v>
      </c>
      <c r="F29" s="15" t="n">
        <v>32.0</v>
      </c>
      <c r="G29" s="15" t="n">
        <v>26.0</v>
      </c>
      <c r="H29" s="10" t="n">
        <v>25.0</v>
      </c>
      <c r="I29" s="10" t="n">
        <v>24.0</v>
      </c>
      <c r="J29" s="10" t="n">
        <v>19.0</v>
      </c>
      <c r="K29" s="40" t="n">
        <v>14.0</v>
      </c>
      <c r="L29" s="40" t="n">
        <v>9.0</v>
      </c>
      <c r="M29" s="40" t="n">
        <v>5.0</v>
      </c>
      <c r="N29" s="40" t="n">
        <v>1.0</v>
      </c>
      <c r="O29" s="11"/>
      <c r="P29" s="40" t="n">
        <f>47-R29</f>
        <v>0.0</v>
      </c>
      <c r="Q29" s="40" t="n">
        <v>0.0</v>
      </c>
      <c r="R29" s="40" t="n">
        <v>1.0</v>
      </c>
      <c r="S29" s="40" t="n">
        <v>9.0</v>
      </c>
      <c r="T29" s="40" t="n">
        <v>9.0</v>
      </c>
      <c r="U29" s="40" t="n">
        <v>8.0</v>
      </c>
      <c r="V29" s="40" t="n">
        <v>5.0</v>
      </c>
      <c r="W29" s="11"/>
      <c r="X29" s="11"/>
      <c r="Y29" s="11"/>
      <c r="Z29" s="11"/>
      <c r="AA29" s="11"/>
      <c r="AB29" s="11"/>
      <c r="AC29" s="11"/>
    </row>
    <row r="30">
      <c r="A30" s="27" t="s">
        <v>4</v>
      </c>
      <c r="B30" s="27" t="s">
        <v>61</v>
      </c>
      <c r="C30" s="27" t="s">
        <v>36</v>
      </c>
      <c r="D30" s="8" t="s">
        <v>62</v>
      </c>
      <c r="E30" s="15" t="n">
        <v>21.0</v>
      </c>
      <c r="F30" s="15" t="n">
        <v>28.0</v>
      </c>
      <c r="G30" s="15" t="n">
        <v>15.0</v>
      </c>
      <c r="H30" s="10" t="n">
        <v>11.0</v>
      </c>
      <c r="I30" s="10" t="n">
        <v>14.0</v>
      </c>
      <c r="J30" s="10" t="n">
        <v>9.0</v>
      </c>
      <c r="K30" s="40" t="n">
        <v>4.0</v>
      </c>
      <c r="L30" s="40" t="n">
        <v>4.0</v>
      </c>
      <c r="M30" s="40" t="n">
        <v>1.0</v>
      </c>
      <c r="N30" s="40" t="n">
        <v>0.0</v>
      </c>
      <c r="O30" s="11"/>
      <c r="P30" s="40" t="n">
        <f>47-R30</f>
        <v>0.0</v>
      </c>
      <c r="Q30" s="40" t="n">
        <v>0.0</v>
      </c>
      <c r="R30" s="40" t="n">
        <v>5.0</v>
      </c>
      <c r="S30" s="40" t="n">
        <v>4.0</v>
      </c>
      <c r="T30" s="40" t="n">
        <v>2.0</v>
      </c>
      <c r="U30" s="40" t="n">
        <v>2.0</v>
      </c>
      <c r="V30" s="40" t="n">
        <v>1.0</v>
      </c>
      <c r="W30" s="11"/>
      <c r="X30" s="11"/>
      <c r="Y30" s="11"/>
      <c r="Z30" s="11"/>
      <c r="AA30" s="11"/>
      <c r="AB30" s="11"/>
      <c r="AC30" s="11"/>
    </row>
    <row r="31">
      <c r="A31" s="27" t="s">
        <v>4</v>
      </c>
      <c r="B31" s="27" t="s">
        <v>63</v>
      </c>
      <c r="C31" s="27" t="s">
        <v>36</v>
      </c>
      <c r="D31" s="8" t="s">
        <v>64</v>
      </c>
      <c r="E31" s="15" t="n">
        <v>24.0</v>
      </c>
      <c r="F31" s="15" t="n">
        <v>33.0</v>
      </c>
      <c r="G31" s="15" t="n">
        <v>24.0</v>
      </c>
      <c r="H31" s="10" t="n">
        <v>21.0</v>
      </c>
      <c r="I31" s="10" t="n">
        <v>13.0</v>
      </c>
      <c r="J31" s="10" t="n">
        <v>11.0</v>
      </c>
      <c r="K31" s="40" t="n">
        <v>8.0</v>
      </c>
      <c r="L31" s="40" t="n">
        <v>5.0</v>
      </c>
      <c r="M31" s="40" t="n">
        <v>3.0</v>
      </c>
      <c r="N31" s="40" t="n">
        <v>1.0</v>
      </c>
      <c r="O31" s="11"/>
      <c r="P31" s="40" t="n">
        <f>47-R31</f>
        <v>0.0</v>
      </c>
      <c r="Q31" s="40" t="n">
        <v>0.0</v>
      </c>
      <c r="R31" s="40" t="n">
        <v>9.0</v>
      </c>
      <c r="S31" s="40" t="n">
        <v>10.0</v>
      </c>
      <c r="T31" s="40" t="n">
        <v>2.0</v>
      </c>
      <c r="U31" s="40" t="n">
        <v>7.0</v>
      </c>
      <c r="V31" s="40" t="n">
        <v>7.0</v>
      </c>
      <c r="W31" s="11"/>
      <c r="X31" s="11"/>
      <c r="Y31" s="11"/>
      <c r="Z31" s="11"/>
      <c r="AA31" s="11"/>
      <c r="AB31" s="11"/>
      <c r="AC31" s="11"/>
    </row>
    <row r="32">
      <c r="A32" s="27" t="s">
        <v>4</v>
      </c>
      <c r="B32" s="27" t="s">
        <v>65</v>
      </c>
      <c r="C32" s="27" t="s">
        <v>36</v>
      </c>
      <c r="D32" s="8" t="s">
        <v>66</v>
      </c>
      <c r="E32" s="15" t="n">
        <v>20.0</v>
      </c>
      <c r="F32" s="15" t="n">
        <v>26.0</v>
      </c>
      <c r="G32" s="15" t="n">
        <v>15.0</v>
      </c>
      <c r="H32" s="10" t="n">
        <v>8.0</v>
      </c>
      <c r="I32" s="10" t="n">
        <v>6.0</v>
      </c>
      <c r="J32" s="10" t="n">
        <v>3.0</v>
      </c>
      <c r="K32" s="40" t="n">
        <v>5.0</v>
      </c>
      <c r="L32" s="40" t="n">
        <v>2.0</v>
      </c>
      <c r="M32" s="40" t="n">
        <v>2.0</v>
      </c>
      <c r="N32" s="40" t="n">
        <v>1.0</v>
      </c>
      <c r="O32" s="11"/>
      <c r="P32" s="40" t="n">
        <f>47-R32</f>
        <v>0.0</v>
      </c>
      <c r="Q32" s="40" t="n">
        <v>0.0</v>
      </c>
      <c r="R32" s="40" t="n">
        <v>13.0</v>
      </c>
      <c r="S32" s="40" t="n">
        <v>7.0</v>
      </c>
      <c r="T32" s="40" t="n">
        <v>5.0</v>
      </c>
      <c r="U32" s="40" t="n">
        <v>0.0</v>
      </c>
      <c r="V32" s="40" t="n">
        <v>0.0</v>
      </c>
      <c r="W32" s="11"/>
      <c r="X32" s="11"/>
      <c r="Y32" s="11"/>
      <c r="Z32" s="11"/>
      <c r="AA32" s="11"/>
      <c r="AB32" s="11"/>
      <c r="AC32" s="11"/>
    </row>
    <row r="33">
      <c r="A33" s="27" t="s">
        <v>4</v>
      </c>
      <c r="B33" s="27" t="s">
        <v>67</v>
      </c>
      <c r="C33" s="27" t="s">
        <v>36</v>
      </c>
      <c r="D33" s="8" t="s">
        <v>21</v>
      </c>
      <c r="E33" s="15" t="n">
        <v>24.0</v>
      </c>
      <c r="F33" s="15" t="n">
        <v>28.0</v>
      </c>
      <c r="G33" s="15" t="n">
        <v>22.0</v>
      </c>
      <c r="H33" s="10" t="n">
        <v>25.0</v>
      </c>
      <c r="I33" s="10" t="n">
        <v>14.0</v>
      </c>
      <c r="J33" s="10" t="n">
        <v>8.0</v>
      </c>
      <c r="K33" s="40" t="n">
        <v>8.0</v>
      </c>
      <c r="L33" s="40" t="n">
        <v>0.0</v>
      </c>
      <c r="M33" s="40" t="n">
        <v>0.0</v>
      </c>
      <c r="N33" s="40" t="n">
        <v>0.0</v>
      </c>
      <c r="O33" s="11"/>
      <c r="P33" s="40" t="n">
        <f>47-R33</f>
        <v>0.0</v>
      </c>
      <c r="Q33" s="40" t="n">
        <v>0.0</v>
      </c>
      <c r="R33" s="40" t="n">
        <v>4.0</v>
      </c>
      <c r="S33" s="40" t="n">
        <v>9.0</v>
      </c>
      <c r="T33" s="40" t="n">
        <v>6.0</v>
      </c>
      <c r="U33" s="40" t="n">
        <v>6.0</v>
      </c>
      <c r="V33" s="40" t="n">
        <v>0.0</v>
      </c>
      <c r="W33" s="11"/>
      <c r="X33" s="11"/>
      <c r="Y33" s="11"/>
      <c r="Z33" s="11"/>
      <c r="AA33" s="11"/>
      <c r="AB33" s="11"/>
      <c r="AC33" s="11"/>
    </row>
    <row r="34">
      <c r="A34" s="27" t="s">
        <v>4</v>
      </c>
      <c r="B34" s="27" t="s">
        <v>68</v>
      </c>
      <c r="C34" s="27" t="s">
        <v>6</v>
      </c>
      <c r="D34" s="8" t="s">
        <v>69</v>
      </c>
      <c r="E34" s="15" t="n">
        <v>24.0</v>
      </c>
      <c r="F34" s="15" t="n">
        <v>31.0</v>
      </c>
      <c r="G34" s="15" t="n">
        <v>23.0</v>
      </c>
      <c r="H34" s="10" t="n">
        <v>21.0</v>
      </c>
      <c r="I34" s="10" t="n">
        <v>18.0</v>
      </c>
      <c r="J34" s="10" t="n">
        <v>7.0</v>
      </c>
      <c r="K34" s="40" t="n">
        <v>6.0</v>
      </c>
      <c r="L34" s="40" t="n">
        <v>1.0</v>
      </c>
      <c r="M34" s="40" t="n">
        <v>0.0</v>
      </c>
      <c r="N34" s="40" t="n">
        <v>0.0</v>
      </c>
      <c r="O34" s="11"/>
      <c r="P34" s="40" t="n">
        <f>47-R34</f>
        <v>0.0</v>
      </c>
      <c r="Q34" s="40" t="n">
        <v>0.0</v>
      </c>
      <c r="R34" s="40" t="n">
        <v>5.0</v>
      </c>
      <c r="S34" s="40" t="n">
        <v>8.0</v>
      </c>
      <c r="T34" s="40" t="n">
        <v>3.5</v>
      </c>
      <c r="U34" s="40" t="n">
        <v>2.0</v>
      </c>
      <c r="V34" s="40" t="n">
        <v>2.0</v>
      </c>
      <c r="W34" s="11"/>
      <c r="X34" s="11"/>
      <c r="Y34" s="11"/>
      <c r="Z34" s="11"/>
      <c r="AA34" s="11"/>
      <c r="AB34" s="11"/>
      <c r="AC34" s="11"/>
    </row>
    <row r="35">
      <c r="A35" s="27" t="s">
        <v>4</v>
      </c>
      <c r="B35" s="27" t="s">
        <v>70</v>
      </c>
      <c r="C35" s="27" t="s">
        <v>36</v>
      </c>
      <c r="D35" s="8" t="s">
        <v>71</v>
      </c>
      <c r="E35" s="15" t="n">
        <v>22.0</v>
      </c>
      <c r="F35" s="15" t="n">
        <v>21.0</v>
      </c>
      <c r="G35" s="15" t="n">
        <v>14.0</v>
      </c>
      <c r="H35" s="10" t="n">
        <v>10.0</v>
      </c>
      <c r="I35" s="10" t="n">
        <v>11.0</v>
      </c>
      <c r="J35" s="10" t="n">
        <v>9.0</v>
      </c>
      <c r="K35" s="40" t="n">
        <v>9.0</v>
      </c>
      <c r="L35" s="40" t="n">
        <v>2.0</v>
      </c>
      <c r="M35" s="40" t="n">
        <v>3.0</v>
      </c>
      <c r="N35" s="40" t="n">
        <v>1.0</v>
      </c>
      <c r="O35" s="11"/>
      <c r="P35" s="40" t="n">
        <f>47-R35</f>
        <v>0.0</v>
      </c>
      <c r="Q35" s="40" t="n">
        <v>0.0</v>
      </c>
      <c r="R35" s="40" t="n">
        <v>6.0</v>
      </c>
      <c r="S35" s="40" t="n">
        <v>7.0</v>
      </c>
      <c r="T35" s="40" t="n">
        <v>2.0</v>
      </c>
      <c r="U35" s="40" t="n">
        <v>10.0</v>
      </c>
      <c r="V35" s="40" t="n">
        <v>6.0</v>
      </c>
      <c r="W35" s="11"/>
      <c r="X35" s="11"/>
      <c r="Y35" s="11"/>
      <c r="Z35" s="11"/>
      <c r="AA35" s="11"/>
      <c r="AB35" s="11"/>
      <c r="AC35" s="11"/>
    </row>
    <row r="36">
      <c r="A36" s="27" t="s">
        <v>4</v>
      </c>
      <c r="B36" s="27" t="s">
        <v>72</v>
      </c>
      <c r="C36" s="27" t="s">
        <v>36</v>
      </c>
      <c r="D36" s="8" t="s">
        <v>73</v>
      </c>
      <c r="E36" s="15" t="n">
        <v>24.0</v>
      </c>
      <c r="F36" s="15" t="n">
        <v>32.0</v>
      </c>
      <c r="G36" s="15" t="n">
        <v>24.0</v>
      </c>
      <c r="H36" s="10" t="n">
        <v>25.0</v>
      </c>
      <c r="I36" s="10" t="n">
        <v>18.0</v>
      </c>
      <c r="J36" s="10" t="n">
        <v>17.0</v>
      </c>
      <c r="K36" s="40" t="n">
        <v>3.0</v>
      </c>
      <c r="L36" s="40" t="n">
        <v>0.0</v>
      </c>
      <c r="M36" s="40" t="n">
        <v>0.0</v>
      </c>
      <c r="N36" s="40" t="n">
        <v>0.0</v>
      </c>
      <c r="O36" s="11"/>
      <c r="P36" s="40" t="n">
        <f>47-R36</f>
        <v>0.0</v>
      </c>
      <c r="Q36" s="40" t="n">
        <v>0.0</v>
      </c>
      <c r="R36" s="40" t="n">
        <v>14.0</v>
      </c>
      <c r="S36" s="40" t="n">
        <v>9.0</v>
      </c>
      <c r="T36" s="40" t="n">
        <v>3.0</v>
      </c>
      <c r="U36" s="40" t="n">
        <v>6.0</v>
      </c>
      <c r="V36" s="40" t="n">
        <v>0.0</v>
      </c>
      <c r="W36" s="11"/>
      <c r="X36" s="11"/>
      <c r="Y36" s="11"/>
      <c r="Z36" s="11"/>
      <c r="AA36" s="11"/>
      <c r="AB36" s="11"/>
      <c r="AC36" s="11"/>
    </row>
    <row r="37">
      <c r="A37" s="27" t="s">
        <v>4</v>
      </c>
      <c r="B37" s="27" t="s">
        <v>74</v>
      </c>
      <c r="C37" s="27" t="s">
        <v>36</v>
      </c>
      <c r="D37" s="8" t="s">
        <v>75</v>
      </c>
      <c r="E37" s="15" t="n">
        <v>23.0</v>
      </c>
      <c r="F37" s="15" t="n">
        <v>22.0</v>
      </c>
      <c r="G37" s="15" t="n">
        <v>16.0</v>
      </c>
      <c r="H37" s="10" t="n">
        <v>11.0</v>
      </c>
      <c r="I37" s="10" t="n">
        <v>10.0</v>
      </c>
      <c r="J37" s="10" t="n">
        <v>6.0</v>
      </c>
      <c r="K37" s="40" t="n">
        <v>6.0</v>
      </c>
      <c r="L37" s="40" t="n">
        <v>2.0</v>
      </c>
      <c r="M37" s="40" t="n">
        <v>0.0</v>
      </c>
      <c r="N37" s="40" t="n">
        <v>1.0</v>
      </c>
      <c r="O37" s="11"/>
      <c r="P37" s="40" t="n">
        <f>47-R37</f>
        <v>0.0</v>
      </c>
      <c r="Q37" s="40" t="n">
        <v>0.0</v>
      </c>
      <c r="R37" s="40" t="n">
        <v>16.0</v>
      </c>
      <c r="S37" s="40" t="n">
        <v>8.0</v>
      </c>
      <c r="T37" s="40" t="n">
        <v>5.0</v>
      </c>
      <c r="U37" s="40" t="n">
        <v>8.0</v>
      </c>
      <c r="V37" s="40" t="n">
        <v>1.0</v>
      </c>
      <c r="W37" s="11"/>
      <c r="X37" s="11"/>
      <c r="Y37" s="11"/>
      <c r="Z37" s="11"/>
      <c r="AA37" s="11"/>
      <c r="AB37" s="11"/>
      <c r="AC37" s="11"/>
    </row>
    <row r="38">
      <c r="A38" s="27" t="s">
        <v>4</v>
      </c>
      <c r="B38" s="27" t="s">
        <v>76</v>
      </c>
      <c r="C38" s="27" t="s">
        <v>6</v>
      </c>
      <c r="D38" s="44" t="n">
        <v>40848.0</v>
      </c>
      <c r="E38" s="15" t="n">
        <v>21.0</v>
      </c>
      <c r="F38" s="15" t="n">
        <v>25.0</v>
      </c>
      <c r="G38" s="15" t="n">
        <v>19.0</v>
      </c>
      <c r="H38" s="10" t="n">
        <v>17.0</v>
      </c>
      <c r="I38" s="10" t="n">
        <v>7.0</v>
      </c>
      <c r="J38" s="10" t="n">
        <v>1.0</v>
      </c>
      <c r="K38" s="40" t="n">
        <v>5.0</v>
      </c>
      <c r="L38" s="40" t="n">
        <v>0.0</v>
      </c>
      <c r="M38" s="40" t="n">
        <v>0.0</v>
      </c>
      <c r="N38" s="40" t="n">
        <v>0.0</v>
      </c>
      <c r="O38" s="11"/>
      <c r="P38" s="40" t="n">
        <f>47-R38</f>
        <v>0.0</v>
      </c>
      <c r="Q38" s="40" t="n">
        <v>0.0</v>
      </c>
      <c r="R38" s="40" t="n">
        <v>8.0</v>
      </c>
      <c r="S38" s="40" t="n">
        <v>5.0</v>
      </c>
      <c r="T38" s="40" t="n">
        <v>1.0</v>
      </c>
      <c r="U38" s="40" t="n">
        <v>1.0</v>
      </c>
      <c r="V38" s="40" t="n">
        <v>0.0</v>
      </c>
      <c r="W38" s="11"/>
      <c r="X38" s="11"/>
      <c r="Y38" s="11"/>
      <c r="Z38" s="11"/>
      <c r="AA38" s="11"/>
      <c r="AB38" s="11"/>
      <c r="AC38" s="11"/>
    </row>
    <row r="39">
      <c r="A39" s="27" t="s">
        <v>4</v>
      </c>
      <c r="B39" s="27" t="s">
        <v>77</v>
      </c>
      <c r="C39" s="27" t="s">
        <v>6</v>
      </c>
      <c r="D39" s="44" t="n">
        <v>40895.0</v>
      </c>
      <c r="E39" s="15" t="n">
        <v>23.0</v>
      </c>
      <c r="F39" s="15" t="n">
        <v>30.0</v>
      </c>
      <c r="G39" s="15" t="n">
        <v>25.0</v>
      </c>
      <c r="H39" s="10" t="n">
        <v>24.0</v>
      </c>
      <c r="I39" s="10" t="n">
        <v>17.0</v>
      </c>
      <c r="J39" s="10" t="n">
        <v>12.0</v>
      </c>
      <c r="K39" s="40" t="n">
        <v>10.0</v>
      </c>
      <c r="L39" s="40" t="n">
        <v>6.0</v>
      </c>
      <c r="M39" s="40" t="n">
        <v>5.0</v>
      </c>
      <c r="N39" s="40" t="n">
        <v>1.0</v>
      </c>
      <c r="O39" s="11"/>
      <c r="P39" s="40" t="n">
        <f>47-R39</f>
        <v>0.0</v>
      </c>
      <c r="Q39" s="40" t="n">
        <v>0.0</v>
      </c>
      <c r="R39" s="40" t="n">
        <v>21.0</v>
      </c>
      <c r="S39" s="40" t="n">
        <v>8.0</v>
      </c>
      <c r="T39" s="40" t="n">
        <v>4.0</v>
      </c>
      <c r="U39" s="40" t="n">
        <v>6.0</v>
      </c>
      <c r="V39" s="40" t="n">
        <v>1.0</v>
      </c>
      <c r="W39" s="11"/>
      <c r="X39" s="11"/>
      <c r="Y39" s="11"/>
      <c r="Z39" s="11"/>
      <c r="AA39" s="11"/>
      <c r="AB39" s="11"/>
      <c r="AC39" s="11"/>
    </row>
    <row r="40">
      <c r="A40" s="27" t="s">
        <v>4</v>
      </c>
      <c r="B40" s="27" t="s">
        <v>78</v>
      </c>
      <c r="C40" s="27" t="s">
        <v>6</v>
      </c>
      <c r="D40" s="44" t="n">
        <v>40862.0</v>
      </c>
      <c r="E40" s="15" t="n">
        <v>24.0</v>
      </c>
      <c r="F40" s="15" t="n">
        <v>32.0</v>
      </c>
      <c r="G40" s="15" t="n">
        <v>23.0</v>
      </c>
      <c r="H40" s="10" t="n">
        <v>25.0</v>
      </c>
      <c r="I40" s="10" t="n">
        <v>23.0</v>
      </c>
      <c r="J40" s="10" t="n">
        <v>13.0</v>
      </c>
      <c r="K40" s="40" t="n">
        <v>11.0</v>
      </c>
      <c r="L40" s="40" t="n">
        <v>10.0</v>
      </c>
      <c r="M40" s="40" t="n">
        <v>4.0</v>
      </c>
      <c r="N40" s="40" t="n">
        <v>0.0</v>
      </c>
      <c r="O40" s="11"/>
      <c r="P40" s="40" t="n">
        <f>47-R40</f>
        <v>0.0</v>
      </c>
      <c r="Q40" s="40" t="n">
        <v>0.0</v>
      </c>
      <c r="R40" s="40" t="n">
        <v>7.0</v>
      </c>
      <c r="S40" s="40" t="n">
        <v>4.0</v>
      </c>
      <c r="T40" s="40" t="n">
        <v>1.0</v>
      </c>
      <c r="U40" s="40" t="n">
        <v>3.0</v>
      </c>
      <c r="V40" s="40" t="n">
        <v>3.0</v>
      </c>
      <c r="W40" s="11"/>
      <c r="X40" s="11"/>
      <c r="Y40" s="11"/>
      <c r="Z40" s="11"/>
      <c r="AA40" s="11"/>
      <c r="AB40" s="11"/>
      <c r="AC40" s="11"/>
    </row>
    <row r="41">
      <c r="A41" s="72" t="s">
        <v>4</v>
      </c>
      <c r="B41" s="72" t="s">
        <v>79</v>
      </c>
      <c r="C41" s="64"/>
      <c r="D41" s="10"/>
      <c r="E41" s="10" t="n">
        <v>24.0</v>
      </c>
      <c r="F41" s="10" t="n">
        <v>31.0</v>
      </c>
      <c r="G41" s="10" t="n">
        <v>25.0</v>
      </c>
      <c r="H41" s="10" t="n">
        <v>25.0</v>
      </c>
      <c r="I41" s="10" t="n">
        <v>18.0</v>
      </c>
      <c r="J41" s="10" t="n">
        <v>8.0</v>
      </c>
      <c r="K41" s="40" t="n">
        <v>3.0</v>
      </c>
      <c r="L41" s="40" t="n">
        <v>3.0</v>
      </c>
      <c r="M41" s="40" t="n">
        <v>1.0</v>
      </c>
      <c r="N41" s="40" t="n">
        <v>1.0</v>
      </c>
      <c r="O41" s="11"/>
      <c r="P41" s="40" t="n">
        <f>47-R41</f>
        <v>0.0</v>
      </c>
      <c r="Q41" s="40" t="n">
        <v>0.0</v>
      </c>
      <c r="R41" s="40" t="n">
        <v>17.0</v>
      </c>
      <c r="S41" s="40" t="n">
        <v>8.0</v>
      </c>
      <c r="T41" s="40" t="n">
        <v>4.0</v>
      </c>
      <c r="U41" s="40" t="n">
        <v>8.0</v>
      </c>
      <c r="V41" s="40" t="n">
        <v>0.0</v>
      </c>
      <c r="W41" s="11"/>
      <c r="X41" s="11"/>
      <c r="Y41" s="11"/>
      <c r="Z41" s="11"/>
      <c r="AA41" s="11"/>
      <c r="AB41" s="11"/>
      <c r="AC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64"/>
      <c r="B190" s="64"/>
      <c r="C190" s="64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64"/>
      <c r="B191" s="64"/>
      <c r="C191" s="64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64"/>
      <c r="B192" s="64"/>
      <c r="C192" s="64"/>
      <c r="D192" s="10"/>
      <c r="E192" s="10"/>
      <c r="F192" s="10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64"/>
      <c r="B193" s="64"/>
      <c r="C193" s="64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64"/>
      <c r="B194" s="64"/>
      <c r="C194" s="64"/>
      <c r="D194" s="10"/>
      <c r="E194" s="10"/>
      <c r="F194" s="10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64"/>
      <c r="B195" s="64"/>
      <c r="C195" s="64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64"/>
      <c r="B196" s="64"/>
      <c r="C196" s="64"/>
      <c r="D196" s="10"/>
      <c r="E196" s="10"/>
      <c r="F196" s="10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64"/>
      <c r="B197" s="64"/>
      <c r="C197" s="64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64"/>
      <c r="B198" s="64"/>
      <c r="C198" s="64"/>
      <c r="D198" s="10"/>
      <c r="E198" s="10"/>
      <c r="F198" s="10"/>
      <c r="G198" s="10"/>
      <c r="H198" s="1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64"/>
      <c r="B199" s="64"/>
      <c r="C199" s="64"/>
      <c r="D199" s="10"/>
      <c r="E199" s="10"/>
      <c r="F199" s="10"/>
      <c r="G199" s="10"/>
      <c r="H199" s="1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</sheetData>
  <sheetCalcPr fullCalcOnLoad="true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3.0" hidden="false" customWidth="true"/>
    <col min="9" max="9" width="13.0" hidden="false" customWidth="true"/>
    <col min="10" max="10" width="13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1900</v>
      </c>
      <c r="F1" s="2" t="s">
        <v>1901</v>
      </c>
      <c r="G1" s="2" t="s">
        <v>1902</v>
      </c>
      <c r="H1" s="2" t="s">
        <v>1903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1908</v>
      </c>
      <c r="N1" s="2" t="s">
        <v>1909</v>
      </c>
      <c r="O1" s="2"/>
      <c r="P1" s="2" t="s">
        <v>1910</v>
      </c>
      <c r="Q1" s="2" t="s">
        <v>1911</v>
      </c>
      <c r="R1" s="2" t="s">
        <v>1912</v>
      </c>
      <c r="S1" s="2" t="s">
        <v>1913</v>
      </c>
      <c r="T1" s="2" t="s">
        <v>1914</v>
      </c>
      <c r="U1" s="2" t="s">
        <v>1915</v>
      </c>
      <c r="V1" s="2" t="s">
        <v>1916</v>
      </c>
      <c r="W1" s="3"/>
      <c r="X1" s="4" t="s">
        <v>1917</v>
      </c>
      <c r="Y1" s="4" t="s">
        <v>1918</v>
      </c>
      <c r="Z1" s="4" t="s">
        <v>1919</v>
      </c>
      <c r="AA1" s="4" t="s">
        <v>1920</v>
      </c>
      <c r="AB1" s="4" t="s">
        <v>1921</v>
      </c>
      <c r="AC1" s="4" t="s">
        <v>1922</v>
      </c>
    </row>
    <row r="2">
      <c r="A2" s="27" t="s">
        <v>434</v>
      </c>
      <c r="B2" s="27" t="s">
        <v>435</v>
      </c>
      <c r="C2" s="27" t="s">
        <v>6</v>
      </c>
      <c r="D2" s="8" t="s">
        <v>436</v>
      </c>
      <c r="E2" s="15" t="n">
        <v>24.0</v>
      </c>
      <c r="F2" s="15" t="n">
        <v>32.0</v>
      </c>
      <c r="G2" s="15" t="n">
        <v>25.0</v>
      </c>
      <c r="H2" s="10" t="n">
        <v>24.0</v>
      </c>
      <c r="I2" s="10" t="n">
        <v>13.0</v>
      </c>
      <c r="J2" s="10" t="n">
        <v>0.0</v>
      </c>
      <c r="K2" s="40" t="n">
        <v>0.0</v>
      </c>
      <c r="L2" s="40" t="n">
        <v>0.0</v>
      </c>
      <c r="M2" s="40" t="n">
        <v>0.0</v>
      </c>
      <c r="N2" s="40" t="n">
        <v>0.0</v>
      </c>
      <c r="O2" s="11"/>
      <c r="P2" s="40" t="n">
        <v>34.0</v>
      </c>
      <c r="Q2" s="40" t="n">
        <v>0.0</v>
      </c>
      <c r="R2" s="40" t="n">
        <v>13.0</v>
      </c>
      <c r="S2" s="40" t="n">
        <v>9.0</v>
      </c>
      <c r="T2" s="40" t="n">
        <v>4.0</v>
      </c>
      <c r="U2" s="40" t="n">
        <v>10.0</v>
      </c>
      <c r="V2" s="40" t="n">
        <v>8.0</v>
      </c>
      <c r="W2" s="11"/>
      <c r="X2" s="11"/>
      <c r="Y2" s="11"/>
      <c r="Z2" s="11"/>
      <c r="AA2" s="11"/>
      <c r="AB2" s="11"/>
      <c r="AC2" s="11"/>
    </row>
    <row r="3">
      <c r="A3" s="27" t="s">
        <v>434</v>
      </c>
      <c r="B3" s="27" t="s">
        <v>437</v>
      </c>
      <c r="C3" s="27" t="s">
        <v>6</v>
      </c>
      <c r="D3" s="8" t="s">
        <v>438</v>
      </c>
      <c r="E3" s="15" t="n">
        <v>24.0</v>
      </c>
      <c r="F3" s="15" t="n">
        <v>31.0</v>
      </c>
      <c r="G3" s="15" t="n">
        <v>25.0</v>
      </c>
      <c r="H3" s="10" t="n">
        <v>22.0</v>
      </c>
      <c r="I3" s="10" t="n">
        <v>14.0</v>
      </c>
      <c r="J3" s="10" t="n">
        <v>0.0</v>
      </c>
      <c r="K3" s="40" t="n">
        <v>0.0</v>
      </c>
      <c r="L3" s="40" t="n">
        <v>0.0</v>
      </c>
      <c r="M3" s="40" t="n">
        <v>0.0</v>
      </c>
      <c r="N3" s="40" t="n">
        <v>0.0</v>
      </c>
      <c r="O3" s="11"/>
      <c r="P3" s="40" t="n">
        <v>44.0</v>
      </c>
      <c r="Q3" s="40" t="n">
        <v>0.0</v>
      </c>
      <c r="R3" s="40" t="n">
        <v>3.0</v>
      </c>
      <c r="S3" s="40" t="n">
        <v>6.0</v>
      </c>
      <c r="T3" s="40" t="n">
        <v>1.0</v>
      </c>
      <c r="U3" s="40" t="n">
        <v>7.0</v>
      </c>
      <c r="V3" s="40" t="n">
        <v>2.0</v>
      </c>
      <c r="W3" s="11"/>
      <c r="X3" s="11"/>
      <c r="Y3" s="11"/>
      <c r="Z3" s="11"/>
      <c r="AA3" s="11"/>
      <c r="AB3" s="11"/>
      <c r="AC3" s="11"/>
    </row>
    <row r="4">
      <c r="A4" s="27" t="s">
        <v>434</v>
      </c>
      <c r="B4" s="27" t="s">
        <v>439</v>
      </c>
      <c r="C4" s="27" t="s">
        <v>6</v>
      </c>
      <c r="D4" s="8" t="s">
        <v>440</v>
      </c>
      <c r="E4" s="15" t="n">
        <v>24.0</v>
      </c>
      <c r="F4" s="15" t="n">
        <v>32.0</v>
      </c>
      <c r="G4" s="15" t="n">
        <v>33.0</v>
      </c>
      <c r="H4" s="10" t="n">
        <v>22.0</v>
      </c>
      <c r="I4" s="10" t="n">
        <v>18.0</v>
      </c>
      <c r="J4" s="10" t="n">
        <v>11.0</v>
      </c>
      <c r="K4" s="40" t="n">
        <v>9.0</v>
      </c>
      <c r="L4" s="40" t="n">
        <v>9.0</v>
      </c>
      <c r="M4" s="40" t="n">
        <v>3.0</v>
      </c>
      <c r="N4" s="40" t="n">
        <v>0.0</v>
      </c>
      <c r="O4" s="11"/>
      <c r="P4" s="40" t="n">
        <v>44.0</v>
      </c>
      <c r="Q4" s="40" t="n">
        <v>0.0</v>
      </c>
      <c r="R4" s="40" t="n">
        <v>3.0</v>
      </c>
      <c r="S4" s="40" t="n">
        <v>8.0</v>
      </c>
      <c r="T4" s="40" t="n">
        <v>5.0</v>
      </c>
      <c r="U4" s="40" t="n">
        <v>5.0</v>
      </c>
      <c r="V4" s="40" t="n">
        <v>7.0</v>
      </c>
      <c r="W4" s="11"/>
      <c r="X4" s="11"/>
      <c r="Y4" s="11"/>
      <c r="Z4" s="11"/>
      <c r="AA4" s="11"/>
      <c r="AB4" s="11"/>
      <c r="AC4" s="11"/>
    </row>
    <row r="5">
      <c r="A5" s="27" t="s">
        <v>434</v>
      </c>
      <c r="B5" s="27" t="s">
        <v>441</v>
      </c>
      <c r="C5" s="27" t="s">
        <v>6</v>
      </c>
      <c r="D5" s="8" t="s">
        <v>442</v>
      </c>
      <c r="E5" s="15" t="n">
        <v>24.0</v>
      </c>
      <c r="F5" s="15" t="n">
        <v>32.0</v>
      </c>
      <c r="G5" s="15" t="n">
        <v>26.0</v>
      </c>
      <c r="H5" s="10" t="n">
        <v>27.0</v>
      </c>
      <c r="I5" s="10" t="n">
        <v>20.0</v>
      </c>
      <c r="J5" s="10" t="n">
        <v>8.0</v>
      </c>
      <c r="K5" s="40" t="n">
        <v>0.0</v>
      </c>
      <c r="L5" s="40" t="n">
        <v>0.0</v>
      </c>
      <c r="M5" s="40" t="n">
        <v>0.0</v>
      </c>
      <c r="N5" s="40" t="n">
        <v>0.0</v>
      </c>
      <c r="O5" s="11"/>
      <c r="P5" s="40" t="n">
        <v>30.0</v>
      </c>
      <c r="Q5" s="40" t="n">
        <v>0.0</v>
      </c>
      <c r="R5" s="40" t="n">
        <v>17.0</v>
      </c>
      <c r="S5" s="40" t="n">
        <v>9.0</v>
      </c>
      <c r="T5" s="40" t="n">
        <v>2.0</v>
      </c>
      <c r="U5" s="40" t="n">
        <v>6.0</v>
      </c>
      <c r="V5" s="40" t="n">
        <v>2.0</v>
      </c>
      <c r="W5" s="11"/>
      <c r="X5" s="11"/>
      <c r="Y5" s="11"/>
      <c r="Z5" s="11"/>
      <c r="AA5" s="11"/>
      <c r="AB5" s="11"/>
      <c r="AC5" s="11"/>
    </row>
    <row r="6">
      <c r="A6" s="27" t="s">
        <v>434</v>
      </c>
      <c r="B6" s="27" t="s">
        <v>443</v>
      </c>
      <c r="C6" s="27" t="s">
        <v>6</v>
      </c>
      <c r="D6" s="8" t="s">
        <v>444</v>
      </c>
      <c r="E6" s="15" t="n">
        <v>23.0</v>
      </c>
      <c r="F6" s="15" t="n">
        <v>28.0</v>
      </c>
      <c r="G6" s="15" t="n">
        <v>20.0</v>
      </c>
      <c r="H6" s="10" t="n">
        <v>21.0</v>
      </c>
      <c r="I6" s="10" t="n">
        <v>17.0</v>
      </c>
      <c r="J6" s="10" t="n">
        <v>7.0</v>
      </c>
      <c r="K6" s="40" t="n">
        <v>5.0</v>
      </c>
      <c r="L6" s="40" t="n">
        <v>0.0</v>
      </c>
      <c r="M6" s="40" t="n">
        <v>0.0</v>
      </c>
      <c r="N6" s="40" t="n">
        <v>0.0</v>
      </c>
      <c r="O6" s="11"/>
      <c r="P6" s="40" t="n">
        <v>28.0</v>
      </c>
      <c r="Q6" s="40" t="n">
        <v>0.0</v>
      </c>
      <c r="R6" s="40" t="n">
        <v>19.0</v>
      </c>
      <c r="S6" s="40" t="n">
        <v>7.0</v>
      </c>
      <c r="T6" s="40" t="n">
        <v>3.0</v>
      </c>
      <c r="U6" s="40" t="n">
        <v>0.0</v>
      </c>
      <c r="V6" s="40" t="n">
        <v>0.0</v>
      </c>
      <c r="W6" s="11"/>
      <c r="X6" s="11"/>
      <c r="Y6" s="11"/>
      <c r="Z6" s="11"/>
      <c r="AA6" s="11"/>
      <c r="AB6" s="11"/>
      <c r="AC6" s="11"/>
    </row>
    <row r="7">
      <c r="A7" s="27" t="s">
        <v>434</v>
      </c>
      <c r="B7" s="27" t="s">
        <v>445</v>
      </c>
      <c r="C7" s="27" t="s">
        <v>6</v>
      </c>
      <c r="D7" s="8" t="s">
        <v>446</v>
      </c>
      <c r="E7" s="15" t="n">
        <v>23.0</v>
      </c>
      <c r="F7" s="15" t="n">
        <v>26.0</v>
      </c>
      <c r="G7" s="15" t="n">
        <v>20.0</v>
      </c>
      <c r="H7" s="10" t="n">
        <v>17.0</v>
      </c>
      <c r="I7" s="10" t="n">
        <v>13.0</v>
      </c>
      <c r="J7" s="10" t="n">
        <v>2.0</v>
      </c>
      <c r="K7" s="40" t="n">
        <v>3.0</v>
      </c>
      <c r="L7" s="40" t="n">
        <v>3.0</v>
      </c>
      <c r="M7" s="40" t="n">
        <v>0.0</v>
      </c>
      <c r="N7" s="40" t="n">
        <v>1.0</v>
      </c>
      <c r="O7" s="11"/>
      <c r="P7" s="40" t="n">
        <v>45.0</v>
      </c>
      <c r="Q7" s="40" t="n">
        <v>0.0</v>
      </c>
      <c r="R7" s="40" t="n">
        <v>2.0</v>
      </c>
      <c r="S7" s="40" t="n">
        <v>7.0</v>
      </c>
      <c r="T7" s="40" t="n">
        <v>1.0</v>
      </c>
      <c r="U7" s="40" t="n">
        <v>2.0</v>
      </c>
      <c r="V7" s="40" t="n">
        <v>2.0</v>
      </c>
      <c r="W7" s="11"/>
      <c r="X7" s="11"/>
      <c r="Y7" s="11"/>
      <c r="Z7" s="11"/>
      <c r="AA7" s="11"/>
      <c r="AB7" s="11"/>
      <c r="AC7" s="11"/>
    </row>
    <row r="8">
      <c r="A8" s="27" t="s">
        <v>434</v>
      </c>
      <c r="B8" s="27" t="s">
        <v>447</v>
      </c>
      <c r="C8" s="27" t="s">
        <v>6</v>
      </c>
      <c r="D8" s="8" t="s">
        <v>54</v>
      </c>
      <c r="E8" s="15" t="n">
        <v>23.0</v>
      </c>
      <c r="F8" s="15" t="n">
        <v>29.0</v>
      </c>
      <c r="G8" s="15" t="n">
        <v>18.0</v>
      </c>
      <c r="H8" s="10" t="n">
        <v>22.0</v>
      </c>
      <c r="I8" s="10" t="n">
        <v>15.0</v>
      </c>
      <c r="J8" s="10" t="n">
        <v>11.0</v>
      </c>
      <c r="K8" s="40" t="n">
        <v>13.0</v>
      </c>
      <c r="L8" s="40" t="n">
        <v>8.0</v>
      </c>
      <c r="M8" s="40" t="n">
        <v>3.0</v>
      </c>
      <c r="N8" s="40" t="n">
        <v>0.0</v>
      </c>
      <c r="O8" s="11"/>
      <c r="P8" s="40" t="n">
        <v>41.0</v>
      </c>
      <c r="Q8" s="40" t="n">
        <v>0.0</v>
      </c>
      <c r="R8" s="40" t="n">
        <v>6.0</v>
      </c>
      <c r="S8" s="40" t="n">
        <v>1.0</v>
      </c>
      <c r="T8" s="40" t="n">
        <v>3.0</v>
      </c>
      <c r="U8" s="40" t="n">
        <v>8.0</v>
      </c>
      <c r="V8" s="40" t="n">
        <v>9.0</v>
      </c>
      <c r="W8" s="11"/>
      <c r="X8" s="11"/>
      <c r="Y8" s="11"/>
      <c r="Z8" s="11"/>
      <c r="AA8" s="11"/>
      <c r="AB8" s="11"/>
      <c r="AC8" s="11"/>
    </row>
    <row r="9">
      <c r="A9" s="27" t="s">
        <v>434</v>
      </c>
      <c r="B9" s="27" t="s">
        <v>448</v>
      </c>
      <c r="C9" s="27" t="s">
        <v>6</v>
      </c>
      <c r="D9" s="8" t="s">
        <v>449</v>
      </c>
      <c r="E9" s="15" t="n">
        <v>23.0</v>
      </c>
      <c r="F9" s="15" t="n">
        <v>25.0</v>
      </c>
      <c r="G9" s="15" t="n">
        <v>14.0</v>
      </c>
      <c r="H9" s="10" t="n">
        <v>11.0</v>
      </c>
      <c r="I9" s="10" t="n">
        <v>11.0</v>
      </c>
      <c r="J9" s="10" t="n">
        <v>7.0</v>
      </c>
      <c r="K9" s="40" t="n">
        <v>4.0</v>
      </c>
      <c r="L9" s="40" t="n">
        <v>0.0</v>
      </c>
      <c r="M9" s="40" t="n">
        <v>0.0</v>
      </c>
      <c r="N9" s="40" t="n">
        <v>0.0</v>
      </c>
      <c r="O9" s="11"/>
      <c r="P9" s="40" t="n">
        <v>45.0</v>
      </c>
      <c r="Q9" s="40" t="n">
        <v>0.0</v>
      </c>
      <c r="R9" s="40" t="n">
        <v>2.0</v>
      </c>
      <c r="S9" s="40" t="n">
        <v>5.0</v>
      </c>
      <c r="T9" s="40" t="n">
        <v>1.0</v>
      </c>
      <c r="U9" s="40" t="n">
        <v>0.0</v>
      </c>
      <c r="V9" s="40" t="n">
        <v>0.0</v>
      </c>
      <c r="W9" s="11"/>
      <c r="X9" s="11"/>
      <c r="Y9" s="11"/>
      <c r="Z9" s="11"/>
      <c r="AA9" s="11"/>
      <c r="AB9" s="11"/>
      <c r="AC9" s="11"/>
    </row>
    <row r="10">
      <c r="A10" s="27" t="s">
        <v>434</v>
      </c>
      <c r="B10" s="27" t="s">
        <v>450</v>
      </c>
      <c r="C10" s="27" t="s">
        <v>6</v>
      </c>
      <c r="D10" s="8" t="s">
        <v>451</v>
      </c>
      <c r="E10" s="15" t="n">
        <v>23.0</v>
      </c>
      <c r="F10" s="15" t="n">
        <v>33.0</v>
      </c>
      <c r="G10" s="15" t="n">
        <v>24.0</v>
      </c>
      <c r="H10" s="10" t="n">
        <v>23.0</v>
      </c>
      <c r="I10" s="10" t="n">
        <v>21.0</v>
      </c>
      <c r="J10" s="10" t="n">
        <v>12.0</v>
      </c>
      <c r="K10" s="40" t="n">
        <v>7.0</v>
      </c>
      <c r="L10" s="40" t="n">
        <v>0.0</v>
      </c>
      <c r="M10" s="40" t="n">
        <v>0.0</v>
      </c>
      <c r="N10" s="40" t="n">
        <v>0.0</v>
      </c>
      <c r="O10" s="11"/>
      <c r="P10" s="40" t="n">
        <v>33.0</v>
      </c>
      <c r="Q10" s="40" t="n">
        <v>0.0</v>
      </c>
      <c r="R10" s="40" t="n">
        <v>14.0</v>
      </c>
      <c r="S10" s="40" t="n">
        <v>9.0</v>
      </c>
      <c r="T10" s="40" t="n">
        <v>5.0</v>
      </c>
      <c r="U10" s="40" t="n">
        <v>8.0</v>
      </c>
      <c r="V10" s="40" t="n">
        <v>7.0</v>
      </c>
      <c r="W10" s="11"/>
      <c r="X10" s="11"/>
      <c r="Y10" s="11"/>
      <c r="Z10" s="11"/>
      <c r="AA10" s="11"/>
      <c r="AB10" s="11"/>
      <c r="AC10" s="11"/>
    </row>
    <row r="11">
      <c r="A11" s="27" t="s">
        <v>434</v>
      </c>
      <c r="B11" s="27" t="s">
        <v>452</v>
      </c>
      <c r="C11" s="27" t="s">
        <v>6</v>
      </c>
      <c r="D11" s="8" t="s">
        <v>453</v>
      </c>
      <c r="E11" s="15" t="n">
        <v>24.0</v>
      </c>
      <c r="F11" s="15" t="n">
        <v>31.0</v>
      </c>
      <c r="G11" s="15" t="n">
        <v>25.0</v>
      </c>
      <c r="H11" s="10" t="n">
        <v>23.0</v>
      </c>
      <c r="I11" s="10" t="n">
        <v>19.0</v>
      </c>
      <c r="J11" s="10" t="n">
        <v>14.0</v>
      </c>
      <c r="K11" s="40" t="n">
        <v>3.0</v>
      </c>
      <c r="L11" s="40" t="n">
        <v>0.0</v>
      </c>
      <c r="M11" s="40" t="n">
        <v>0.0</v>
      </c>
      <c r="N11" s="40" t="n">
        <v>0.0</v>
      </c>
      <c r="O11" s="11"/>
      <c r="P11" s="36" t="n">
        <v>47.0</v>
      </c>
      <c r="Q11" s="40" t="n">
        <v>0.0</v>
      </c>
      <c r="R11" s="40" t="n">
        <v>0.0</v>
      </c>
      <c r="S11" s="40" t="n">
        <v>8.0</v>
      </c>
      <c r="T11" s="40" t="n">
        <v>4.0</v>
      </c>
      <c r="U11" s="40" t="n">
        <v>6.0</v>
      </c>
      <c r="V11" s="40" t="n">
        <v>4.0</v>
      </c>
      <c r="W11" s="11"/>
      <c r="X11" s="11"/>
      <c r="Y11" s="11"/>
      <c r="Z11" s="11"/>
      <c r="AA11" s="11"/>
      <c r="AB11" s="11"/>
      <c r="AC11" s="11"/>
    </row>
    <row r="12">
      <c r="A12" s="27" t="s">
        <v>434</v>
      </c>
      <c r="B12" s="27" t="s">
        <v>454</v>
      </c>
      <c r="C12" s="27" t="s">
        <v>6</v>
      </c>
      <c r="D12" s="8" t="s">
        <v>455</v>
      </c>
      <c r="E12" s="15" t="n">
        <v>23.0</v>
      </c>
      <c r="F12" s="15" t="n">
        <v>30.0</v>
      </c>
      <c r="G12" s="15" t="n">
        <v>21.0</v>
      </c>
      <c r="H12" s="10" t="n">
        <v>21.0</v>
      </c>
      <c r="I12" s="10" t="n">
        <v>14.0</v>
      </c>
      <c r="J12" s="10" t="n">
        <v>8.0</v>
      </c>
      <c r="K12" s="40" t="n">
        <v>8.0</v>
      </c>
      <c r="L12" s="40" t="n">
        <v>0.0</v>
      </c>
      <c r="M12" s="40" t="n">
        <v>0.0</v>
      </c>
      <c r="N12" s="40" t="n">
        <v>0.0</v>
      </c>
      <c r="O12" s="11"/>
      <c r="P12" s="40" t="n">
        <v>42.0</v>
      </c>
      <c r="Q12" s="40" t="n">
        <v>0.0</v>
      </c>
      <c r="R12" s="40" t="n">
        <v>5.0</v>
      </c>
      <c r="S12" s="40" t="n">
        <v>9.0</v>
      </c>
      <c r="T12" s="40" t="n">
        <v>1.0</v>
      </c>
      <c r="U12" s="40" t="n">
        <v>7.0</v>
      </c>
      <c r="V12" s="40" t="n">
        <v>7.0</v>
      </c>
      <c r="W12" s="11"/>
      <c r="X12" s="11"/>
      <c r="Y12" s="11"/>
      <c r="Z12" s="11"/>
      <c r="AA12" s="11"/>
      <c r="AB12" s="11"/>
      <c r="AC12" s="11"/>
    </row>
    <row r="13">
      <c r="A13" s="27" t="s">
        <v>434</v>
      </c>
      <c r="B13" s="27" t="s">
        <v>456</v>
      </c>
      <c r="C13" s="27" t="s">
        <v>6</v>
      </c>
      <c r="D13" s="8" t="s">
        <v>440</v>
      </c>
      <c r="E13" s="15" t="n">
        <v>23.0</v>
      </c>
      <c r="F13" s="15" t="n">
        <v>30.0</v>
      </c>
      <c r="G13" s="15" t="n">
        <v>19.0</v>
      </c>
      <c r="H13" s="10" t="n">
        <v>18.0</v>
      </c>
      <c r="I13" s="10" t="n">
        <v>14.0</v>
      </c>
      <c r="J13" s="10" t="n">
        <v>6.0</v>
      </c>
      <c r="K13" s="40" t="n">
        <v>9.0</v>
      </c>
      <c r="L13" s="40" t="n">
        <v>0.0</v>
      </c>
      <c r="M13" s="40" t="n">
        <v>0.0</v>
      </c>
      <c r="N13" s="40" t="n">
        <v>0.0</v>
      </c>
      <c r="O13" s="11"/>
      <c r="P13" s="40" t="n">
        <v>40.0</v>
      </c>
      <c r="Q13" s="40" t="n">
        <v>0.0</v>
      </c>
      <c r="R13" s="40" t="n">
        <v>7.0</v>
      </c>
      <c r="S13" s="40" t="n">
        <v>9.0</v>
      </c>
      <c r="T13" s="40" t="n">
        <v>6.0</v>
      </c>
      <c r="U13" s="40" t="n">
        <v>7.0</v>
      </c>
      <c r="V13" s="40" t="n">
        <v>5.0</v>
      </c>
      <c r="W13" s="11"/>
      <c r="X13" s="11"/>
      <c r="Y13" s="11"/>
      <c r="Z13" s="11"/>
      <c r="AA13" s="11"/>
      <c r="AB13" s="11"/>
      <c r="AC13" s="11"/>
    </row>
    <row r="14">
      <c r="A14" s="27" t="s">
        <v>434</v>
      </c>
      <c r="B14" s="27" t="s">
        <v>457</v>
      </c>
      <c r="C14" s="27" t="s">
        <v>6</v>
      </c>
      <c r="D14" s="8" t="s">
        <v>458</v>
      </c>
      <c r="E14" s="15" t="n">
        <v>23.0</v>
      </c>
      <c r="F14" s="15" t="n">
        <v>30.0</v>
      </c>
      <c r="G14" s="15" t="n">
        <v>24.0</v>
      </c>
      <c r="H14" s="10" t="n">
        <v>24.0</v>
      </c>
      <c r="I14" s="10" t="n">
        <v>22.0</v>
      </c>
      <c r="J14" s="10" t="n">
        <v>10.0</v>
      </c>
      <c r="K14" s="40" t="n">
        <v>10.0</v>
      </c>
      <c r="L14" s="40" t="n">
        <v>2.0</v>
      </c>
      <c r="M14" s="40" t="n">
        <v>0.0</v>
      </c>
      <c r="N14" s="40" t="n">
        <v>0.0</v>
      </c>
      <c r="O14" s="11"/>
      <c r="P14" s="40" t="n">
        <v>40.0</v>
      </c>
      <c r="Q14" s="40" t="n">
        <v>0.0</v>
      </c>
      <c r="R14" s="40" t="n">
        <v>7.0</v>
      </c>
      <c r="S14" s="40" t="n">
        <v>10.0</v>
      </c>
      <c r="T14" s="40" t="n">
        <v>4.0</v>
      </c>
      <c r="U14" s="40" t="n">
        <v>8.0</v>
      </c>
      <c r="V14" s="40" t="n">
        <v>4.0</v>
      </c>
      <c r="W14" s="11"/>
      <c r="X14" s="11"/>
      <c r="Y14" s="11"/>
      <c r="Z14" s="11"/>
      <c r="AA14" s="11"/>
      <c r="AB14" s="11"/>
      <c r="AC14" s="11"/>
    </row>
    <row r="15">
      <c r="A15" s="27" t="s">
        <v>434</v>
      </c>
      <c r="B15" s="27" t="s">
        <v>459</v>
      </c>
      <c r="C15" s="27" t="s">
        <v>6</v>
      </c>
      <c r="D15" s="8" t="s">
        <v>460</v>
      </c>
      <c r="E15" s="15" t="n">
        <v>24.0</v>
      </c>
      <c r="F15" s="15" t="n">
        <v>28.0</v>
      </c>
      <c r="G15" s="15" t="n">
        <v>22.0</v>
      </c>
      <c r="H15" s="10" t="n">
        <v>20.0</v>
      </c>
      <c r="I15" s="10" t="n">
        <v>14.0</v>
      </c>
      <c r="J15" s="10" t="n">
        <v>7.0</v>
      </c>
      <c r="K15" s="40" t="n">
        <v>9.0</v>
      </c>
      <c r="L15" s="40" t="n">
        <v>4.0</v>
      </c>
      <c r="M15" s="40" t="n">
        <v>0.0</v>
      </c>
      <c r="N15" s="40" t="n">
        <v>0.0</v>
      </c>
      <c r="O15" s="11"/>
      <c r="P15" s="40" t="n">
        <v>39.0</v>
      </c>
      <c r="Q15" s="40" t="n">
        <v>0.0</v>
      </c>
      <c r="R15" s="40" t="n">
        <v>8.0</v>
      </c>
      <c r="S15" s="40" t="n">
        <v>4.0</v>
      </c>
      <c r="T15" s="40" t="n">
        <v>1.0</v>
      </c>
      <c r="U15" s="40" t="n">
        <v>2.0</v>
      </c>
      <c r="V15" s="40" t="n">
        <v>1.0</v>
      </c>
      <c r="W15" s="11"/>
      <c r="X15" s="11"/>
      <c r="Y15" s="11"/>
      <c r="Z15" s="11"/>
      <c r="AA15" s="11"/>
      <c r="AB15" s="11"/>
      <c r="AC15" s="11"/>
    </row>
    <row r="16">
      <c r="A16" s="27" t="s">
        <v>434</v>
      </c>
      <c r="B16" s="27" t="s">
        <v>461</v>
      </c>
      <c r="C16" s="27" t="s">
        <v>6</v>
      </c>
      <c r="D16" s="8" t="s">
        <v>462</v>
      </c>
      <c r="E16" s="15" t="n">
        <v>7.0</v>
      </c>
      <c r="F16" s="15" t="n">
        <v>6.0</v>
      </c>
      <c r="G16" s="15" t="n">
        <v>5.0</v>
      </c>
      <c r="H16" s="10" t="n">
        <v>3.0</v>
      </c>
      <c r="I16" s="10" t="n">
        <v>1.0</v>
      </c>
      <c r="J16" s="10" t="n">
        <v>0.0</v>
      </c>
      <c r="K16" s="40" t="n">
        <v>5.0</v>
      </c>
      <c r="L16" s="40" t="n">
        <v>1.0</v>
      </c>
      <c r="M16" s="40" t="n">
        <v>2.0</v>
      </c>
      <c r="N16" s="40" t="n">
        <v>1.0</v>
      </c>
      <c r="O16" s="11"/>
      <c r="P16" s="40" t="n">
        <v>31.0</v>
      </c>
      <c r="Q16" s="40" t="n">
        <v>0.0</v>
      </c>
      <c r="R16" s="40" t="n">
        <v>16.0</v>
      </c>
      <c r="S16" s="40" t="n">
        <v>7.0</v>
      </c>
      <c r="T16" s="40" t="n">
        <v>0.0</v>
      </c>
      <c r="U16" s="40" t="n">
        <v>0.0</v>
      </c>
      <c r="V16" s="40" t="n">
        <v>0.0</v>
      </c>
      <c r="W16" s="11"/>
      <c r="X16" s="11"/>
      <c r="Y16" s="11"/>
      <c r="Z16" s="11"/>
      <c r="AA16" s="11"/>
      <c r="AB16" s="11"/>
      <c r="AC16" s="11"/>
    </row>
    <row r="17">
      <c r="A17" s="27" t="s">
        <v>434</v>
      </c>
      <c r="B17" s="27" t="s">
        <v>463</v>
      </c>
      <c r="C17" s="27" t="s">
        <v>6</v>
      </c>
      <c r="D17" s="8" t="s">
        <v>464</v>
      </c>
      <c r="E17" s="15" t="n">
        <v>23.0</v>
      </c>
      <c r="F17" s="15" t="n">
        <v>32.0</v>
      </c>
      <c r="G17" s="15" t="n">
        <v>23.0</v>
      </c>
      <c r="H17" s="10" t="n">
        <v>24.0</v>
      </c>
      <c r="I17" s="10" t="n">
        <v>18.0</v>
      </c>
      <c r="J17" s="10" t="n">
        <v>12.0</v>
      </c>
      <c r="K17" s="40" t="n">
        <v>15.0</v>
      </c>
      <c r="L17" s="40" t="n">
        <v>0.0</v>
      </c>
      <c r="M17" s="40" t="n">
        <v>0.0</v>
      </c>
      <c r="N17" s="40" t="n">
        <v>0.0</v>
      </c>
      <c r="O17" s="11"/>
      <c r="P17" s="40" t="n">
        <v>41.0</v>
      </c>
      <c r="Q17" s="40" t="n">
        <v>0.0</v>
      </c>
      <c r="R17" s="40" t="n">
        <v>6.0</v>
      </c>
      <c r="S17" s="40" t="n">
        <v>9.0</v>
      </c>
      <c r="T17" s="40" t="n">
        <v>2.0</v>
      </c>
      <c r="U17" s="40" t="n">
        <v>9.0</v>
      </c>
      <c r="V17" s="40" t="n">
        <v>8.0</v>
      </c>
      <c r="W17" s="11"/>
      <c r="X17" s="11"/>
      <c r="Y17" s="11"/>
      <c r="Z17" s="11"/>
      <c r="AA17" s="11"/>
      <c r="AB17" s="11"/>
      <c r="AC17" s="11"/>
    </row>
    <row r="18">
      <c r="A18" s="27" t="s">
        <v>434</v>
      </c>
      <c r="B18" s="27" t="s">
        <v>465</v>
      </c>
      <c r="C18" s="27" t="s">
        <v>6</v>
      </c>
      <c r="D18" s="8" t="s">
        <v>466</v>
      </c>
      <c r="E18" s="15" t="n">
        <v>24.0</v>
      </c>
      <c r="F18" s="15" t="n">
        <v>32.0</v>
      </c>
      <c r="G18" s="15" t="n">
        <v>22.0</v>
      </c>
      <c r="H18" s="10" t="n">
        <v>21.0</v>
      </c>
      <c r="I18" s="10" t="n">
        <v>19.0</v>
      </c>
      <c r="J18" s="10" t="n">
        <v>10.0</v>
      </c>
      <c r="K18" s="40" t="n">
        <v>8.0</v>
      </c>
      <c r="L18" s="40" t="n">
        <v>3.0</v>
      </c>
      <c r="M18" s="40" t="n">
        <v>0.0</v>
      </c>
      <c r="N18" s="40" t="n">
        <v>0.0</v>
      </c>
      <c r="O18" s="11"/>
      <c r="P18" s="40" t="n">
        <v>41.0</v>
      </c>
      <c r="Q18" s="40" t="n">
        <v>0.0</v>
      </c>
      <c r="R18" s="40" t="n">
        <v>6.0</v>
      </c>
      <c r="S18" s="40" t="n">
        <v>6.0</v>
      </c>
      <c r="T18" s="40" t="n">
        <v>2.0</v>
      </c>
      <c r="U18" s="40" t="n">
        <v>7.0</v>
      </c>
      <c r="V18" s="40" t="n">
        <v>3.0</v>
      </c>
      <c r="W18" s="11"/>
      <c r="X18" s="11"/>
      <c r="Y18" s="11"/>
      <c r="Z18" s="11"/>
      <c r="AA18" s="11"/>
      <c r="AB18" s="11"/>
      <c r="AC18" s="11"/>
    </row>
    <row r="19">
      <c r="A19" s="27" t="s">
        <v>434</v>
      </c>
      <c r="B19" s="27" t="s">
        <v>467</v>
      </c>
      <c r="C19" s="27" t="s">
        <v>36</v>
      </c>
      <c r="D19" s="8" t="s">
        <v>468</v>
      </c>
      <c r="E19" s="15" t="n">
        <v>24.0</v>
      </c>
      <c r="F19" s="15" t="n">
        <v>31.0</v>
      </c>
      <c r="G19" s="15" t="n">
        <v>21.0</v>
      </c>
      <c r="H19" s="10" t="n">
        <v>18.0</v>
      </c>
      <c r="I19" s="10" t="n">
        <v>17.0</v>
      </c>
      <c r="J19" s="10" t="n">
        <v>9.0</v>
      </c>
      <c r="K19" s="40" t="n">
        <v>11.0</v>
      </c>
      <c r="L19" s="40" t="n">
        <v>0.0</v>
      </c>
      <c r="M19" s="40" t="n">
        <v>0.0</v>
      </c>
      <c r="N19" s="40" t="n">
        <v>0.0</v>
      </c>
      <c r="O19" s="11"/>
      <c r="P19" s="40" t="n">
        <v>36.0</v>
      </c>
      <c r="Q19" s="40" t="n">
        <v>0.0</v>
      </c>
      <c r="R19" s="40" t="n">
        <v>11.0</v>
      </c>
      <c r="S19" s="40" t="n">
        <v>9.0</v>
      </c>
      <c r="T19" s="40" t="n">
        <v>8.0</v>
      </c>
      <c r="U19" s="40" t="n">
        <v>9.0</v>
      </c>
      <c r="V19" s="40" t="n">
        <v>8.0</v>
      </c>
      <c r="W19" s="11"/>
      <c r="X19" s="11"/>
      <c r="Y19" s="11"/>
      <c r="Z19" s="11"/>
      <c r="AA19" s="11"/>
      <c r="AB19" s="11"/>
      <c r="AC19" s="11"/>
    </row>
    <row r="20">
      <c r="A20" s="27" t="s">
        <v>434</v>
      </c>
      <c r="B20" s="27" t="s">
        <v>469</v>
      </c>
      <c r="C20" s="27" t="s">
        <v>36</v>
      </c>
      <c r="D20" s="8" t="s">
        <v>470</v>
      </c>
      <c r="E20" s="15" t="n">
        <v>24.0</v>
      </c>
      <c r="F20" s="15" t="n">
        <v>32.0</v>
      </c>
      <c r="G20" s="15" t="n">
        <v>26.0</v>
      </c>
      <c r="H20" s="10" t="n">
        <v>24.0</v>
      </c>
      <c r="I20" s="10" t="n">
        <v>23.0</v>
      </c>
      <c r="J20" s="10" t="n">
        <v>10.0</v>
      </c>
      <c r="K20" s="40" t="n">
        <v>10.0</v>
      </c>
      <c r="L20" s="40" t="n">
        <v>8.0</v>
      </c>
      <c r="M20" s="40" t="n">
        <v>5.0</v>
      </c>
      <c r="N20" s="40" t="n">
        <v>1.0</v>
      </c>
      <c r="O20" s="11"/>
      <c r="P20" s="40" t="n">
        <v>42.0</v>
      </c>
      <c r="Q20" s="40" t="n">
        <v>0.0</v>
      </c>
      <c r="R20" s="40" t="n">
        <v>5.0</v>
      </c>
      <c r="S20" s="40" t="n">
        <v>10.0</v>
      </c>
      <c r="T20" s="40" t="n">
        <v>7.0</v>
      </c>
      <c r="U20" s="40" t="n">
        <v>8.0</v>
      </c>
      <c r="V20" s="40" t="n">
        <v>9.0</v>
      </c>
      <c r="W20" s="11"/>
      <c r="X20" s="11"/>
      <c r="Y20" s="11"/>
      <c r="Z20" s="11"/>
      <c r="AA20" s="11"/>
      <c r="AB20" s="11"/>
      <c r="AC20" s="11"/>
    </row>
    <row r="21">
      <c r="A21" s="27" t="s">
        <v>434</v>
      </c>
      <c r="B21" s="27" t="s">
        <v>471</v>
      </c>
      <c r="C21" s="27" t="s">
        <v>36</v>
      </c>
      <c r="D21" s="8" t="s">
        <v>472</v>
      </c>
      <c r="E21" s="15" t="n">
        <v>23.0</v>
      </c>
      <c r="F21" s="15" t="n">
        <v>31.0</v>
      </c>
      <c r="G21" s="15" t="n">
        <v>25.0</v>
      </c>
      <c r="H21" s="10" t="n">
        <v>20.0</v>
      </c>
      <c r="I21" s="10" t="n">
        <v>9.0</v>
      </c>
      <c r="J21" s="10" t="n">
        <v>7.0</v>
      </c>
      <c r="K21" s="40" t="n">
        <v>6.0</v>
      </c>
      <c r="L21" s="40" t="n">
        <v>4.0</v>
      </c>
      <c r="M21" s="40" t="n">
        <v>5.0</v>
      </c>
      <c r="N21" s="40" t="n">
        <v>0.0</v>
      </c>
      <c r="O21" s="11"/>
      <c r="P21" s="40" t="n">
        <v>36.0</v>
      </c>
      <c r="Q21" s="40" t="n">
        <v>0.0</v>
      </c>
      <c r="R21" s="40" t="n">
        <v>11.0</v>
      </c>
      <c r="S21" s="40" t="n">
        <v>10.0</v>
      </c>
      <c r="T21" s="40" t="n">
        <v>5.0</v>
      </c>
      <c r="U21" s="40" t="n">
        <v>5.0</v>
      </c>
      <c r="V21" s="40" t="n">
        <v>7.0</v>
      </c>
      <c r="W21" s="11"/>
      <c r="X21" s="11"/>
      <c r="Y21" s="11"/>
      <c r="Z21" s="11"/>
      <c r="AA21" s="11"/>
      <c r="AB21" s="11"/>
      <c r="AC21" s="11"/>
    </row>
    <row r="22">
      <c r="A22" s="27" t="s">
        <v>434</v>
      </c>
      <c r="B22" s="27" t="s">
        <v>473</v>
      </c>
      <c r="C22" s="27" t="s">
        <v>36</v>
      </c>
      <c r="D22" s="8" t="s">
        <v>474</v>
      </c>
      <c r="E22" s="15" t="n">
        <v>23.0</v>
      </c>
      <c r="F22" s="15" t="n">
        <v>31.0</v>
      </c>
      <c r="G22" s="15" t="n">
        <v>24.0</v>
      </c>
      <c r="H22" s="10" t="n">
        <v>23.0</v>
      </c>
      <c r="I22" s="10" t="n">
        <v>21.0</v>
      </c>
      <c r="J22" s="10" t="n">
        <v>15.0</v>
      </c>
      <c r="K22" s="40" t="n">
        <v>7.0</v>
      </c>
      <c r="L22" s="40" t="n">
        <v>0.0</v>
      </c>
      <c r="M22" s="40" t="n">
        <v>0.0</v>
      </c>
      <c r="N22" s="40" t="n">
        <v>0.0</v>
      </c>
      <c r="O22" s="11"/>
      <c r="P22" s="40" t="n">
        <v>40.0</v>
      </c>
      <c r="Q22" s="40" t="n">
        <v>0.0</v>
      </c>
      <c r="R22" s="40" t="n">
        <v>7.0</v>
      </c>
      <c r="S22" s="40" t="n">
        <v>7.0</v>
      </c>
      <c r="T22" s="40" t="n">
        <v>3.0</v>
      </c>
      <c r="U22" s="40" t="n">
        <v>7.0</v>
      </c>
      <c r="V22" s="40" t="n">
        <v>6.0</v>
      </c>
      <c r="W22" s="11"/>
      <c r="X22" s="11"/>
      <c r="Y22" s="11"/>
      <c r="Z22" s="11"/>
      <c r="AA22" s="11"/>
      <c r="AB22" s="11"/>
      <c r="AC22" s="11"/>
    </row>
    <row r="23">
      <c r="A23" s="27" t="s">
        <v>434</v>
      </c>
      <c r="B23" s="27" t="s">
        <v>475</v>
      </c>
      <c r="C23" s="27" t="s">
        <v>36</v>
      </c>
      <c r="D23" s="8" t="s">
        <v>476</v>
      </c>
      <c r="E23" s="15" t="n">
        <v>21.0</v>
      </c>
      <c r="F23" s="15" t="n">
        <v>28.0</v>
      </c>
      <c r="G23" s="15" t="n">
        <v>13.0</v>
      </c>
      <c r="H23" s="10" t="n">
        <v>6.0</v>
      </c>
      <c r="I23" s="10" t="n">
        <v>7.0</v>
      </c>
      <c r="J23" s="10" t="n">
        <v>4.0</v>
      </c>
      <c r="K23" s="40" t="n">
        <v>5.0</v>
      </c>
      <c r="L23" s="40" t="n">
        <v>0.0</v>
      </c>
      <c r="M23" s="40" t="n">
        <v>3.0</v>
      </c>
      <c r="N23" s="40" t="n">
        <v>1.0</v>
      </c>
      <c r="O23" s="11"/>
      <c r="P23" s="40" t="n">
        <v>34.0</v>
      </c>
      <c r="Q23" s="40" t="n">
        <v>0.0</v>
      </c>
      <c r="R23" s="40" t="n">
        <v>13.0</v>
      </c>
      <c r="S23" s="40" t="n">
        <v>7.0</v>
      </c>
      <c r="T23" s="40" t="n">
        <v>3.0</v>
      </c>
      <c r="U23" s="40" t="n">
        <v>4.0</v>
      </c>
      <c r="V23" s="40" t="n">
        <v>0.0</v>
      </c>
      <c r="W23" s="11"/>
      <c r="X23" s="11"/>
      <c r="Y23" s="11"/>
      <c r="Z23" s="11"/>
      <c r="AA23" s="11"/>
      <c r="AB23" s="11"/>
      <c r="AC23" s="11"/>
    </row>
    <row r="24">
      <c r="A24" s="27" t="s">
        <v>434</v>
      </c>
      <c r="B24" s="27" t="s">
        <v>477</v>
      </c>
      <c r="C24" s="27" t="s">
        <v>36</v>
      </c>
      <c r="D24" s="8" t="s">
        <v>478</v>
      </c>
      <c r="E24" s="15" t="n">
        <v>24.0</v>
      </c>
      <c r="F24" s="15" t="n">
        <v>31.0</v>
      </c>
      <c r="G24" s="15" t="n">
        <v>20.0</v>
      </c>
      <c r="H24" s="10" t="n">
        <v>22.0</v>
      </c>
      <c r="I24" s="10" t="n">
        <v>15.0</v>
      </c>
      <c r="J24" s="10" t="n">
        <v>14.0</v>
      </c>
      <c r="K24" s="40" t="n">
        <v>6.0</v>
      </c>
      <c r="L24" s="40" t="n">
        <v>0.0</v>
      </c>
      <c r="M24" s="40" t="n">
        <v>1.0</v>
      </c>
      <c r="N24" s="40" t="n">
        <v>1.0</v>
      </c>
      <c r="O24" s="11"/>
      <c r="P24" s="40" t="n">
        <v>37.0</v>
      </c>
      <c r="Q24" s="40" t="n">
        <v>0.0</v>
      </c>
      <c r="R24" s="40" t="n">
        <v>10.0</v>
      </c>
      <c r="S24" s="40" t="n">
        <v>6.0</v>
      </c>
      <c r="T24" s="40" t="n">
        <v>2.0</v>
      </c>
      <c r="U24" s="40" t="n">
        <v>6.0</v>
      </c>
      <c r="V24" s="40" t="n">
        <v>0.0</v>
      </c>
      <c r="W24" s="11"/>
      <c r="X24" s="11"/>
      <c r="Y24" s="11"/>
      <c r="Z24" s="11"/>
      <c r="AA24" s="11"/>
      <c r="AB24" s="11"/>
      <c r="AC24" s="11"/>
    </row>
    <row r="25">
      <c r="A25" s="27" t="s">
        <v>434</v>
      </c>
      <c r="B25" s="27" t="s">
        <v>479</v>
      </c>
      <c r="C25" s="27" t="s">
        <v>36</v>
      </c>
      <c r="D25" s="8" t="s">
        <v>480</v>
      </c>
      <c r="E25" s="15" t="n">
        <v>24.0</v>
      </c>
      <c r="F25" s="15" t="n">
        <v>32.0</v>
      </c>
      <c r="G25" s="15" t="n">
        <v>24.0</v>
      </c>
      <c r="H25" s="10" t="n">
        <v>23.0</v>
      </c>
      <c r="I25" s="10" t="n">
        <v>18.0</v>
      </c>
      <c r="J25" s="10" t="n">
        <v>15.0</v>
      </c>
      <c r="K25" s="40" t="n">
        <v>7.0</v>
      </c>
      <c r="L25" s="40" t="n">
        <v>0.0</v>
      </c>
      <c r="M25" s="40" t="n">
        <v>0.0</v>
      </c>
      <c r="N25" s="40" t="n">
        <v>0.0</v>
      </c>
      <c r="O25" s="11"/>
      <c r="P25" s="40" t="n">
        <v>32.0</v>
      </c>
      <c r="Q25" s="40" t="n">
        <v>0.0</v>
      </c>
      <c r="R25" s="40" t="n">
        <v>15.0</v>
      </c>
      <c r="S25" s="40" t="n">
        <v>10.0</v>
      </c>
      <c r="T25" s="40" t="n">
        <v>3.0</v>
      </c>
      <c r="U25" s="40" t="n">
        <v>8.0</v>
      </c>
      <c r="V25" s="40" t="n">
        <v>8.0</v>
      </c>
      <c r="W25" s="11"/>
      <c r="X25" s="11"/>
      <c r="Y25" s="11"/>
      <c r="Z25" s="11"/>
      <c r="AA25" s="11"/>
      <c r="AB25" s="11"/>
      <c r="AC25" s="11"/>
    </row>
    <row r="26">
      <c r="A26" s="27" t="s">
        <v>434</v>
      </c>
      <c r="B26" s="27" t="s">
        <v>481</v>
      </c>
      <c r="C26" s="27" t="s">
        <v>36</v>
      </c>
      <c r="D26" s="8" t="s">
        <v>482</v>
      </c>
      <c r="E26" s="15" t="n">
        <v>24.0</v>
      </c>
      <c r="F26" s="15" t="n">
        <v>29.0</v>
      </c>
      <c r="G26" s="15" t="n">
        <v>21.0</v>
      </c>
      <c r="H26" s="10" t="n">
        <v>23.0</v>
      </c>
      <c r="I26" s="10" t="n">
        <v>18.0</v>
      </c>
      <c r="J26" s="10" t="n">
        <v>7.0</v>
      </c>
      <c r="K26" s="40" t="n">
        <v>10.0</v>
      </c>
      <c r="L26" s="40" t="n">
        <v>5.0</v>
      </c>
      <c r="M26" s="40" t="n">
        <v>1.0</v>
      </c>
      <c r="N26" s="40" t="n">
        <v>1.0</v>
      </c>
      <c r="O26" s="11"/>
      <c r="P26" s="40" t="n">
        <v>47.0</v>
      </c>
      <c r="Q26" s="40" t="n">
        <v>0.0</v>
      </c>
      <c r="R26" s="40" t="n">
        <v>0.0</v>
      </c>
      <c r="S26" s="40" t="n">
        <v>9.0</v>
      </c>
      <c r="T26" s="40" t="n">
        <v>3.0</v>
      </c>
      <c r="U26" s="40" t="n">
        <v>8.0</v>
      </c>
      <c r="V26" s="40" t="n">
        <v>4.0</v>
      </c>
      <c r="W26" s="11"/>
      <c r="X26" s="11"/>
      <c r="Y26" s="11"/>
      <c r="Z26" s="11"/>
      <c r="AA26" s="11"/>
      <c r="AB26" s="11"/>
      <c r="AC26" s="11"/>
    </row>
    <row r="27">
      <c r="A27" s="27" t="s">
        <v>434</v>
      </c>
      <c r="B27" s="27" t="s">
        <v>483</v>
      </c>
      <c r="C27" s="27" t="s">
        <v>36</v>
      </c>
      <c r="D27" s="8" t="s">
        <v>484</v>
      </c>
      <c r="E27" s="15" t="n">
        <v>21.0</v>
      </c>
      <c r="F27" s="15" t="n">
        <v>27.0</v>
      </c>
      <c r="G27" s="15" t="n">
        <v>19.0</v>
      </c>
      <c r="H27" s="10" t="n">
        <v>19.0</v>
      </c>
      <c r="I27" s="10" t="n">
        <v>15.0</v>
      </c>
      <c r="J27" s="10" t="n">
        <v>0.0</v>
      </c>
      <c r="K27" s="40" t="n">
        <v>0.0</v>
      </c>
      <c r="L27" s="40" t="n">
        <v>0.0</v>
      </c>
      <c r="M27" s="40" t="n">
        <v>0.0</v>
      </c>
      <c r="N27" s="40" t="n">
        <v>0.0</v>
      </c>
      <c r="O27" s="11"/>
      <c r="P27" s="40" t="n">
        <v>30.0</v>
      </c>
      <c r="Q27" s="40" t="n">
        <v>0.0</v>
      </c>
      <c r="R27" s="40" t="n">
        <v>17.0</v>
      </c>
      <c r="S27" s="40" t="n">
        <v>6.0</v>
      </c>
      <c r="T27" s="40" t="n">
        <v>0.0</v>
      </c>
      <c r="U27" s="40" t="n">
        <v>6.0</v>
      </c>
      <c r="V27" s="40" t="n">
        <v>1.0</v>
      </c>
      <c r="W27" s="11"/>
      <c r="X27" s="11"/>
      <c r="Y27" s="11"/>
      <c r="Z27" s="11"/>
      <c r="AA27" s="11"/>
      <c r="AB27" s="11"/>
      <c r="AC27" s="11"/>
    </row>
    <row r="28">
      <c r="A28" s="27" t="s">
        <v>434</v>
      </c>
      <c r="B28" s="27" t="s">
        <v>485</v>
      </c>
      <c r="C28" s="27" t="s">
        <v>36</v>
      </c>
      <c r="D28" s="8" t="s">
        <v>486</v>
      </c>
      <c r="E28" s="15" t="n">
        <v>22.0</v>
      </c>
      <c r="F28" s="15" t="n">
        <v>31.0</v>
      </c>
      <c r="G28" s="15" t="n">
        <v>25.0</v>
      </c>
      <c r="H28" s="10" t="n">
        <v>25.0</v>
      </c>
      <c r="I28" s="10" t="n">
        <v>17.0</v>
      </c>
      <c r="J28" s="10" t="n">
        <v>10.0</v>
      </c>
      <c r="K28" s="40" t="n">
        <v>3.0</v>
      </c>
      <c r="L28" s="40" t="n">
        <v>6.0</v>
      </c>
      <c r="M28" s="40" t="n">
        <v>0.0</v>
      </c>
      <c r="N28" s="40" t="n">
        <v>0.0</v>
      </c>
      <c r="O28" s="11"/>
      <c r="P28" s="40" t="n">
        <v>30.0</v>
      </c>
      <c r="Q28" s="40" t="n">
        <v>0.0</v>
      </c>
      <c r="R28" s="40" t="n">
        <v>17.0</v>
      </c>
      <c r="S28" s="40" t="n">
        <v>9.0</v>
      </c>
      <c r="T28" s="40" t="n">
        <v>7.0</v>
      </c>
      <c r="U28" s="40" t="n">
        <v>9.0</v>
      </c>
      <c r="V28" s="40" t="n">
        <v>4.0</v>
      </c>
      <c r="W28" s="11"/>
      <c r="X28" s="11"/>
      <c r="Y28" s="11"/>
      <c r="Z28" s="11"/>
      <c r="AA28" s="11"/>
      <c r="AB28" s="11"/>
      <c r="AC28" s="11"/>
    </row>
    <row r="29">
      <c r="A29" s="27" t="s">
        <v>434</v>
      </c>
      <c r="B29" s="27" t="s">
        <v>487</v>
      </c>
      <c r="C29" s="27" t="s">
        <v>36</v>
      </c>
      <c r="D29" s="8" t="s">
        <v>64</v>
      </c>
      <c r="E29" s="15" t="n">
        <v>23.0</v>
      </c>
      <c r="F29" s="15" t="n">
        <v>31.0</v>
      </c>
      <c r="G29" s="15" t="n">
        <v>24.0</v>
      </c>
      <c r="H29" s="10" t="n">
        <v>15.0</v>
      </c>
      <c r="I29" s="10" t="n">
        <v>6.0</v>
      </c>
      <c r="J29" s="10" t="n">
        <v>0.0</v>
      </c>
      <c r="K29" s="40" t="n">
        <v>0.0</v>
      </c>
      <c r="L29" s="40" t="n">
        <v>0.0</v>
      </c>
      <c r="M29" s="40" t="n">
        <v>1.0</v>
      </c>
      <c r="N29" s="40" t="n">
        <v>1.0</v>
      </c>
      <c r="O29" s="11"/>
      <c r="P29" s="40" t="n">
        <v>25.0</v>
      </c>
      <c r="Q29" s="40" t="n">
        <v>0.0</v>
      </c>
      <c r="R29" s="40" t="n">
        <v>22.0</v>
      </c>
      <c r="S29" s="40" t="n">
        <v>8.0</v>
      </c>
      <c r="T29" s="40" t="n">
        <v>4.0</v>
      </c>
      <c r="U29" s="40" t="n">
        <v>7.0</v>
      </c>
      <c r="V29" s="40" t="n">
        <v>3.0</v>
      </c>
      <c r="W29" s="11"/>
      <c r="X29" s="11"/>
      <c r="Y29" s="11"/>
      <c r="Z29" s="11"/>
      <c r="AA29" s="11"/>
      <c r="AB29" s="11"/>
      <c r="AC29" s="11"/>
    </row>
    <row r="30">
      <c r="A30" s="27" t="s">
        <v>434</v>
      </c>
      <c r="B30" s="27" t="s">
        <v>488</v>
      </c>
      <c r="C30" s="27" t="s">
        <v>36</v>
      </c>
      <c r="D30" s="8" t="s">
        <v>489</v>
      </c>
      <c r="E30" s="15" t="n">
        <v>20.0</v>
      </c>
      <c r="F30" s="15" t="n">
        <v>31.0</v>
      </c>
      <c r="G30" s="15" t="n">
        <v>19.0</v>
      </c>
      <c r="H30" s="10" t="n">
        <v>16.0</v>
      </c>
      <c r="I30" s="10" t="n">
        <v>15.0</v>
      </c>
      <c r="J30" s="10" t="n">
        <v>9.0</v>
      </c>
      <c r="K30" s="40" t="n">
        <v>9.0</v>
      </c>
      <c r="L30" s="40" t="n">
        <v>6.0</v>
      </c>
      <c r="M30" s="40" t="n">
        <v>3.0</v>
      </c>
      <c r="N30" s="40" t="n">
        <v>1.0</v>
      </c>
      <c r="O30" s="11"/>
      <c r="P30" s="40" t="n">
        <v>32.0</v>
      </c>
      <c r="Q30" s="40" t="n">
        <v>0.0</v>
      </c>
      <c r="R30" s="40" t="n">
        <v>15.0</v>
      </c>
      <c r="S30" s="40" t="n">
        <v>5.0</v>
      </c>
      <c r="T30" s="40" t="n">
        <v>0.0</v>
      </c>
      <c r="U30" s="40" t="n">
        <v>3.0</v>
      </c>
      <c r="V30" s="40" t="n">
        <v>1.0</v>
      </c>
      <c r="W30" s="11"/>
      <c r="X30" s="11"/>
      <c r="Y30" s="11"/>
      <c r="Z30" s="11"/>
      <c r="AA30" s="11"/>
      <c r="AB30" s="11"/>
      <c r="AC30" s="11"/>
    </row>
    <row r="31">
      <c r="A31" s="27" t="s">
        <v>434</v>
      </c>
      <c r="B31" s="27" t="s">
        <v>490</v>
      </c>
      <c r="C31" s="27" t="s">
        <v>36</v>
      </c>
      <c r="D31" s="8" t="s">
        <v>491</v>
      </c>
      <c r="E31" s="15" t="n">
        <v>23.0</v>
      </c>
      <c r="F31" s="15" t="n">
        <v>25.0</v>
      </c>
      <c r="G31" s="15" t="n">
        <v>20.0</v>
      </c>
      <c r="H31" s="10" t="n">
        <v>13.0</v>
      </c>
      <c r="I31" s="10" t="n">
        <v>11.0</v>
      </c>
      <c r="J31" s="10" t="n">
        <v>5.0</v>
      </c>
      <c r="K31" s="40" t="n">
        <v>5.0</v>
      </c>
      <c r="L31" s="40" t="n">
        <v>4.0</v>
      </c>
      <c r="M31" s="40" t="n">
        <v>0.0</v>
      </c>
      <c r="N31" s="40" t="n">
        <v>0.0</v>
      </c>
      <c r="O31" s="11"/>
      <c r="P31" s="40" t="n">
        <v>35.0</v>
      </c>
      <c r="Q31" s="40" t="n">
        <v>0.0</v>
      </c>
      <c r="R31" s="40" t="n">
        <v>12.0</v>
      </c>
      <c r="S31" s="40" t="n">
        <v>8.0</v>
      </c>
      <c r="T31" s="40" t="n">
        <v>6.0</v>
      </c>
      <c r="U31" s="40" t="n">
        <v>8.0</v>
      </c>
      <c r="V31" s="40" t="n">
        <v>8.0</v>
      </c>
      <c r="W31" s="11"/>
      <c r="X31" s="11"/>
      <c r="Y31" s="11"/>
      <c r="Z31" s="11"/>
      <c r="AA31" s="11"/>
      <c r="AB31" s="11"/>
      <c r="AC31" s="11"/>
    </row>
    <row r="32">
      <c r="A32" s="27" t="s">
        <v>434</v>
      </c>
      <c r="B32" s="27" t="s">
        <v>492</v>
      </c>
      <c r="C32" s="27" t="s">
        <v>36</v>
      </c>
      <c r="D32" s="8" t="s">
        <v>493</v>
      </c>
      <c r="E32" s="15" t="n">
        <v>20.0</v>
      </c>
      <c r="F32" s="15" t="n">
        <v>21.0</v>
      </c>
      <c r="G32" s="15" t="n">
        <v>13.0</v>
      </c>
      <c r="H32" s="10" t="n">
        <v>9.0</v>
      </c>
      <c r="I32" s="10" t="n">
        <v>8.0</v>
      </c>
      <c r="J32" s="10" t="n">
        <v>3.0</v>
      </c>
      <c r="K32" s="40" t="n">
        <v>5.0</v>
      </c>
      <c r="L32" s="40" t="n">
        <v>1.0</v>
      </c>
      <c r="M32" s="40" t="n">
        <v>1.0</v>
      </c>
      <c r="N32" s="40" t="n">
        <v>0.0</v>
      </c>
      <c r="O32" s="11"/>
      <c r="P32" s="40" t="n">
        <v>37.0</v>
      </c>
      <c r="Q32" s="40" t="n">
        <v>0.0</v>
      </c>
      <c r="R32" s="40" t="n">
        <v>10.0</v>
      </c>
      <c r="S32" s="40" t="n">
        <v>3.0</v>
      </c>
      <c r="T32" s="40" t="n">
        <v>1.0</v>
      </c>
      <c r="U32" s="40" t="n">
        <v>4.0</v>
      </c>
      <c r="V32" s="40" t="n">
        <v>0.0</v>
      </c>
      <c r="W32" s="11"/>
      <c r="X32" s="11"/>
      <c r="Y32" s="11"/>
      <c r="Z32" s="11"/>
      <c r="AA32" s="11"/>
      <c r="AB32" s="11"/>
      <c r="AC32" s="11"/>
    </row>
    <row r="33">
      <c r="A33" s="27" t="s">
        <v>434</v>
      </c>
      <c r="B33" s="27" t="s">
        <v>494</v>
      </c>
      <c r="C33" s="27" t="s">
        <v>36</v>
      </c>
      <c r="D33" s="8" t="s">
        <v>495</v>
      </c>
      <c r="E33" s="15" t="n">
        <v>24.0</v>
      </c>
      <c r="F33" s="15" t="n">
        <v>25.0</v>
      </c>
      <c r="G33" s="15" t="n">
        <v>21.0</v>
      </c>
      <c r="H33" s="10" t="n">
        <v>22.0</v>
      </c>
      <c r="I33" s="10" t="n">
        <v>15.0</v>
      </c>
      <c r="J33" s="10" t="n">
        <v>11.0</v>
      </c>
      <c r="K33" s="40" t="n">
        <v>10.0</v>
      </c>
      <c r="L33" s="40" t="n">
        <v>3.0</v>
      </c>
      <c r="M33" s="40" t="n">
        <v>2.0</v>
      </c>
      <c r="N33" s="40" t="n">
        <v>1.0</v>
      </c>
      <c r="O33" s="11"/>
      <c r="P33" s="40" t="n">
        <v>33.0</v>
      </c>
      <c r="Q33" s="40" t="n">
        <v>0.0</v>
      </c>
      <c r="R33" s="40" t="n">
        <v>14.0</v>
      </c>
      <c r="S33" s="40" t="n">
        <v>5.0</v>
      </c>
      <c r="T33" s="40" t="n">
        <v>0.0</v>
      </c>
      <c r="U33" s="40" t="n">
        <v>4.0</v>
      </c>
      <c r="V33" s="40" t="n">
        <v>1.0</v>
      </c>
      <c r="W33" s="11"/>
      <c r="X33" s="11"/>
      <c r="Y33" s="11"/>
      <c r="Z33" s="11"/>
      <c r="AA33" s="11"/>
      <c r="AB33" s="11"/>
      <c r="AC33" s="11"/>
    </row>
    <row r="34">
      <c r="A34" s="27" t="s">
        <v>434</v>
      </c>
      <c r="B34" s="27" t="s">
        <v>496</v>
      </c>
      <c r="C34" s="27" t="s">
        <v>36</v>
      </c>
      <c r="D34" s="8" t="s">
        <v>497</v>
      </c>
      <c r="E34" s="15" t="n">
        <v>24.0</v>
      </c>
      <c r="F34" s="15" t="n">
        <v>28.0</v>
      </c>
      <c r="G34" s="15" t="n">
        <v>19.0</v>
      </c>
      <c r="H34" s="10" t="n">
        <v>12.0</v>
      </c>
      <c r="I34" s="10" t="n">
        <v>14.0</v>
      </c>
      <c r="J34" s="10" t="n">
        <v>6.0</v>
      </c>
      <c r="K34" s="40" t="n">
        <v>6.0</v>
      </c>
      <c r="L34" s="40" t="n">
        <v>1.0</v>
      </c>
      <c r="M34" s="40" t="n">
        <v>2.0</v>
      </c>
      <c r="N34" s="40" t="n">
        <v>1.0</v>
      </c>
      <c r="O34" s="11"/>
      <c r="P34" s="40" t="n">
        <v>34.0</v>
      </c>
      <c r="Q34" s="40" t="n">
        <v>0.0</v>
      </c>
      <c r="R34" s="40" t="n">
        <v>13.0</v>
      </c>
      <c r="S34" s="40" t="n">
        <v>4.0</v>
      </c>
      <c r="T34" s="40" t="n">
        <v>0.0</v>
      </c>
      <c r="U34" s="40" t="n">
        <v>4.0</v>
      </c>
      <c r="V34" s="40" t="n">
        <v>2.0</v>
      </c>
      <c r="W34" s="11"/>
      <c r="X34" s="11"/>
      <c r="Y34" s="11"/>
      <c r="Z34" s="11"/>
      <c r="AA34" s="11"/>
      <c r="AB34" s="11"/>
      <c r="AC34" s="11"/>
    </row>
    <row r="35">
      <c r="A35" s="27" t="s">
        <v>434</v>
      </c>
      <c r="B35" s="27" t="s">
        <v>498</v>
      </c>
      <c r="C35" s="27" t="s">
        <v>36</v>
      </c>
      <c r="D35" s="8" t="s">
        <v>11</v>
      </c>
      <c r="E35" s="15"/>
      <c r="F35" s="15"/>
      <c r="G35" s="15"/>
      <c r="H35" s="10"/>
      <c r="I35" s="10"/>
      <c r="J35" s="10"/>
      <c r="K35" s="11"/>
      <c r="L35" s="11"/>
      <c r="M35" s="11"/>
      <c r="N35" s="11"/>
      <c r="O35" s="11"/>
      <c r="P35" s="40" t="n">
        <v>40.0</v>
      </c>
      <c r="Q35" s="40" t="n">
        <v>0.0</v>
      </c>
      <c r="R35" s="40" t="n">
        <v>7.0</v>
      </c>
      <c r="S35" s="40" t="n">
        <v>2.0</v>
      </c>
      <c r="T35" s="40" t="n">
        <v>0.0</v>
      </c>
      <c r="U35" s="40" t="n">
        <v>1.0</v>
      </c>
      <c r="V35" s="40" t="n">
        <v>0.0</v>
      </c>
      <c r="W35" s="11"/>
      <c r="X35" s="11"/>
      <c r="Y35" s="11"/>
      <c r="Z35" s="11"/>
      <c r="AA35" s="11"/>
      <c r="AB35" s="11"/>
      <c r="AC35" s="11"/>
    </row>
    <row r="36">
      <c r="A36" s="27" t="s">
        <v>434</v>
      </c>
      <c r="B36" s="58" t="s">
        <v>499</v>
      </c>
      <c r="C36" s="58" t="s">
        <v>36</v>
      </c>
      <c r="D36" s="8" t="s">
        <v>500</v>
      </c>
      <c r="E36" s="15" t="n">
        <v>23.0</v>
      </c>
      <c r="F36" s="15" t="n">
        <v>31.0</v>
      </c>
      <c r="G36" s="15" t="n">
        <v>23.0</v>
      </c>
      <c r="H36" s="10" t="n">
        <v>24.0</v>
      </c>
      <c r="I36" s="10" t="n">
        <v>18.0</v>
      </c>
      <c r="J36" s="10" t="n">
        <v>4.0</v>
      </c>
      <c r="K36" s="40" t="n">
        <v>12.0</v>
      </c>
      <c r="L36" s="40" t="n">
        <v>7.0</v>
      </c>
      <c r="M36" s="40" t="n">
        <v>1.0</v>
      </c>
      <c r="N36" s="40" t="n">
        <v>1.0</v>
      </c>
      <c r="O36" s="11"/>
      <c r="P36" s="40" t="n">
        <v>42.0</v>
      </c>
      <c r="Q36" s="40" t="n">
        <v>0.0</v>
      </c>
      <c r="R36" s="40" t="n">
        <v>5.0</v>
      </c>
      <c r="S36" s="40" t="n">
        <v>9.0</v>
      </c>
      <c r="T36" s="40" t="n">
        <v>3.0</v>
      </c>
      <c r="U36" s="40" t="n">
        <v>9.0</v>
      </c>
      <c r="V36" s="40" t="n">
        <v>2.0</v>
      </c>
      <c r="W36" s="11"/>
      <c r="X36" s="11"/>
      <c r="Y36" s="11"/>
      <c r="Z36" s="11"/>
      <c r="AA36" s="11"/>
      <c r="AB36" s="11"/>
      <c r="AC36" s="11"/>
    </row>
    <row r="37">
      <c r="A37" s="27" t="s">
        <v>434</v>
      </c>
      <c r="B37" s="27" t="s">
        <v>501</v>
      </c>
      <c r="C37" s="27" t="s">
        <v>6</v>
      </c>
      <c r="D37" s="8" t="s">
        <v>502</v>
      </c>
      <c r="E37" s="15" t="n">
        <v>24.0</v>
      </c>
      <c r="F37" s="15" t="n">
        <v>30.0</v>
      </c>
      <c r="G37" s="15" t="n">
        <v>24.0</v>
      </c>
      <c r="H37" s="10" t="n">
        <v>22.0</v>
      </c>
      <c r="I37" s="10" t="n">
        <v>1.0</v>
      </c>
      <c r="J37" s="10" t="n">
        <v>0.0</v>
      </c>
      <c r="K37" s="40" t="n">
        <v>0.0</v>
      </c>
      <c r="L37" s="40" t="n">
        <v>0.0</v>
      </c>
      <c r="M37" s="40" t="n">
        <v>0.0</v>
      </c>
      <c r="N37" s="40" t="n">
        <v>0.0</v>
      </c>
      <c r="O37" s="11"/>
      <c r="P37" s="40" t="n">
        <v>30.0</v>
      </c>
      <c r="Q37" s="40" t="n">
        <v>0.0</v>
      </c>
      <c r="R37" s="40" t="n">
        <v>17.0</v>
      </c>
      <c r="S37" s="40" t="n">
        <v>9.0</v>
      </c>
      <c r="T37" s="40" t="n">
        <v>3.0</v>
      </c>
      <c r="U37" s="40" t="n">
        <v>0.0</v>
      </c>
      <c r="V37" s="40" t="n">
        <v>0.0</v>
      </c>
      <c r="W37" s="11"/>
      <c r="X37" s="11"/>
      <c r="Y37" s="11"/>
      <c r="Z37" s="11"/>
      <c r="AA37" s="11"/>
      <c r="AB37" s="11"/>
      <c r="AC37" s="11"/>
    </row>
    <row r="38">
      <c r="A38" s="27" t="s">
        <v>434</v>
      </c>
      <c r="B38" s="27" t="s">
        <v>503</v>
      </c>
      <c r="C38" s="27" t="s">
        <v>36</v>
      </c>
      <c r="D38" s="8" t="s">
        <v>504</v>
      </c>
      <c r="E38" s="15" t="n">
        <v>21.0</v>
      </c>
      <c r="F38" s="15" t="n">
        <v>31.0</v>
      </c>
      <c r="G38" s="15" t="n">
        <v>24.0</v>
      </c>
      <c r="H38" s="10" t="n">
        <v>21.0</v>
      </c>
      <c r="I38" s="10" t="n">
        <v>16.0</v>
      </c>
      <c r="J38" s="10" t="n">
        <v>11.0</v>
      </c>
      <c r="K38" s="40" t="n">
        <v>13.0</v>
      </c>
      <c r="L38" s="40" t="n">
        <v>10.0</v>
      </c>
      <c r="M38" s="40" t="n">
        <v>4.0</v>
      </c>
      <c r="N38" s="40" t="n">
        <v>2.0</v>
      </c>
      <c r="O38" s="11"/>
      <c r="P38" s="40" t="n">
        <v>28.0</v>
      </c>
      <c r="Q38" s="40" t="n">
        <v>0.0</v>
      </c>
      <c r="R38" s="40" t="n">
        <v>19.0</v>
      </c>
      <c r="S38" s="40" t="n">
        <v>9.0</v>
      </c>
      <c r="T38" s="40" t="n">
        <v>3.0</v>
      </c>
      <c r="U38" s="40" t="n">
        <v>10.0</v>
      </c>
      <c r="V38" s="40" t="n">
        <v>4.0</v>
      </c>
      <c r="W38" s="11"/>
      <c r="X38" s="11"/>
      <c r="Y38" s="11"/>
      <c r="Z38" s="11"/>
      <c r="AA38" s="11"/>
      <c r="AB38" s="11"/>
      <c r="AC38" s="11"/>
    </row>
    <row r="39">
      <c r="A39" s="27" t="s">
        <v>434</v>
      </c>
      <c r="B39" s="27" t="s">
        <v>505</v>
      </c>
      <c r="C39" s="27" t="s">
        <v>6</v>
      </c>
      <c r="D39" s="8" t="s">
        <v>506</v>
      </c>
      <c r="E39" s="15" t="n">
        <v>23.0</v>
      </c>
      <c r="F39" s="15" t="n">
        <v>24.0</v>
      </c>
      <c r="G39" s="15" t="n">
        <v>18.0</v>
      </c>
      <c r="H39" s="10" t="n">
        <v>16.0</v>
      </c>
      <c r="I39" s="10" t="n">
        <v>11.0</v>
      </c>
      <c r="J39" s="10" t="n">
        <v>12.0</v>
      </c>
      <c r="K39" s="40" t="n">
        <v>7.0</v>
      </c>
      <c r="L39" s="40" t="n">
        <v>3.0</v>
      </c>
      <c r="M39" s="40" t="n">
        <v>3.0</v>
      </c>
      <c r="N39" s="40" t="n">
        <v>0.0</v>
      </c>
      <c r="O39" s="11"/>
      <c r="P39" s="40" t="n">
        <v>29.0</v>
      </c>
      <c r="Q39" s="40" t="n">
        <v>0.0</v>
      </c>
      <c r="R39" s="40" t="n">
        <v>18.0</v>
      </c>
      <c r="S39" s="40" t="n">
        <v>4.0</v>
      </c>
      <c r="T39" s="40" t="n">
        <v>0.0</v>
      </c>
      <c r="U39" s="40" t="n">
        <v>7.0</v>
      </c>
      <c r="V39" s="40" t="n">
        <v>1.0</v>
      </c>
      <c r="W39" s="11"/>
      <c r="X39" s="11"/>
      <c r="Y39" s="11"/>
      <c r="Z39" s="11"/>
      <c r="AA39" s="11"/>
      <c r="AB39" s="11"/>
      <c r="AC39" s="11"/>
    </row>
    <row r="40">
      <c r="A40" s="27" t="s">
        <v>434</v>
      </c>
      <c r="B40" s="27" t="s">
        <v>507</v>
      </c>
      <c r="C40" s="58" t="s">
        <v>36</v>
      </c>
      <c r="D40" s="77" t="n">
        <v>40913.0</v>
      </c>
      <c r="E40" s="15" t="n">
        <v>24.0</v>
      </c>
      <c r="F40" s="15" t="n">
        <v>31.0</v>
      </c>
      <c r="G40" s="15" t="n">
        <v>25.0</v>
      </c>
      <c r="H40" s="10" t="n">
        <v>23.0</v>
      </c>
      <c r="I40" s="10" t="n">
        <v>9.0</v>
      </c>
      <c r="J40" s="10" t="n">
        <v>0.0</v>
      </c>
      <c r="K40" s="40" t="n">
        <v>0.0</v>
      </c>
      <c r="L40" s="40" t="n">
        <v>0.0</v>
      </c>
      <c r="M40" s="40" t="n">
        <v>0.0</v>
      </c>
      <c r="N40" s="40" t="n">
        <v>1.0</v>
      </c>
      <c r="O40" s="11"/>
      <c r="P40" s="40" t="n">
        <v>28.0</v>
      </c>
      <c r="Q40" s="40" t="n">
        <v>0.0</v>
      </c>
      <c r="R40" s="40" t="n">
        <v>19.0</v>
      </c>
      <c r="S40" s="40" t="n">
        <v>10.0</v>
      </c>
      <c r="T40" s="40" t="n">
        <v>7.0</v>
      </c>
      <c r="U40" s="40" t="n">
        <v>0.0</v>
      </c>
      <c r="V40" s="40" t="n">
        <v>0.0</v>
      </c>
      <c r="W40" s="11"/>
      <c r="X40" s="11"/>
      <c r="Y40" s="11"/>
      <c r="Z40" s="11"/>
      <c r="AA40" s="11"/>
      <c r="AB40" s="11"/>
      <c r="AC40" s="11"/>
    </row>
    <row r="41">
      <c r="A41" s="27" t="s">
        <v>434</v>
      </c>
      <c r="B41" s="27" t="s">
        <v>508</v>
      </c>
      <c r="C41" s="58" t="s">
        <v>6</v>
      </c>
      <c r="D41" s="77" t="n">
        <v>41103.0</v>
      </c>
      <c r="E41" s="15" t="n">
        <v>21.0</v>
      </c>
      <c r="F41" s="15" t="n">
        <v>27.0</v>
      </c>
      <c r="G41" s="15" t="n">
        <v>19.0</v>
      </c>
      <c r="H41" s="10" t="n">
        <v>15.0</v>
      </c>
      <c r="I41" s="10" t="n">
        <v>16.0</v>
      </c>
      <c r="J41" s="10" t="n">
        <v>8.0</v>
      </c>
      <c r="K41" s="40" t="n">
        <v>9.0</v>
      </c>
      <c r="L41" s="40" t="n">
        <v>4.0</v>
      </c>
      <c r="M41" s="40" t="n">
        <v>1.0</v>
      </c>
      <c r="N41" s="40" t="n">
        <v>0.0</v>
      </c>
      <c r="O41" s="11"/>
      <c r="P41" s="40" t="n">
        <v>44.0</v>
      </c>
      <c r="Q41" s="40" t="n">
        <v>0.0</v>
      </c>
      <c r="R41" s="40" t="n">
        <v>3.0</v>
      </c>
      <c r="S41" s="40" t="n">
        <v>2.0</v>
      </c>
      <c r="T41" s="40" t="n">
        <v>0.0</v>
      </c>
      <c r="U41" s="40" t="n">
        <v>5.0</v>
      </c>
      <c r="V41" s="40" t="n">
        <v>1.0</v>
      </c>
      <c r="W41" s="11"/>
      <c r="X41" s="11"/>
      <c r="Y41" s="11"/>
      <c r="Z41" s="11"/>
      <c r="AA41" s="11"/>
      <c r="AB41" s="11"/>
      <c r="AC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64"/>
      <c r="B187" s="64"/>
      <c r="C187" s="64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64"/>
      <c r="B188" s="64"/>
      <c r="C188" s="64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64"/>
      <c r="B189" s="64"/>
      <c r="C189" s="64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64"/>
      <c r="B190" s="64"/>
      <c r="C190" s="64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64"/>
      <c r="B191" s="64"/>
      <c r="C191" s="64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64"/>
      <c r="B192" s="64"/>
      <c r="C192" s="64"/>
      <c r="D192" s="10"/>
      <c r="E192" s="10"/>
      <c r="F192" s="10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64"/>
      <c r="B193" s="64"/>
      <c r="C193" s="64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64"/>
      <c r="B194" s="64"/>
      <c r="C194" s="64"/>
      <c r="D194" s="10"/>
      <c r="E194" s="10"/>
      <c r="F194" s="10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64"/>
      <c r="B195" s="64"/>
      <c r="C195" s="64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64"/>
      <c r="B196" s="64"/>
      <c r="C196" s="64"/>
      <c r="D196" s="10"/>
      <c r="E196" s="10"/>
      <c r="F196" s="10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64"/>
      <c r="B197" s="64"/>
      <c r="C197" s="64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64"/>
      <c r="B198" s="64"/>
      <c r="C198" s="64"/>
      <c r="D198" s="10"/>
      <c r="E198" s="10"/>
      <c r="F198" s="10"/>
      <c r="G198" s="10"/>
      <c r="H198" s="1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64"/>
      <c r="B199" s="64"/>
      <c r="C199" s="64"/>
      <c r="D199" s="10"/>
      <c r="E199" s="10"/>
      <c r="F199" s="10"/>
      <c r="G199" s="10"/>
      <c r="H199" s="1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64"/>
      <c r="B200" s="64"/>
      <c r="C200" s="64"/>
      <c r="D200" s="10"/>
      <c r="E200" s="10"/>
      <c r="F200" s="10"/>
      <c r="G200" s="10"/>
      <c r="H200" s="1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</sheetData>
  <sheetCalcPr fullCalcOnLoad="true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1.0" hidden="false" customWidth="true"/>
    <col min="6" max="6" width="11.0" hidden="true" customWidth="true"/>
    <col min="7" max="7" width="11.0" hidden="true" customWidth="true"/>
    <col min="8" max="8" width="11.0" hidden="true" customWidth="true"/>
    <col min="9" max="9" width="11.0" hidden="true" customWidth="true"/>
    <col min="10" max="10" width="11.0" hidden="true" customWidth="true"/>
    <col min="11" max="11" width="11.0" hidden="tru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2.0" hidden="false" customWidth="true"/>
    <col min="16" max="16" width="12.0" hidden="false" customWidth="true"/>
    <col min="17" max="17" width="12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4.0" hidden="false" customWidth="true"/>
    <col min="34" max="34" width="14.0" hidden="false" customWidth="true"/>
    <col min="35" max="35" width="14.0" hidden="false" customWidth="true"/>
    <col min="36" max="36" width="14.0" hidden="false" customWidth="true"/>
    <col min="37" max="37" width="14.0" hidden="false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3"/>
      <c r="F1" s="4" t="s">
        <v>1923</v>
      </c>
      <c r="G1" s="19"/>
      <c r="H1" s="19"/>
      <c r="I1" s="19"/>
      <c r="J1" s="19"/>
      <c r="K1" s="19"/>
      <c r="L1" s="19" t="s">
        <v>1924</v>
      </c>
      <c r="M1" s="19" t="s">
        <v>1925</v>
      </c>
      <c r="N1" s="19" t="s">
        <v>1926</v>
      </c>
      <c r="O1" s="19" t="s">
        <v>1927</v>
      </c>
      <c r="P1" s="19" t="s">
        <v>1928</v>
      </c>
      <c r="Q1" s="19" t="s">
        <v>1929</v>
      </c>
      <c r="R1" s="19" t="s">
        <v>1930</v>
      </c>
      <c r="S1" s="19" t="s">
        <v>1931</v>
      </c>
      <c r="T1" s="19" t="s">
        <v>1932</v>
      </c>
      <c r="U1" s="19" t="s">
        <v>1933</v>
      </c>
      <c r="V1" s="4" t="s">
        <v>1934</v>
      </c>
      <c r="W1" s="19" t="s">
        <v>1935</v>
      </c>
      <c r="X1" s="19" t="s">
        <v>1936</v>
      </c>
      <c r="Y1" s="19" t="s">
        <v>1937</v>
      </c>
      <c r="Z1" s="19" t="s">
        <v>1938</v>
      </c>
      <c r="AA1" s="88" t="s">
        <v>1939</v>
      </c>
      <c r="AB1" s="88" t="s">
        <v>1940</v>
      </c>
      <c r="AC1" s="88" t="s">
        <v>1941</v>
      </c>
      <c r="AD1" s="89" t="n">
        <f>0.1*Z1+0.2*AA1+0.3*AB1+0.4*AC1</f>
        <v>0.0</v>
      </c>
      <c r="AE1" s="89" t="s">
        <v>1942</v>
      </c>
      <c r="AF1" s="89" t="s">
        <v>1943</v>
      </c>
      <c r="AG1" s="89" t="s">
        <v>1944</v>
      </c>
      <c r="AH1" s="89" t="s">
        <v>1945</v>
      </c>
      <c r="AI1" s="89" t="s">
        <v>1946</v>
      </c>
      <c r="AJ1" s="89" t="s">
        <v>1947</v>
      </c>
      <c r="AK1" s="90"/>
    </row>
    <row r="2">
      <c r="A2" s="27" t="s">
        <v>80</v>
      </c>
      <c r="B2" s="27" t="s">
        <v>81</v>
      </c>
      <c r="C2" s="27" t="s">
        <v>6</v>
      </c>
      <c r="D2" s="8" t="s">
        <v>82</v>
      </c>
      <c r="E2" s="91" t="n">
        <v>12.0</v>
      </c>
      <c r="F2" s="10" t="n">
        <v>12.0</v>
      </c>
      <c r="G2" s="10" t="n">
        <v>11.0</v>
      </c>
      <c r="H2" s="10" t="n">
        <v>11.0</v>
      </c>
      <c r="I2" s="10" t="n">
        <v>5.0</v>
      </c>
      <c r="J2" s="10" t="n">
        <v>9.0</v>
      </c>
      <c r="K2" s="10" t="n">
        <v>1.0</v>
      </c>
      <c r="L2" s="10" t="n">
        <v>21.0</v>
      </c>
      <c r="M2" s="10" t="n">
        <v>31.0</v>
      </c>
      <c r="N2" s="10" t="n">
        <v>23.0</v>
      </c>
      <c r="O2" s="10" t="n">
        <v>26.0</v>
      </c>
      <c r="P2" s="10" t="n">
        <v>18.0</v>
      </c>
      <c r="Q2" s="10" t="n">
        <v>10.0</v>
      </c>
      <c r="R2" s="40" t="n">
        <v>11.0</v>
      </c>
      <c r="S2" s="40" t="n">
        <v>0.0</v>
      </c>
      <c r="T2" s="40" t="n">
        <v>0.0</v>
      </c>
      <c r="U2" s="40" t="n">
        <v>0.0</v>
      </c>
      <c r="V2" s="40" t="n">
        <f>L2*16.29+M2*11.64+N2*9.5+O2*8.54+P2*8.21+Q2*8.1+R2*8.32+S2*9.56+T2*11.71+U2*16.67+1305</f>
        <v>0.0</v>
      </c>
      <c r="W2" s="40" t="n">
        <v>43.0</v>
      </c>
      <c r="X2" s="40" t="n">
        <v>0.0</v>
      </c>
      <c r="Y2" s="40" t="n">
        <v>4.0</v>
      </c>
      <c r="Z2" s="40" t="n">
        <v>3.5</v>
      </c>
      <c r="AA2" s="40" t="n">
        <v>0.5</v>
      </c>
      <c r="AB2" s="40" t="n">
        <v>0.0</v>
      </c>
      <c r="AC2" s="40" t="n">
        <v>0.5</v>
      </c>
      <c r="AD2" s="11" t="n">
        <f>0.1*Z2+0.2*AA2+0.3*AB2+0.4*AC2</f>
        <v>0.0</v>
      </c>
      <c r="AE2" s="10" t="n">
        <v>12.0</v>
      </c>
      <c r="AF2" s="10" t="n">
        <v>11.0</v>
      </c>
      <c r="AG2" s="10" t="n">
        <v>11.0</v>
      </c>
      <c r="AH2" s="10" t="n">
        <v>5.0</v>
      </c>
      <c r="AI2" s="10" t="n">
        <v>9.0</v>
      </c>
      <c r="AJ2" s="10" t="n">
        <v>1.0</v>
      </c>
      <c r="AK2" s="10"/>
    </row>
    <row r="3">
      <c r="A3" s="27" t="s">
        <v>83</v>
      </c>
      <c r="B3" s="27" t="s">
        <v>84</v>
      </c>
      <c r="C3" s="27" t="s">
        <v>6</v>
      </c>
      <c r="D3" s="8" t="s">
        <v>85</v>
      </c>
      <c r="E3" s="30" t="n">
        <v>11.9166666666667</v>
      </c>
      <c r="F3" s="92"/>
      <c r="G3" s="92"/>
      <c r="H3" s="92"/>
      <c r="I3" s="92"/>
      <c r="J3" s="92"/>
      <c r="K3" s="92"/>
      <c r="L3" s="92" t="n">
        <v>24.0</v>
      </c>
      <c r="M3" s="92" t="n">
        <v>30.0</v>
      </c>
      <c r="N3" s="92" t="n">
        <v>23.0</v>
      </c>
      <c r="O3" s="92" t="n">
        <v>24.0</v>
      </c>
      <c r="P3" s="92" t="n">
        <v>20.0</v>
      </c>
      <c r="Q3" s="92" t="n">
        <v>12.0</v>
      </c>
      <c r="R3" s="92" t="n">
        <v>15.0</v>
      </c>
      <c r="S3" s="92" t="n">
        <v>3.0</v>
      </c>
      <c r="T3" s="92" t="n">
        <v>4.0</v>
      </c>
      <c r="U3" s="92" t="n">
        <v>0.0</v>
      </c>
      <c r="V3" s="40" t="n">
        <f>L3*16.29+M3*11.64+N3*9.5+O3*8.54+P3*8.21+Q3*8.1+R3*8.32+S3*9.56+T3*11.71+U3*16.67+1305</f>
        <v>0.0</v>
      </c>
      <c r="W3" s="32" t="n">
        <v>39.0</v>
      </c>
      <c r="X3" s="32" t="n">
        <v>0.0</v>
      </c>
      <c r="Y3" s="32" t="n">
        <v>8.0</v>
      </c>
      <c r="Z3" s="93" t="n">
        <v>8.0</v>
      </c>
      <c r="AA3" s="94" t="n">
        <v>5.0</v>
      </c>
      <c r="AB3" s="94" t="n">
        <v>5.0</v>
      </c>
      <c r="AC3" s="94" t="n">
        <v>0.0</v>
      </c>
      <c r="AD3" s="94" t="n">
        <f>0.1*Z3+0.2*AA3+0.3*AB3+0.4*AC3</f>
        <v>0.0</v>
      </c>
      <c r="AE3" s="94"/>
      <c r="AF3" s="94"/>
      <c r="AG3" s="94"/>
      <c r="AH3" s="94"/>
      <c r="AI3" s="94"/>
      <c r="AJ3" s="94"/>
      <c r="AK3" s="95"/>
    </row>
    <row r="4">
      <c r="A4" s="27" t="s">
        <v>80</v>
      </c>
      <c r="B4" s="27" t="s">
        <v>86</v>
      </c>
      <c r="C4" s="27" t="s">
        <v>6</v>
      </c>
      <c r="D4" s="8" t="s">
        <v>87</v>
      </c>
      <c r="E4" s="30" t="n">
        <v>11.5833333333333</v>
      </c>
      <c r="F4" s="15" t="n">
        <v>10.0</v>
      </c>
      <c r="G4" s="15" t="n">
        <v>11.0</v>
      </c>
      <c r="H4" s="15" t="n">
        <v>11.0</v>
      </c>
      <c r="I4" s="15" t="n">
        <v>8.0</v>
      </c>
      <c r="J4" s="15" t="n">
        <v>7.0</v>
      </c>
      <c r="K4" s="15" t="n">
        <v>2.0</v>
      </c>
      <c r="L4" s="15" t="n">
        <v>24.0</v>
      </c>
      <c r="M4" s="15" t="n">
        <v>28.0</v>
      </c>
      <c r="N4" s="15" t="n">
        <v>25.0</v>
      </c>
      <c r="O4" s="10" t="n">
        <v>11.0</v>
      </c>
      <c r="P4" s="10" t="n">
        <v>4.0</v>
      </c>
      <c r="Q4" s="10" t="n">
        <v>0.0</v>
      </c>
      <c r="R4" s="40" t="n">
        <v>0.0</v>
      </c>
      <c r="S4" s="40" t="n">
        <v>0.0</v>
      </c>
      <c r="T4" s="40" t="n">
        <v>0.0</v>
      </c>
      <c r="U4" s="40" t="n">
        <v>0.0</v>
      </c>
      <c r="V4" s="40" t="n">
        <f>L4*16.29+M4*11.64+N4*9.5+O4*8.54+P4*8.21+Q4*8.1+R4*8.32+S4*9.56+T4*11.71+U4*16.67+1305</f>
        <v>0.0</v>
      </c>
      <c r="W4" s="40" t="n">
        <v>35.0</v>
      </c>
      <c r="X4" s="40" t="n">
        <v>0.0</v>
      </c>
      <c r="Y4" s="40" t="n">
        <v>12.0</v>
      </c>
      <c r="Z4" s="40" t="n">
        <v>2.5</v>
      </c>
      <c r="AA4" s="94" t="n">
        <v>0.0</v>
      </c>
      <c r="AB4" s="94" t="n">
        <v>0.0</v>
      </c>
      <c r="AC4" s="94" t="n">
        <v>1.0</v>
      </c>
      <c r="AD4" s="94" t="n">
        <f>0.1*Z4+0.2*AA4+0.3*AB4+0.4*AC4</f>
        <v>0.0</v>
      </c>
      <c r="AE4" s="96" t="n">
        <v>10.0</v>
      </c>
      <c r="AF4" s="96" t="n">
        <v>11.0</v>
      </c>
      <c r="AG4" s="96" t="n">
        <v>11.0</v>
      </c>
      <c r="AH4" s="96" t="n">
        <v>8.0</v>
      </c>
      <c r="AI4" s="96" t="n">
        <v>7.0</v>
      </c>
      <c r="AJ4" s="96" t="n">
        <v>2.0</v>
      </c>
      <c r="AK4" s="97"/>
    </row>
    <row r="5">
      <c r="A5" s="27" t="s">
        <v>88</v>
      </c>
      <c r="B5" s="27" t="s">
        <v>89</v>
      </c>
      <c r="C5" s="27" t="s">
        <v>36</v>
      </c>
      <c r="D5" s="8" t="s">
        <v>90</v>
      </c>
      <c r="E5" s="30" t="n">
        <v>11.6666666666667</v>
      </c>
      <c r="F5" s="15"/>
      <c r="G5" s="15"/>
      <c r="H5" s="15"/>
      <c r="I5" s="15"/>
      <c r="J5" s="15"/>
      <c r="K5" s="15"/>
      <c r="L5" s="15"/>
      <c r="M5" s="15"/>
      <c r="N5" s="15"/>
      <c r="O5" s="10"/>
      <c r="P5" s="10"/>
      <c r="Q5" s="10"/>
      <c r="R5" s="11"/>
      <c r="S5" s="11"/>
      <c r="T5" s="11"/>
      <c r="U5" s="11"/>
      <c r="V5" s="40" t="n">
        <f>L5*16.29+M5*11.64+N5*9.5+O5*8.54+P5*8.21+Q5*8.1+R5*8.32+S5*9.56+T5*11.71+U5*16.67+1305</f>
        <v>0.0</v>
      </c>
      <c r="W5" s="40" t="n">
        <v>39.0</v>
      </c>
      <c r="X5" s="40" t="n">
        <v>0.0</v>
      </c>
      <c r="Y5" s="40" t="n">
        <v>8.0</v>
      </c>
      <c r="Z5" s="40" t="n">
        <v>7.0</v>
      </c>
      <c r="AA5" s="94" t="n">
        <v>2.5</v>
      </c>
      <c r="AB5" s="94" t="n">
        <v>4.0</v>
      </c>
      <c r="AC5" s="94" t="n">
        <v>1.5</v>
      </c>
      <c r="AD5" s="94" t="n">
        <f>0.1*Z5+0.2*AA5+0.3*AB5+0.4*AC5</f>
        <v>0.0</v>
      </c>
      <c r="AE5" s="96"/>
      <c r="AF5" s="96"/>
      <c r="AG5" s="96"/>
      <c r="AH5" s="96"/>
      <c r="AI5" s="96"/>
      <c r="AJ5" s="96"/>
      <c r="AK5" s="97"/>
    </row>
    <row r="6">
      <c r="A6" s="27" t="s">
        <v>80</v>
      </c>
      <c r="B6" s="27" t="s">
        <v>91</v>
      </c>
      <c r="C6" s="27" t="s">
        <v>6</v>
      </c>
      <c r="D6" s="8" t="s">
        <v>92</v>
      </c>
      <c r="E6" s="30" t="n">
        <v>11.9166666666667</v>
      </c>
      <c r="F6" s="15"/>
      <c r="G6" s="15"/>
      <c r="H6" s="15"/>
      <c r="I6" s="15"/>
      <c r="J6" s="15"/>
      <c r="K6" s="15"/>
      <c r="L6" s="15" t="n">
        <v>23.0</v>
      </c>
      <c r="M6" s="15" t="n">
        <v>33.0</v>
      </c>
      <c r="N6" s="15" t="n">
        <v>24.0</v>
      </c>
      <c r="O6" s="10" t="n">
        <v>25.0</v>
      </c>
      <c r="P6" s="10" t="n">
        <v>22.0</v>
      </c>
      <c r="Q6" s="10" t="n">
        <v>16.0</v>
      </c>
      <c r="R6" s="40" t="n">
        <v>14.0</v>
      </c>
      <c r="S6" s="40" t="n">
        <v>7.0</v>
      </c>
      <c r="T6" s="40" t="n">
        <v>4.0</v>
      </c>
      <c r="U6" s="40" t="n">
        <v>0.0</v>
      </c>
      <c r="V6" s="40" t="n">
        <f>L6*16.29+M6*11.64+N6*9.5+O6*8.54+P6*8.21+Q6*8.1+R6*8.32+S6*9.56+T6*11.71+U6*16.67+1305</f>
        <v>0.0</v>
      </c>
      <c r="W6" s="40" t="n">
        <v>43.0</v>
      </c>
      <c r="X6" s="40" t="n">
        <v>0.0</v>
      </c>
      <c r="Y6" s="40" t="n">
        <v>4.0</v>
      </c>
      <c r="Z6" s="40" t="n">
        <v>7.0</v>
      </c>
      <c r="AA6" s="94" t="n">
        <v>6.0</v>
      </c>
      <c r="AB6" s="94" t="n">
        <v>8.0</v>
      </c>
      <c r="AC6" s="94" t="n">
        <v>1.0</v>
      </c>
      <c r="AD6" s="94" t="n">
        <f>0.1*Z6+0.2*AA6+0.3*AB6+0.4*AC6</f>
        <v>0.0</v>
      </c>
      <c r="AE6" s="96"/>
      <c r="AF6" s="96"/>
      <c r="AG6" s="96"/>
      <c r="AH6" s="96"/>
      <c r="AI6" s="96"/>
      <c r="AJ6" s="96"/>
      <c r="AK6" s="97"/>
    </row>
    <row r="7">
      <c r="A7" s="27" t="s">
        <v>88</v>
      </c>
      <c r="B7" s="27" t="s">
        <v>93</v>
      </c>
      <c r="C7" s="27" t="s">
        <v>6</v>
      </c>
      <c r="D7" s="8" t="s">
        <v>94</v>
      </c>
      <c r="E7" s="30" t="n">
        <v>12.1666666666667</v>
      </c>
      <c r="F7" s="15" t="n">
        <v>11.0</v>
      </c>
      <c r="G7" s="15" t="n">
        <v>12.0</v>
      </c>
      <c r="H7" s="15" t="n">
        <v>11.0</v>
      </c>
      <c r="I7" s="15" t="n">
        <v>11.0</v>
      </c>
      <c r="J7" s="15" t="n">
        <v>9.0</v>
      </c>
      <c r="K7" s="15" t="n">
        <v>4.0</v>
      </c>
      <c r="L7" s="15" t="n">
        <v>24.0</v>
      </c>
      <c r="M7" s="15" t="n">
        <v>34.0</v>
      </c>
      <c r="N7" s="15" t="n">
        <v>23.0</v>
      </c>
      <c r="O7" s="10" t="n">
        <v>24.0</v>
      </c>
      <c r="P7" s="10" t="n">
        <v>22.0</v>
      </c>
      <c r="Q7" s="10" t="n">
        <v>18.0</v>
      </c>
      <c r="R7" s="40" t="n">
        <v>4.0</v>
      </c>
      <c r="S7" s="40" t="n">
        <v>1.0</v>
      </c>
      <c r="T7" s="40" t="n">
        <v>0.0</v>
      </c>
      <c r="U7" s="40" t="n">
        <v>0.0</v>
      </c>
      <c r="V7" s="40" t="n">
        <f>L7*16.29+M7*11.64+N7*9.5+O7*8.54+P7*8.21+Q7*8.1+R7*8.32+S7*9.56+T7*11.71+U7*16.67+1305</f>
        <v>0.0</v>
      </c>
      <c r="W7" s="40" t="n">
        <v>14.0</v>
      </c>
      <c r="X7" s="40" t="n">
        <v>0.0</v>
      </c>
      <c r="Y7" s="40" t="n">
        <v>33.0</v>
      </c>
      <c r="Z7" s="40" t="n">
        <v>8.0</v>
      </c>
      <c r="AA7" s="94" t="n">
        <v>8.0</v>
      </c>
      <c r="AB7" s="94" t="n">
        <v>4.0</v>
      </c>
      <c r="AC7" s="94" t="n">
        <v>2.0</v>
      </c>
      <c r="AD7" s="94" t="n">
        <f>0.1*Z7+0.2*AA7+0.3*AB7+0.4*AC7</f>
        <v>0.0</v>
      </c>
      <c r="AE7" s="96" t="n">
        <v>11.0</v>
      </c>
      <c r="AF7" s="96" t="n">
        <v>12.0</v>
      </c>
      <c r="AG7" s="96" t="n">
        <v>11.0</v>
      </c>
      <c r="AH7" s="96" t="n">
        <v>11.0</v>
      </c>
      <c r="AI7" s="96" t="n">
        <v>9.0</v>
      </c>
      <c r="AJ7" s="96" t="n">
        <v>4.0</v>
      </c>
      <c r="AK7" s="97"/>
    </row>
    <row r="8">
      <c r="A8" s="27" t="s">
        <v>88</v>
      </c>
      <c r="B8" s="27" t="s">
        <v>95</v>
      </c>
      <c r="C8" s="27" t="s">
        <v>36</v>
      </c>
      <c r="D8" s="8" t="s">
        <v>96</v>
      </c>
      <c r="E8" s="30" t="n">
        <v>11.9166666666667</v>
      </c>
      <c r="F8" s="15"/>
      <c r="G8" s="15"/>
      <c r="H8" s="15"/>
      <c r="I8" s="15"/>
      <c r="J8" s="15"/>
      <c r="K8" s="15"/>
      <c r="L8" s="15"/>
      <c r="M8" s="15"/>
      <c r="N8" s="15"/>
      <c r="O8" s="10"/>
      <c r="P8" s="10"/>
      <c r="Q8" s="10"/>
      <c r="R8" s="11"/>
      <c r="S8" s="11"/>
      <c r="T8" s="11"/>
      <c r="U8" s="11"/>
      <c r="V8" s="40" t="n">
        <f>L8*16.29+M8*11.64+N8*9.5+O8*8.54+P8*8.21+Q8*8.1+R8*8.32+S8*9.56+T8*11.71+U8*16.67+1305</f>
        <v>0.0</v>
      </c>
      <c r="W8" s="11"/>
      <c r="X8" s="11"/>
      <c r="Y8" s="11"/>
      <c r="Z8" s="11"/>
      <c r="AA8" s="94"/>
      <c r="AB8" s="94"/>
      <c r="AC8" s="94"/>
      <c r="AD8" s="94" t="n">
        <f>0.1*Z8+0.2*AA8+0.3*AB8+0.4*AC8</f>
        <v>0.0</v>
      </c>
      <c r="AE8" s="96"/>
      <c r="AF8" s="96"/>
      <c r="AG8" s="96"/>
      <c r="AH8" s="96"/>
      <c r="AI8" s="96"/>
      <c r="AJ8" s="96"/>
      <c r="AK8" s="97"/>
    </row>
    <row r="9">
      <c r="A9" s="27" t="s">
        <v>83</v>
      </c>
      <c r="B9" s="27" t="s">
        <v>97</v>
      </c>
      <c r="C9" s="27" t="s">
        <v>6</v>
      </c>
      <c r="D9" s="8" t="s">
        <v>98</v>
      </c>
      <c r="E9" s="30" t="n">
        <v>11.75</v>
      </c>
      <c r="F9" s="98"/>
      <c r="G9" s="98"/>
      <c r="H9" s="98"/>
      <c r="I9" s="98"/>
      <c r="J9" s="98"/>
      <c r="K9" s="98"/>
      <c r="L9" s="98" t="n">
        <v>24.0</v>
      </c>
      <c r="M9" s="98" t="n">
        <v>32.0</v>
      </c>
      <c r="N9" s="98" t="n">
        <v>25.0</v>
      </c>
      <c r="O9" s="42" t="n">
        <v>26.0</v>
      </c>
      <c r="P9" s="42" t="n">
        <v>23.0</v>
      </c>
      <c r="Q9" s="42" t="n">
        <v>18.0</v>
      </c>
      <c r="R9" s="42" t="n">
        <v>14.0</v>
      </c>
      <c r="S9" s="42" t="n">
        <v>8.0</v>
      </c>
      <c r="T9" s="42" t="n">
        <v>1.0</v>
      </c>
      <c r="U9" s="42" t="n">
        <v>0.0</v>
      </c>
      <c r="V9" s="40" t="n">
        <f>L9*16.29+M9*11.64+N9*9.5+O9*8.54+P9*8.21+Q9*8.1+R9*8.32+S9*9.56+T9*11.71+U9*16.67+1305</f>
        <v>0.0</v>
      </c>
      <c r="W9" s="40" t="n">
        <v>46.0</v>
      </c>
      <c r="X9" s="40" t="n">
        <v>0.0</v>
      </c>
      <c r="Y9" s="40" t="n">
        <v>1.0</v>
      </c>
      <c r="Z9" s="40" t="n">
        <v>8.0</v>
      </c>
      <c r="AA9" s="94" t="n">
        <v>9.0</v>
      </c>
      <c r="AB9" s="94" t="n">
        <v>8.0</v>
      </c>
      <c r="AC9" s="94" t="n">
        <v>2.5</v>
      </c>
      <c r="AD9" s="94" t="n">
        <f>0.1*Z9+0.2*AA9+0.3*AB9+0.4*AC9</f>
        <v>0.0</v>
      </c>
      <c r="AE9" s="94"/>
      <c r="AF9" s="94"/>
      <c r="AG9" s="94"/>
      <c r="AH9" s="94"/>
      <c r="AI9" s="94"/>
      <c r="AJ9" s="94"/>
      <c r="AK9" s="95"/>
    </row>
    <row r="10">
      <c r="A10" s="27" t="s">
        <v>88</v>
      </c>
      <c r="B10" s="27" t="s">
        <v>99</v>
      </c>
      <c r="C10" s="27" t="s">
        <v>6</v>
      </c>
      <c r="D10" s="8" t="s">
        <v>100</v>
      </c>
      <c r="E10" s="30" t="n">
        <v>12.1666666666667</v>
      </c>
      <c r="F10" s="15"/>
      <c r="G10" s="15"/>
      <c r="H10" s="15"/>
      <c r="I10" s="15"/>
      <c r="J10" s="15"/>
      <c r="K10" s="15"/>
      <c r="L10" s="15" t="n">
        <v>24.0</v>
      </c>
      <c r="M10" s="15" t="n">
        <v>34.0</v>
      </c>
      <c r="N10" s="15" t="n">
        <v>26.0</v>
      </c>
      <c r="O10" s="10" t="n">
        <v>25.0</v>
      </c>
      <c r="P10" s="10" t="n">
        <v>20.0</v>
      </c>
      <c r="Q10" s="10" t="n">
        <v>15.0</v>
      </c>
      <c r="R10" s="40" t="n">
        <v>14.0</v>
      </c>
      <c r="S10" s="40" t="n">
        <v>8.0</v>
      </c>
      <c r="T10" s="40" t="n">
        <v>6.0</v>
      </c>
      <c r="U10" s="40" t="n">
        <v>0.0</v>
      </c>
      <c r="V10" s="40" t="n">
        <f>L10*16.29+M10*11.64+N10*9.5+O10*8.54+P10*8.21+Q10*8.1+R10*8.32+S10*9.56+T10*11.71+U10*16.67+1305</f>
        <v>0.0</v>
      </c>
      <c r="W10" s="40" t="n">
        <v>41.0</v>
      </c>
      <c r="X10" s="40" t="n">
        <v>0.0</v>
      </c>
      <c r="Y10" s="40" t="n">
        <v>6.0</v>
      </c>
      <c r="Z10" s="40" t="n">
        <v>7.0</v>
      </c>
      <c r="AA10" s="94" t="n">
        <v>6.0</v>
      </c>
      <c r="AB10" s="94" t="n">
        <v>7.0</v>
      </c>
      <c r="AC10" s="94" t="n">
        <v>4.0</v>
      </c>
      <c r="AD10" s="94" t="n">
        <f>0.1*Z10+0.2*AA10+0.3*AB10+0.4*AC10</f>
        <v>0.0</v>
      </c>
      <c r="AE10" s="96"/>
      <c r="AF10" s="96"/>
      <c r="AG10" s="96"/>
      <c r="AH10" s="96"/>
      <c r="AI10" s="96"/>
      <c r="AJ10" s="96"/>
      <c r="AK10" s="97"/>
    </row>
    <row r="11">
      <c r="A11" s="27" t="s">
        <v>83</v>
      </c>
      <c r="B11" s="27" t="s">
        <v>101</v>
      </c>
      <c r="C11" s="27" t="s">
        <v>36</v>
      </c>
      <c r="D11" s="8" t="s">
        <v>102</v>
      </c>
      <c r="E11" s="30" t="n">
        <v>11.5</v>
      </c>
      <c r="F11" s="98"/>
      <c r="G11" s="98"/>
      <c r="H11" s="98"/>
      <c r="I11" s="98"/>
      <c r="J11" s="98"/>
      <c r="K11" s="98"/>
      <c r="L11" s="98" t="n">
        <v>24.0</v>
      </c>
      <c r="M11" s="98" t="n">
        <v>24.0</v>
      </c>
      <c r="N11" s="98" t="n">
        <v>16.0</v>
      </c>
      <c r="O11" s="42" t="n">
        <v>16.0</v>
      </c>
      <c r="P11" s="42" t="n">
        <v>18.0</v>
      </c>
      <c r="Q11" s="42" t="n">
        <v>7.0</v>
      </c>
      <c r="R11" s="42" t="n">
        <v>8.0</v>
      </c>
      <c r="S11" s="42" t="n">
        <v>3.0</v>
      </c>
      <c r="T11" s="42" t="n">
        <v>1.0</v>
      </c>
      <c r="U11" s="42" t="n">
        <v>2.0</v>
      </c>
      <c r="V11" s="40" t="n">
        <f>L11*16.29+M11*11.64+N11*9.5+O11*8.54+P11*8.21+Q11*8.1+R11*8.32+S11*9.56+T11*11.71+U11*16.67+1305</f>
        <v>0.0</v>
      </c>
      <c r="W11" s="40" t="n">
        <v>38.0</v>
      </c>
      <c r="X11" s="40" t="n">
        <v>0.0</v>
      </c>
      <c r="Y11" s="40" t="n">
        <v>9.0</v>
      </c>
      <c r="Z11" s="40" t="n">
        <v>6.5</v>
      </c>
      <c r="AA11" s="94" t="n">
        <v>1.0</v>
      </c>
      <c r="AB11" s="94" t="n">
        <v>0.0</v>
      </c>
      <c r="AC11" s="94" t="n">
        <v>0.0</v>
      </c>
      <c r="AD11" s="94" t="n">
        <f>0.1*Z11+0.2*AA11+0.3*AB11+0.4*AC11</f>
        <v>0.0</v>
      </c>
      <c r="AE11" s="94" t="n">
        <v>9.0</v>
      </c>
      <c r="AF11" s="94" t="n">
        <v>11.0</v>
      </c>
      <c r="AG11" s="94" t="n">
        <v>11.0</v>
      </c>
      <c r="AH11" s="94" t="n">
        <v>10.0</v>
      </c>
      <c r="AI11" s="94" t="n">
        <v>9.0</v>
      </c>
      <c r="AJ11" s="94" t="n">
        <v>7.0</v>
      </c>
      <c r="AK11" s="95"/>
    </row>
    <row r="12">
      <c r="A12" s="27" t="s">
        <v>88</v>
      </c>
      <c r="B12" s="27" t="s">
        <v>103</v>
      </c>
      <c r="C12" s="27" t="s">
        <v>6</v>
      </c>
      <c r="D12" s="8" t="s">
        <v>104</v>
      </c>
      <c r="E12" s="30" t="n">
        <v>11.8333333333333</v>
      </c>
      <c r="F12" s="15"/>
      <c r="G12" s="15"/>
      <c r="H12" s="15"/>
      <c r="I12" s="15"/>
      <c r="J12" s="15"/>
      <c r="K12" s="15"/>
      <c r="L12" s="15" t="n">
        <v>23.0</v>
      </c>
      <c r="M12" s="15" t="n">
        <v>34.0</v>
      </c>
      <c r="N12" s="15" t="n">
        <v>26.0</v>
      </c>
      <c r="O12" s="10" t="n">
        <v>21.0</v>
      </c>
      <c r="P12" s="10" t="n">
        <v>20.0</v>
      </c>
      <c r="Q12" s="10" t="n">
        <v>15.0</v>
      </c>
      <c r="R12" s="40" t="n">
        <v>11.0</v>
      </c>
      <c r="S12" s="40" t="n">
        <v>8.0</v>
      </c>
      <c r="T12" s="40" t="n">
        <v>10.0</v>
      </c>
      <c r="U12" s="40" t="n">
        <v>3.0</v>
      </c>
      <c r="V12" s="40" t="n">
        <f>L12*16.29+M12*11.64+N12*9.5+O12*8.54+P12*8.21+Q12*8.1+R12*8.32+S12*9.56+T12*11.71+U12*16.67+1305</f>
        <v>0.0</v>
      </c>
      <c r="W12" s="40" t="n">
        <v>43.0</v>
      </c>
      <c r="X12" s="40" t="n">
        <v>0.0</v>
      </c>
      <c r="Y12" s="40" t="n">
        <v>4.0</v>
      </c>
      <c r="Z12" s="40" t="n">
        <v>7.0</v>
      </c>
      <c r="AA12" s="94" t="n">
        <v>5.0</v>
      </c>
      <c r="AB12" s="94" t="n">
        <v>7.0</v>
      </c>
      <c r="AC12" s="94" t="n">
        <v>5.0</v>
      </c>
      <c r="AD12" s="94" t="n">
        <f>0.1*Z12+0.2*AA12+0.3*AB12+0.4*AC12</f>
        <v>0.0</v>
      </c>
      <c r="AE12" s="96"/>
      <c r="AF12" s="96"/>
      <c r="AG12" s="96"/>
      <c r="AH12" s="96"/>
      <c r="AI12" s="96"/>
      <c r="AJ12" s="96"/>
      <c r="AK12" s="97"/>
    </row>
    <row r="13">
      <c r="A13" s="27" t="s">
        <v>88</v>
      </c>
      <c r="B13" s="27" t="s">
        <v>105</v>
      </c>
      <c r="C13" s="27" t="s">
        <v>6</v>
      </c>
      <c r="D13" s="8" t="s">
        <v>106</v>
      </c>
      <c r="E13" s="30" t="n">
        <v>11.6666666666667</v>
      </c>
      <c r="F13" s="15"/>
      <c r="G13" s="15"/>
      <c r="H13" s="15"/>
      <c r="I13" s="15"/>
      <c r="J13" s="15"/>
      <c r="K13" s="15"/>
      <c r="L13" s="15" t="n">
        <v>24.0</v>
      </c>
      <c r="M13" s="15" t="n">
        <v>29.0</v>
      </c>
      <c r="N13" s="15" t="n">
        <v>21.0</v>
      </c>
      <c r="O13" s="10" t="n">
        <v>26.0</v>
      </c>
      <c r="P13" s="10" t="n">
        <v>20.0</v>
      </c>
      <c r="Q13" s="10" t="n">
        <v>16.0</v>
      </c>
      <c r="R13" s="40" t="n">
        <v>5.0</v>
      </c>
      <c r="S13" s="40" t="n">
        <v>1.0</v>
      </c>
      <c r="T13" s="40" t="n">
        <v>1.0</v>
      </c>
      <c r="U13" s="40" t="n">
        <v>0.0</v>
      </c>
      <c r="V13" s="40" t="n">
        <f>L13*16.29+M13*11.64+N13*9.5+O13*8.54+P13*8.21+Q13*8.1+R13*8.32+S13*9.56+T13*11.71+U13*16.67+1305</f>
        <v>0.0</v>
      </c>
      <c r="W13" s="40" t="n">
        <v>31.0</v>
      </c>
      <c r="X13" s="40" t="n">
        <v>0.0</v>
      </c>
      <c r="Y13" s="40" t="n">
        <v>16.0</v>
      </c>
      <c r="Z13" s="40" t="n">
        <v>7.0</v>
      </c>
      <c r="AA13" s="94" t="n">
        <v>3.0</v>
      </c>
      <c r="AB13" s="94" t="n">
        <v>2.0</v>
      </c>
      <c r="AC13" s="94" t="n">
        <v>1.0</v>
      </c>
      <c r="AD13" s="94" t="n">
        <f>0.1*Z13+0.2*AA13+0.3*AB13+0.4*AC13</f>
        <v>0.0</v>
      </c>
      <c r="AE13" s="96"/>
      <c r="AF13" s="96"/>
      <c r="AG13" s="96"/>
      <c r="AH13" s="96"/>
      <c r="AI13" s="96"/>
      <c r="AJ13" s="96"/>
      <c r="AK13" s="97"/>
    </row>
    <row r="14">
      <c r="A14" s="27" t="s">
        <v>83</v>
      </c>
      <c r="B14" s="27" t="s">
        <v>107</v>
      </c>
      <c r="C14" s="27" t="s">
        <v>36</v>
      </c>
      <c r="D14" s="8" t="s">
        <v>108</v>
      </c>
      <c r="E14" s="30" t="n">
        <v>12.0</v>
      </c>
      <c r="F14" s="98"/>
      <c r="G14" s="98"/>
      <c r="H14" s="98"/>
      <c r="I14" s="98"/>
      <c r="J14" s="98"/>
      <c r="K14" s="98"/>
      <c r="L14" s="98" t="n">
        <v>24.0</v>
      </c>
      <c r="M14" s="98" t="n">
        <v>30.0</v>
      </c>
      <c r="N14" s="98" t="n">
        <v>25.0</v>
      </c>
      <c r="O14" s="42" t="n">
        <v>21.0</v>
      </c>
      <c r="P14" s="42" t="n">
        <v>22.0</v>
      </c>
      <c r="Q14" s="42" t="n">
        <v>18.0</v>
      </c>
      <c r="R14" s="42" t="n">
        <v>13.0</v>
      </c>
      <c r="S14" s="42" t="n">
        <v>5.0</v>
      </c>
      <c r="T14" s="42" t="n">
        <v>0.0</v>
      </c>
      <c r="U14" s="42" t="n">
        <v>0.0</v>
      </c>
      <c r="V14" s="40" t="n">
        <f>L14*16.29+M14*11.64+N14*9.5+O14*8.54+P14*8.21+Q14*8.1+R14*8.32+S14*9.56+T14*11.71+U14*16.67+1305</f>
        <v>0.0</v>
      </c>
      <c r="W14" s="40" t="n">
        <v>33.0</v>
      </c>
      <c r="X14" s="40" t="n">
        <v>0.0</v>
      </c>
      <c r="Y14" s="40" t="n">
        <v>14.0</v>
      </c>
      <c r="Z14" s="40" t="n">
        <v>7.0</v>
      </c>
      <c r="AA14" s="94" t="n">
        <v>1.5</v>
      </c>
      <c r="AB14" s="94" t="n">
        <v>1.0</v>
      </c>
      <c r="AC14" s="94" t="n">
        <v>0.0</v>
      </c>
      <c r="AD14" s="94" t="n">
        <f>0.1*Z14+0.2*AA14+0.3*AB14+0.4*AC14</f>
        <v>0.0</v>
      </c>
      <c r="AE14" s="94"/>
      <c r="AF14" s="94"/>
      <c r="AG14" s="94"/>
      <c r="AH14" s="94"/>
      <c r="AI14" s="94"/>
      <c r="AJ14" s="94"/>
      <c r="AK14" s="95"/>
    </row>
    <row r="15">
      <c r="A15" s="27" t="s">
        <v>80</v>
      </c>
      <c r="B15" s="27" t="s">
        <v>109</v>
      </c>
      <c r="C15" s="27" t="s">
        <v>6</v>
      </c>
      <c r="D15" s="8" t="s">
        <v>110</v>
      </c>
      <c r="E15" s="30" t="n">
        <v>11.9166666666667</v>
      </c>
      <c r="F15" s="15"/>
      <c r="G15" s="15"/>
      <c r="H15" s="15"/>
      <c r="I15" s="15"/>
      <c r="J15" s="15"/>
      <c r="K15" s="15"/>
      <c r="L15" s="15" t="n">
        <v>24.0</v>
      </c>
      <c r="M15" s="15" t="n">
        <v>29.0</v>
      </c>
      <c r="N15" s="15" t="n">
        <v>25.0</v>
      </c>
      <c r="O15" s="10" t="n">
        <v>27.0</v>
      </c>
      <c r="P15" s="10" t="n">
        <v>22.0</v>
      </c>
      <c r="Q15" s="10" t="n">
        <v>16.0</v>
      </c>
      <c r="R15" s="40" t="n">
        <v>13.0</v>
      </c>
      <c r="S15" s="40" t="n">
        <v>7.0</v>
      </c>
      <c r="T15" s="40" t="n">
        <v>0.0</v>
      </c>
      <c r="U15" s="40" t="n">
        <v>0.0</v>
      </c>
      <c r="V15" s="40" t="n">
        <f>L15*16.29+M15*11.64+N15*9.5+O15*8.54+P15*8.21+Q15*8.1+R15*8.32+S15*9.56+T15*11.71+U15*16.67+1305</f>
        <v>0.0</v>
      </c>
      <c r="W15" s="40" t="n">
        <v>37.0</v>
      </c>
      <c r="X15" s="40" t="n">
        <v>0.0</v>
      </c>
      <c r="Y15" s="40" t="n">
        <v>10.0</v>
      </c>
      <c r="Z15" s="40" t="n">
        <v>9.0</v>
      </c>
      <c r="AA15" s="94" t="n">
        <v>6.0</v>
      </c>
      <c r="AB15" s="94" t="n">
        <v>7.0</v>
      </c>
      <c r="AC15" s="94" t="n">
        <v>4.5</v>
      </c>
      <c r="AD15" s="94" t="n">
        <f>0.1*Z15+0.2*AA15+0.3*AB15+0.4*AC15</f>
        <v>0.0</v>
      </c>
      <c r="AE15" s="96"/>
      <c r="AF15" s="96"/>
      <c r="AG15" s="96"/>
      <c r="AH15" s="96"/>
      <c r="AI15" s="96"/>
      <c r="AJ15" s="96"/>
      <c r="AK15" s="97"/>
    </row>
    <row r="16">
      <c r="A16" s="27" t="s">
        <v>88</v>
      </c>
      <c r="B16" s="27" t="s">
        <v>111</v>
      </c>
      <c r="C16" s="27" t="s">
        <v>6</v>
      </c>
      <c r="D16" s="8" t="s">
        <v>87</v>
      </c>
      <c r="E16" s="30" t="n">
        <v>11.5833333333333</v>
      </c>
      <c r="F16" s="15" t="n">
        <v>11.0</v>
      </c>
      <c r="G16" s="15" t="n">
        <v>12.0</v>
      </c>
      <c r="H16" s="15" t="n">
        <v>12.0</v>
      </c>
      <c r="I16" s="15" t="n">
        <v>11.0</v>
      </c>
      <c r="J16" s="15" t="n">
        <v>10.0</v>
      </c>
      <c r="K16" s="15" t="n">
        <v>11.0</v>
      </c>
      <c r="L16" s="15" t="n">
        <v>24.0</v>
      </c>
      <c r="M16" s="15" t="n">
        <v>34.0</v>
      </c>
      <c r="N16" s="15" t="n">
        <v>25.0</v>
      </c>
      <c r="O16" s="10" t="n">
        <v>25.0</v>
      </c>
      <c r="P16" s="10" t="n">
        <v>20.0</v>
      </c>
      <c r="Q16" s="10" t="n">
        <v>18.0</v>
      </c>
      <c r="R16" s="40" t="n">
        <v>16.0</v>
      </c>
      <c r="S16" s="40" t="n">
        <v>9.0</v>
      </c>
      <c r="T16" s="40" t="n">
        <v>3.0</v>
      </c>
      <c r="U16" s="40" t="n">
        <v>0.0</v>
      </c>
      <c r="V16" s="40" t="n">
        <f>L16*16.29+M16*11.64+N16*9.5+O16*8.54+P16*8.21+Q16*8.1+R16*8.32+S16*9.56+T16*11.71+U16*16.67+1305</f>
        <v>0.0</v>
      </c>
      <c r="W16" s="40" t="n">
        <v>34.0</v>
      </c>
      <c r="X16" s="40" t="n">
        <v>0.0</v>
      </c>
      <c r="Y16" s="40" t="n">
        <v>13.0</v>
      </c>
      <c r="Z16" s="40" t="n">
        <v>9.0</v>
      </c>
      <c r="AA16" s="94" t="n">
        <v>6.0</v>
      </c>
      <c r="AB16" s="94" t="n">
        <v>9.5</v>
      </c>
      <c r="AC16" s="94" t="n">
        <v>5.0</v>
      </c>
      <c r="AD16" s="94" t="n">
        <f>0.1*Z16+0.2*AA16+0.3*AB16+0.4*AC16</f>
        <v>0.0</v>
      </c>
      <c r="AE16" s="96" t="n">
        <v>11.0</v>
      </c>
      <c r="AF16" s="96" t="n">
        <v>12.0</v>
      </c>
      <c r="AG16" s="96" t="n">
        <v>12.0</v>
      </c>
      <c r="AH16" s="96" t="n">
        <v>11.0</v>
      </c>
      <c r="AI16" s="96" t="n">
        <v>10.0</v>
      </c>
      <c r="AJ16" s="96" t="n">
        <v>11.0</v>
      </c>
      <c r="AK16" s="97"/>
    </row>
    <row r="17">
      <c r="A17" s="27" t="s">
        <v>88</v>
      </c>
      <c r="B17" s="27" t="s">
        <v>112</v>
      </c>
      <c r="C17" s="27" t="s">
        <v>36</v>
      </c>
      <c r="D17" s="99" t="n">
        <v>40350.0</v>
      </c>
      <c r="E17" s="30" t="n">
        <v>12.4166666666667</v>
      </c>
      <c r="F17" s="15"/>
      <c r="G17" s="15"/>
      <c r="H17" s="15"/>
      <c r="I17" s="15"/>
      <c r="J17" s="15"/>
      <c r="K17" s="15"/>
      <c r="L17" s="15" t="n">
        <v>23.0</v>
      </c>
      <c r="M17" s="15" t="n">
        <v>35.0</v>
      </c>
      <c r="N17" s="15" t="n">
        <v>22.0</v>
      </c>
      <c r="O17" s="10" t="n">
        <v>14.0</v>
      </c>
      <c r="P17" s="10" t="n">
        <v>5.0</v>
      </c>
      <c r="Q17" s="10" t="n">
        <v>15.0</v>
      </c>
      <c r="R17" s="40" t="n">
        <v>1.0</v>
      </c>
      <c r="S17" s="40" t="n">
        <v>1.0</v>
      </c>
      <c r="T17" s="40" t="n">
        <v>2.0</v>
      </c>
      <c r="U17" s="40" t="n">
        <v>0.0</v>
      </c>
      <c r="V17" s="40" t="n">
        <f>L17*16.29+M17*11.64+N17*9.5+O17*8.54+P17*8.21+Q17*8.1+R17*8.32+S17*9.56+T17*11.71+U17*16.67+1305</f>
        <v>0.0</v>
      </c>
      <c r="W17" s="40" t="n">
        <v>44.0</v>
      </c>
      <c r="X17" s="40" t="n">
        <v>0.0</v>
      </c>
      <c r="Y17" s="40" t="n">
        <v>3.0</v>
      </c>
      <c r="Z17" s="40" t="n">
        <v>9.0</v>
      </c>
      <c r="AA17" s="94" t="n">
        <v>3.0</v>
      </c>
      <c r="AB17" s="94" t="n">
        <v>6.0</v>
      </c>
      <c r="AC17" s="94" t="n">
        <v>3.0</v>
      </c>
      <c r="AD17" s="94" t="n">
        <f>0.1*Z17+0.2*AA17+0.3*AB17+0.4*AC17</f>
        <v>0.0</v>
      </c>
      <c r="AE17" s="96"/>
      <c r="AF17" s="96"/>
      <c r="AG17" s="96"/>
      <c r="AH17" s="96"/>
      <c r="AI17" s="96"/>
      <c r="AJ17" s="96"/>
      <c r="AK17" s="97"/>
    </row>
    <row r="18">
      <c r="A18" s="27" t="s">
        <v>80</v>
      </c>
      <c r="B18" s="27" t="s">
        <v>113</v>
      </c>
      <c r="C18" s="27" t="s">
        <v>36</v>
      </c>
      <c r="D18" s="8" t="s">
        <v>114</v>
      </c>
      <c r="E18" s="30" t="n">
        <v>13.1666666666667</v>
      </c>
      <c r="F18" s="15" t="n">
        <v>10.0</v>
      </c>
      <c r="G18" s="15" t="n">
        <v>7.0</v>
      </c>
      <c r="H18" s="15" t="n">
        <v>10.0</v>
      </c>
      <c r="I18" s="15" t="n">
        <v>9.0</v>
      </c>
      <c r="J18" s="15" t="n">
        <v>8.0</v>
      </c>
      <c r="K18" s="15" t="n">
        <v>0.0</v>
      </c>
      <c r="L18" s="15" t="n">
        <v>24.0</v>
      </c>
      <c r="M18" s="15" t="n">
        <v>29.0</v>
      </c>
      <c r="N18" s="15" t="n">
        <v>23.0</v>
      </c>
      <c r="O18" s="10" t="n">
        <v>19.0</v>
      </c>
      <c r="P18" s="10" t="n">
        <v>18.0</v>
      </c>
      <c r="Q18" s="40" t="n">
        <v>11.0</v>
      </c>
      <c r="R18" s="40" t="n">
        <v>12.0</v>
      </c>
      <c r="S18" s="40" t="n">
        <v>8.0</v>
      </c>
      <c r="T18" s="40" t="n">
        <v>1.0</v>
      </c>
      <c r="U18" s="40" t="n">
        <v>0.0</v>
      </c>
      <c r="V18" s="40" t="n">
        <f>L18*16.29+M18*11.64+N18*9.5+O18*8.54+P18*8.21+Q18*8.1+R18*8.32+S18*9.56+T18*11.71+U18*16.67+1305</f>
        <v>0.0</v>
      </c>
      <c r="W18" s="40" t="n">
        <v>26.0</v>
      </c>
      <c r="X18" s="40" t="n">
        <v>0.0</v>
      </c>
      <c r="Y18" s="40" t="n">
        <v>21.0</v>
      </c>
      <c r="Z18" s="40" t="n">
        <v>9.0</v>
      </c>
      <c r="AA18" s="94" t="n">
        <v>5.0</v>
      </c>
      <c r="AB18" s="94" t="n">
        <v>9.0</v>
      </c>
      <c r="AC18" s="94" t="n">
        <v>5.0</v>
      </c>
      <c r="AD18" s="94" t="n">
        <f>0.1*Z18+0.2*AA18+0.3*AB18+0.4*AC18</f>
        <v>0.0</v>
      </c>
      <c r="AE18" s="96" t="n">
        <v>10.0</v>
      </c>
      <c r="AF18" s="96" t="n">
        <v>7.0</v>
      </c>
      <c r="AG18" s="96" t="n">
        <v>10.0</v>
      </c>
      <c r="AH18" s="96" t="n">
        <v>9.0</v>
      </c>
      <c r="AI18" s="96" t="n">
        <v>8.0</v>
      </c>
      <c r="AJ18" s="96" t="n">
        <v>0.0</v>
      </c>
      <c r="AK18" s="97"/>
    </row>
    <row r="19">
      <c r="A19" s="27" t="s">
        <v>83</v>
      </c>
      <c r="B19" s="27" t="s">
        <v>115</v>
      </c>
      <c r="C19" s="27" t="s">
        <v>6</v>
      </c>
      <c r="D19" s="8" t="s">
        <v>116</v>
      </c>
      <c r="E19" s="30" t="n">
        <v>12.0833333333333</v>
      </c>
      <c r="F19" s="98"/>
      <c r="G19" s="98"/>
      <c r="H19" s="98"/>
      <c r="I19" s="98"/>
      <c r="J19" s="98"/>
      <c r="K19" s="98"/>
      <c r="L19" s="98" t="n">
        <v>24.0</v>
      </c>
      <c r="M19" s="98" t="n">
        <v>24.0</v>
      </c>
      <c r="N19" s="98" t="n">
        <v>21.0</v>
      </c>
      <c r="O19" s="42" t="n">
        <v>19.0</v>
      </c>
      <c r="P19" s="42" t="n">
        <v>15.0</v>
      </c>
      <c r="Q19" s="42" t="n">
        <v>7.0</v>
      </c>
      <c r="R19" s="42" t="n">
        <v>2.0</v>
      </c>
      <c r="S19" s="42" t="n">
        <v>2.0</v>
      </c>
      <c r="T19" s="42" t="n">
        <v>1.0</v>
      </c>
      <c r="U19" s="42" t="n">
        <v>0.0</v>
      </c>
      <c r="V19" s="40" t="n">
        <f>L19*16.29+M19*11.64+N19*9.5+O19*8.54+P19*8.21+Q19*8.1+R19*8.32+S19*9.56+T19*11.71+U19*16.67+1305</f>
        <v>0.0</v>
      </c>
      <c r="W19" s="40" t="n">
        <v>45.0</v>
      </c>
      <c r="X19" s="40" t="n">
        <v>0.0</v>
      </c>
      <c r="Y19" s="40" t="n">
        <v>2.0</v>
      </c>
      <c r="Z19" s="40" t="n">
        <v>7.0</v>
      </c>
      <c r="AA19" s="94" t="n">
        <v>5.0</v>
      </c>
      <c r="AB19" s="94" t="n">
        <v>8.0</v>
      </c>
      <c r="AC19" s="94" t="n">
        <v>1.0</v>
      </c>
      <c r="AD19" s="94" t="n">
        <f>0.1*Z19+0.2*AA19+0.3*AB19+0.4*AC19</f>
        <v>0.0</v>
      </c>
      <c r="AE19" s="94" t="n">
        <v>10.0</v>
      </c>
      <c r="AF19" s="94" t="n">
        <v>12.0</v>
      </c>
      <c r="AG19" s="94" t="n">
        <v>12.0</v>
      </c>
      <c r="AH19" s="94" t="n">
        <v>11.0</v>
      </c>
      <c r="AI19" s="94" t="n">
        <v>10.0</v>
      </c>
      <c r="AJ19" s="94" t="n">
        <v>8.0</v>
      </c>
      <c r="AK19" s="95"/>
    </row>
    <row r="20">
      <c r="A20" s="27" t="s">
        <v>83</v>
      </c>
      <c r="B20" s="27" t="s">
        <v>117</v>
      </c>
      <c r="C20" s="76" t="s">
        <v>6</v>
      </c>
      <c r="D20" s="8" t="s">
        <v>118</v>
      </c>
      <c r="E20" s="30" t="n">
        <v>11.75</v>
      </c>
      <c r="F20" s="98"/>
      <c r="G20" s="98"/>
      <c r="H20" s="98"/>
      <c r="I20" s="98"/>
      <c r="J20" s="98"/>
      <c r="K20" s="98"/>
      <c r="L20" s="98" t="n">
        <v>24.0</v>
      </c>
      <c r="M20" s="98" t="n">
        <v>30.0</v>
      </c>
      <c r="N20" s="98" t="n">
        <v>19.0</v>
      </c>
      <c r="O20" s="42" t="n">
        <v>23.0</v>
      </c>
      <c r="P20" s="42" t="n">
        <v>17.0</v>
      </c>
      <c r="Q20" s="42" t="n">
        <v>15.0</v>
      </c>
      <c r="R20" s="42" t="n">
        <v>11.0</v>
      </c>
      <c r="S20" s="42" t="n">
        <v>7.0</v>
      </c>
      <c r="T20" s="42" t="n">
        <v>2.0</v>
      </c>
      <c r="U20" s="42" t="n">
        <v>0.0</v>
      </c>
      <c r="V20" s="40" t="n">
        <f>L20*16.29+M20*11.64+N20*9.5+O20*8.54+P20*8.21+Q20*8.1+R20*8.32+S20*9.56+T20*11.71+U20*16.67+1305</f>
        <v>0.0</v>
      </c>
      <c r="W20" s="40" t="n">
        <v>45.0</v>
      </c>
      <c r="X20" s="40" t="n">
        <v>0.0</v>
      </c>
      <c r="Y20" s="40" t="n">
        <v>2.0</v>
      </c>
      <c r="Z20" s="40" t="n">
        <v>7.0</v>
      </c>
      <c r="AA20" s="94" t="n">
        <v>4.5</v>
      </c>
      <c r="AB20" s="94" t="n">
        <v>5.0</v>
      </c>
      <c r="AC20" s="94" t="n">
        <v>0.0</v>
      </c>
      <c r="AD20" s="94" t="n">
        <f>0.1*Z20+0.2*AA20+0.3*AB20+0.4*AC20</f>
        <v>0.0</v>
      </c>
      <c r="AE20" s="94"/>
      <c r="AF20" s="94"/>
      <c r="AG20" s="94"/>
      <c r="AH20" s="94"/>
      <c r="AI20" s="94"/>
      <c r="AJ20" s="94"/>
      <c r="AK20" s="95"/>
    </row>
    <row r="21">
      <c r="A21" s="27" t="s">
        <v>88</v>
      </c>
      <c r="B21" s="27" t="s">
        <v>119</v>
      </c>
      <c r="C21" s="27" t="s">
        <v>6</v>
      </c>
      <c r="D21" s="8" t="s">
        <v>120</v>
      </c>
      <c r="E21" s="30" t="n">
        <v>11.9166666666667</v>
      </c>
      <c r="F21" s="15"/>
      <c r="G21" s="15"/>
      <c r="H21" s="15"/>
      <c r="I21" s="15"/>
      <c r="J21" s="15"/>
      <c r="K21" s="15"/>
      <c r="L21" s="15" t="n">
        <v>24.0</v>
      </c>
      <c r="M21" s="15" t="n">
        <v>35.0</v>
      </c>
      <c r="N21" s="15" t="n">
        <v>23.0</v>
      </c>
      <c r="O21" s="10" t="n">
        <v>23.0</v>
      </c>
      <c r="P21" s="10" t="n">
        <v>23.0</v>
      </c>
      <c r="Q21" s="10" t="n">
        <v>17.0</v>
      </c>
      <c r="R21" s="40" t="n">
        <v>17.0</v>
      </c>
      <c r="S21" s="40" t="n">
        <v>17.0</v>
      </c>
      <c r="T21" s="40" t="n">
        <v>5.0</v>
      </c>
      <c r="U21" s="40" t="n">
        <v>5.0</v>
      </c>
      <c r="V21" s="40" t="n">
        <f>L21*16.29+M21*11.64+N21*9.5+O21*8.54+P21*8.21+Q21*8.1+R21*8.32+S21*9.56+T21*11.71+U21*16.67+1305</f>
        <v>0.0</v>
      </c>
      <c r="W21" s="40" t="n">
        <v>34.0</v>
      </c>
      <c r="X21" s="40" t="n">
        <v>0.0</v>
      </c>
      <c r="Y21" s="40" t="n">
        <v>13.0</v>
      </c>
      <c r="Z21" s="40" t="n">
        <v>10.0</v>
      </c>
      <c r="AA21" s="94" t="n">
        <v>6.0</v>
      </c>
      <c r="AB21" s="94" t="n">
        <v>7.0</v>
      </c>
      <c r="AC21" s="94" t="n">
        <v>4.5</v>
      </c>
      <c r="AD21" s="94" t="n">
        <f>0.1*Z21+0.2*AA21+0.3*AB21+0.4*AC21</f>
        <v>0.0</v>
      </c>
      <c r="AE21" s="96"/>
      <c r="AF21" s="96"/>
      <c r="AG21" s="96"/>
      <c r="AH21" s="96"/>
      <c r="AI21" s="96"/>
      <c r="AJ21" s="96"/>
      <c r="AK21" s="97"/>
    </row>
    <row r="22">
      <c r="A22" s="27" t="s">
        <v>83</v>
      </c>
      <c r="B22" s="27" t="s">
        <v>121</v>
      </c>
      <c r="C22" s="27" t="s">
        <v>6</v>
      </c>
      <c r="D22" s="8" t="s">
        <v>122</v>
      </c>
      <c r="E22" s="30" t="n">
        <v>11.3333333333333</v>
      </c>
      <c r="F22" s="98"/>
      <c r="G22" s="98"/>
      <c r="H22" s="98"/>
      <c r="I22" s="98"/>
      <c r="J22" s="98"/>
      <c r="K22" s="98"/>
      <c r="L22" s="98" t="n">
        <v>21.0</v>
      </c>
      <c r="M22" s="98" t="n">
        <v>26.0</v>
      </c>
      <c r="N22" s="98" t="n">
        <v>21.0</v>
      </c>
      <c r="O22" s="42" t="n">
        <v>17.0</v>
      </c>
      <c r="P22" s="42" t="n">
        <v>19.0</v>
      </c>
      <c r="Q22" s="42" t="n">
        <v>15.0</v>
      </c>
      <c r="R22" s="42" t="n">
        <v>11.0</v>
      </c>
      <c r="S22" s="42" t="n">
        <v>3.0</v>
      </c>
      <c r="T22" s="42" t="n">
        <v>5.0</v>
      </c>
      <c r="U22" s="42" t="n">
        <v>0.0</v>
      </c>
      <c r="V22" s="40" t="n">
        <f>L22*16.29+M22*11.64+N22*9.5+O22*8.54+P22*8.21+Q22*8.1+R22*8.32+S22*9.56+T22*11.71+U22*16.67+1305</f>
        <v>0.0</v>
      </c>
      <c r="W22" s="40" t="n">
        <v>39.0</v>
      </c>
      <c r="X22" s="40" t="n">
        <v>0.0</v>
      </c>
      <c r="Y22" s="40" t="n">
        <v>8.0</v>
      </c>
      <c r="Z22" s="40" t="n">
        <v>3.0</v>
      </c>
      <c r="AA22" s="94" t="n">
        <v>4.5</v>
      </c>
      <c r="AB22" s="94" t="n">
        <v>0.0</v>
      </c>
      <c r="AC22" s="94" t="n">
        <v>0.0</v>
      </c>
      <c r="AD22" s="94" t="n">
        <f>0.1*Z22+0.2*AA22+0.3*AB22+0.4*AC22</f>
        <v>0.0</v>
      </c>
      <c r="AE22" s="94"/>
      <c r="AF22" s="94"/>
      <c r="AG22" s="94"/>
      <c r="AH22" s="94"/>
      <c r="AI22" s="94"/>
      <c r="AJ22" s="94"/>
      <c r="AK22" s="95"/>
    </row>
    <row r="23">
      <c r="A23" s="27" t="s">
        <v>83</v>
      </c>
      <c r="B23" s="27" t="s">
        <v>123</v>
      </c>
      <c r="C23" s="76" t="s">
        <v>36</v>
      </c>
      <c r="D23" s="77" t="n">
        <v>40628.0</v>
      </c>
      <c r="E23" s="30" t="n">
        <v>11.6666666666667</v>
      </c>
      <c r="F23" s="98"/>
      <c r="G23" s="98"/>
      <c r="H23" s="98"/>
      <c r="I23" s="98"/>
      <c r="J23" s="98"/>
      <c r="K23" s="98"/>
      <c r="L23" s="98" t="n">
        <v>23.0</v>
      </c>
      <c r="M23" s="98" t="n">
        <v>27.0</v>
      </c>
      <c r="N23" s="98" t="n">
        <v>19.0</v>
      </c>
      <c r="O23" s="42" t="n">
        <v>23.0</v>
      </c>
      <c r="P23" s="42" t="n">
        <v>17.0</v>
      </c>
      <c r="Q23" s="42" t="n">
        <v>13.0</v>
      </c>
      <c r="R23" s="42" t="n">
        <v>12.0</v>
      </c>
      <c r="S23" s="42" t="n">
        <v>10.0</v>
      </c>
      <c r="T23" s="42" t="n">
        <v>2.0</v>
      </c>
      <c r="U23" s="42" t="n">
        <v>2.0</v>
      </c>
      <c r="V23" s="40" t="n">
        <f>L23*16.29+M23*11.64+N23*9.5+O23*8.54+P23*8.21+Q23*8.1+R23*8.32+S23*9.56+T23*11.71+U23*16.67+1305</f>
        <v>0.0</v>
      </c>
      <c r="W23" s="40" t="n">
        <v>37.0</v>
      </c>
      <c r="X23" s="40" t="n">
        <v>0.0</v>
      </c>
      <c r="Y23" s="40" t="n">
        <v>10.0</v>
      </c>
      <c r="Z23" s="40" t="n">
        <v>3.0</v>
      </c>
      <c r="AA23" s="94" t="n">
        <v>1.0</v>
      </c>
      <c r="AB23" s="94" t="n">
        <v>0.0</v>
      </c>
      <c r="AC23" s="94" t="n">
        <v>0.0</v>
      </c>
      <c r="AD23" s="94" t="n">
        <f>0.1*Z23+0.2*AA23+0.3*AB23+0.4*AC23</f>
        <v>0.0</v>
      </c>
      <c r="AE23" s="94" t="n">
        <v>11.0</v>
      </c>
      <c r="AF23" s="94" t="n">
        <v>11.0</v>
      </c>
      <c r="AG23" s="94" t="n">
        <v>10.0</v>
      </c>
      <c r="AH23" s="94" t="n">
        <v>8.0</v>
      </c>
      <c r="AI23" s="94" t="n">
        <v>8.0</v>
      </c>
      <c r="AJ23" s="94" t="n">
        <v>2.0</v>
      </c>
      <c r="AK23" s="95"/>
    </row>
    <row r="24">
      <c r="A24" s="27" t="s">
        <v>80</v>
      </c>
      <c r="B24" s="27" t="s">
        <v>124</v>
      </c>
      <c r="C24" s="27" t="s">
        <v>6</v>
      </c>
      <c r="D24" s="8" t="s">
        <v>125</v>
      </c>
      <c r="E24" s="30" t="n">
        <v>11.5</v>
      </c>
      <c r="F24" s="15"/>
      <c r="G24" s="15"/>
      <c r="H24" s="15"/>
      <c r="I24" s="15"/>
      <c r="J24" s="15"/>
      <c r="K24" s="15"/>
      <c r="L24" s="15" t="n">
        <v>23.0</v>
      </c>
      <c r="M24" s="15" t="n">
        <v>28.0</v>
      </c>
      <c r="N24" s="15" t="n">
        <v>21.0</v>
      </c>
      <c r="O24" s="10" t="n">
        <v>17.0</v>
      </c>
      <c r="P24" s="10" t="n">
        <v>18.0</v>
      </c>
      <c r="Q24" s="10" t="n">
        <v>6.0</v>
      </c>
      <c r="R24" s="40" t="n">
        <v>7.0</v>
      </c>
      <c r="S24" s="40" t="n">
        <v>3.0</v>
      </c>
      <c r="T24" s="40" t="n">
        <v>1.0</v>
      </c>
      <c r="U24" s="40" t="n">
        <v>0.0</v>
      </c>
      <c r="V24" s="40" t="n">
        <f>L24*16.29+M24*11.64+N24*9.5+O24*8.54+P24*8.21+Q24*8.1+R24*8.32+S24*9.56+T24*11.71+U24*16.67+1305</f>
        <v>0.0</v>
      </c>
      <c r="W24" s="40" t="n">
        <v>40.0</v>
      </c>
      <c r="X24" s="40" t="n">
        <v>0.0</v>
      </c>
      <c r="Y24" s="40" t="n">
        <v>7.0</v>
      </c>
      <c r="Z24" s="40" t="n">
        <v>6.0</v>
      </c>
      <c r="AA24" s="94" t="n">
        <v>6.0</v>
      </c>
      <c r="AB24" s="94" t="n">
        <v>6.0</v>
      </c>
      <c r="AC24" s="94" t="n">
        <v>2.0</v>
      </c>
      <c r="AD24" s="94" t="n">
        <f>0.1*Z24+0.2*AA24+0.3*AB24+0.4*AC24</f>
        <v>0.0</v>
      </c>
      <c r="AE24" s="94"/>
      <c r="AF24" s="94"/>
      <c r="AG24" s="94"/>
      <c r="AH24" s="94"/>
      <c r="AI24" s="94"/>
      <c r="AJ24" s="94"/>
      <c r="AK24" s="95"/>
    </row>
    <row r="25">
      <c r="A25" s="27" t="s">
        <v>80</v>
      </c>
      <c r="B25" s="27" t="s">
        <v>126</v>
      </c>
      <c r="C25" s="27" t="s">
        <v>6</v>
      </c>
      <c r="D25" s="8" t="s">
        <v>127</v>
      </c>
      <c r="E25" s="30" t="n">
        <v>12.0</v>
      </c>
      <c r="F25" s="15"/>
      <c r="G25" s="15"/>
      <c r="H25" s="15"/>
      <c r="I25" s="15"/>
      <c r="J25" s="15"/>
      <c r="K25" s="15"/>
      <c r="L25" s="15" t="n">
        <v>24.0</v>
      </c>
      <c r="M25" s="15" t="n">
        <v>31.0</v>
      </c>
      <c r="N25" s="15" t="n">
        <v>22.0</v>
      </c>
      <c r="O25" s="10" t="n">
        <v>25.0</v>
      </c>
      <c r="P25" s="10" t="n">
        <v>22.0</v>
      </c>
      <c r="Q25" s="10" t="n">
        <v>16.0</v>
      </c>
      <c r="R25" s="40" t="n">
        <v>16.0</v>
      </c>
      <c r="S25" s="40" t="n">
        <v>12.0</v>
      </c>
      <c r="T25" s="40" t="n">
        <v>7.0</v>
      </c>
      <c r="U25" s="40" t="n">
        <v>2.0</v>
      </c>
      <c r="V25" s="40" t="n">
        <f>L25*16.29+M25*11.64+N25*9.5+O25*8.54+P25*8.21+Q25*8.1+R25*8.32+S25*9.56+T25*11.71+U25*16.67+1305</f>
        <v>0.0</v>
      </c>
      <c r="W25" s="40" t="n">
        <v>36.0</v>
      </c>
      <c r="X25" s="40" t="n">
        <v>0.0</v>
      </c>
      <c r="Y25" s="40" t="n">
        <v>11.0</v>
      </c>
      <c r="Z25" s="40" t="n">
        <v>4.0</v>
      </c>
      <c r="AA25" s="94" t="n">
        <v>4.5</v>
      </c>
      <c r="AB25" s="94" t="n">
        <v>5.5</v>
      </c>
      <c r="AC25" s="94" t="n">
        <v>5.0</v>
      </c>
      <c r="AD25" s="94" t="n">
        <f>0.1*Z25+0.2*AA25+0.3*AB25+0.4*AC25</f>
        <v>0.0</v>
      </c>
      <c r="AE25" s="96"/>
      <c r="AF25" s="96"/>
      <c r="AG25" s="96"/>
      <c r="AH25" s="96"/>
      <c r="AI25" s="96"/>
      <c r="AJ25" s="96"/>
      <c r="AK25" s="97"/>
    </row>
    <row r="26">
      <c r="A26" s="27" t="s">
        <v>88</v>
      </c>
      <c r="B26" s="27" t="s">
        <v>128</v>
      </c>
      <c r="C26" s="27" t="s">
        <v>6</v>
      </c>
      <c r="D26" s="8" t="s">
        <v>129</v>
      </c>
      <c r="E26" s="30" t="n">
        <v>12.1666666666667</v>
      </c>
      <c r="F26" s="15" t="n">
        <v>11.0</v>
      </c>
      <c r="G26" s="15" t="n">
        <v>12.0</v>
      </c>
      <c r="H26" s="15" t="n">
        <v>11.0</v>
      </c>
      <c r="I26" s="15" t="n">
        <v>10.0</v>
      </c>
      <c r="J26" s="15" t="n">
        <v>11.0</v>
      </c>
      <c r="K26" s="15" t="n">
        <v>5.0</v>
      </c>
      <c r="L26" s="15" t="n">
        <v>24.0</v>
      </c>
      <c r="M26" s="15" t="n">
        <v>34.0</v>
      </c>
      <c r="N26" s="15" t="n">
        <v>24.0</v>
      </c>
      <c r="O26" s="10" t="n">
        <v>23.0</v>
      </c>
      <c r="P26" s="10" t="n">
        <v>12.0</v>
      </c>
      <c r="Q26" s="10" t="n">
        <v>2.0</v>
      </c>
      <c r="R26" s="40" t="n">
        <v>1.0</v>
      </c>
      <c r="S26" s="40" t="n">
        <v>0.0</v>
      </c>
      <c r="T26" s="40" t="n">
        <v>0.0</v>
      </c>
      <c r="U26" s="40" t="n">
        <v>0.0</v>
      </c>
      <c r="V26" s="40" t="n">
        <f>L26*16.29+M26*11.64+N26*9.5+O26*8.54+P26*8.21+Q26*8.1+R26*8.32+S26*9.56+T26*11.71+U26*16.67+1305</f>
        <v>0.0</v>
      </c>
      <c r="W26" s="40" t="n">
        <v>34.0</v>
      </c>
      <c r="X26" s="40" t="n">
        <v>0.0</v>
      </c>
      <c r="Y26" s="40" t="n">
        <v>13.0</v>
      </c>
      <c r="Z26" s="40" t="n">
        <v>5.0</v>
      </c>
      <c r="AA26" s="94" t="n">
        <v>3.0</v>
      </c>
      <c r="AB26" s="94" t="n">
        <v>1.0</v>
      </c>
      <c r="AC26" s="94" t="n">
        <v>0.0</v>
      </c>
      <c r="AD26" s="94" t="n">
        <f>0.1*Z26+0.2*AA26+0.3*AB26+0.4*AC26</f>
        <v>0.0</v>
      </c>
      <c r="AE26" s="96" t="n">
        <v>11.0</v>
      </c>
      <c r="AF26" s="96" t="n">
        <v>12.0</v>
      </c>
      <c r="AG26" s="96" t="n">
        <v>11.0</v>
      </c>
      <c r="AH26" s="96" t="n">
        <v>10.0</v>
      </c>
      <c r="AI26" s="96" t="n">
        <v>11.0</v>
      </c>
      <c r="AJ26" s="96" t="n">
        <v>5.0</v>
      </c>
      <c r="AK26" s="97"/>
    </row>
    <row r="27">
      <c r="A27" s="27" t="s">
        <v>88</v>
      </c>
      <c r="B27" s="27" t="s">
        <v>130</v>
      </c>
      <c r="C27" s="27" t="s">
        <v>36</v>
      </c>
      <c r="D27" s="8" t="s">
        <v>131</v>
      </c>
      <c r="E27" s="30" t="n">
        <v>11.3333333333333</v>
      </c>
      <c r="F27" s="15"/>
      <c r="G27" s="15"/>
      <c r="H27" s="15"/>
      <c r="I27" s="15"/>
      <c r="J27" s="15"/>
      <c r="K27" s="15"/>
      <c r="L27" s="15"/>
      <c r="M27" s="15"/>
      <c r="N27" s="15"/>
      <c r="O27" s="10"/>
      <c r="P27" s="10"/>
      <c r="Q27" s="10"/>
      <c r="R27" s="11"/>
      <c r="S27" s="11"/>
      <c r="T27" s="11"/>
      <c r="U27" s="11"/>
      <c r="V27" s="40" t="n">
        <f>L27*16.29+M27*11.64+N27*9.5+O27*8.54+P27*8.21+Q27*8.1+R27*8.32+S27*9.56+T27*11.71+U27*16.67+1305</f>
        <v>0.0</v>
      </c>
      <c r="W27" s="40" t="n">
        <v>29.0</v>
      </c>
      <c r="X27" s="40" t="n">
        <v>0.0</v>
      </c>
      <c r="Y27" s="40" t="n">
        <v>18.0</v>
      </c>
      <c r="Z27" s="40" t="n">
        <v>9.0</v>
      </c>
      <c r="AA27" s="94" t="n">
        <v>1.0</v>
      </c>
      <c r="AB27" s="94" t="n">
        <v>8.0</v>
      </c>
      <c r="AC27" s="94" t="n">
        <v>2.0</v>
      </c>
      <c r="AD27" s="94" t="n">
        <f>0.1*Z27+0.2*AA27+0.3*AB27+0.4*AC27</f>
        <v>0.0</v>
      </c>
      <c r="AE27" s="96"/>
      <c r="AF27" s="96"/>
      <c r="AG27" s="96"/>
      <c r="AH27" s="96"/>
      <c r="AI27" s="96"/>
      <c r="AJ27" s="96"/>
      <c r="AK27" s="97"/>
    </row>
    <row r="28">
      <c r="A28" s="27" t="s">
        <v>83</v>
      </c>
      <c r="B28" s="27" t="s">
        <v>132</v>
      </c>
      <c r="C28" s="27" t="s">
        <v>36</v>
      </c>
      <c r="D28" s="8" t="s">
        <v>133</v>
      </c>
      <c r="E28" s="30" t="n">
        <v>11.9166666666667</v>
      </c>
      <c r="F28" s="98"/>
      <c r="G28" s="98"/>
      <c r="H28" s="98"/>
      <c r="I28" s="98"/>
      <c r="J28" s="98"/>
      <c r="K28" s="98"/>
      <c r="L28" s="98" t="n">
        <v>24.0</v>
      </c>
      <c r="M28" s="98" t="n">
        <v>28.0</v>
      </c>
      <c r="N28" s="98" t="n">
        <v>26.0</v>
      </c>
      <c r="O28" s="42" t="n">
        <v>26.0</v>
      </c>
      <c r="P28" s="42" t="n">
        <v>19.0</v>
      </c>
      <c r="Q28" s="42" t="n">
        <v>16.0</v>
      </c>
      <c r="R28" s="42" t="n">
        <v>13.0</v>
      </c>
      <c r="S28" s="42" t="n">
        <v>11.0</v>
      </c>
      <c r="T28" s="42" t="n">
        <v>7.0</v>
      </c>
      <c r="U28" s="42" t="n">
        <v>3.0</v>
      </c>
      <c r="V28" s="40" t="n">
        <f>L28*16.29+M28*11.64+N28*9.5+O28*8.54+P28*8.21+Q28*8.1+R28*8.32+S28*9.56+T28*11.71+U28*16.67+1305</f>
        <v>0.0</v>
      </c>
      <c r="W28" s="40" t="n">
        <v>31.0</v>
      </c>
      <c r="X28" s="40" t="n">
        <v>0.0</v>
      </c>
      <c r="Y28" s="40" t="n">
        <v>16.0</v>
      </c>
      <c r="Z28" s="40" t="n">
        <v>6.0</v>
      </c>
      <c r="AA28" s="94" t="n">
        <v>4.5</v>
      </c>
      <c r="AB28" s="94" t="n">
        <v>7.0</v>
      </c>
      <c r="AC28" s="94" t="n">
        <v>1.0</v>
      </c>
      <c r="AD28" s="94" t="n">
        <f>0.1*Z28+0.2*AA28+0.3*AB28+0.4*AC28</f>
        <v>0.0</v>
      </c>
      <c r="AE28" s="94"/>
      <c r="AF28" s="94"/>
      <c r="AG28" s="94"/>
      <c r="AH28" s="94"/>
      <c r="AI28" s="94"/>
      <c r="AJ28" s="94"/>
      <c r="AK28" s="95"/>
    </row>
    <row r="29">
      <c r="A29" s="27" t="s">
        <v>83</v>
      </c>
      <c r="B29" s="27" t="s">
        <v>134</v>
      </c>
      <c r="C29" s="27" t="s">
        <v>6</v>
      </c>
      <c r="D29" s="8" t="s">
        <v>135</v>
      </c>
      <c r="E29" s="30" t="n">
        <v>11.9166666666667</v>
      </c>
      <c r="F29" s="98"/>
      <c r="G29" s="98"/>
      <c r="H29" s="98"/>
      <c r="I29" s="98"/>
      <c r="J29" s="98"/>
      <c r="K29" s="98"/>
      <c r="L29" s="98" t="n">
        <v>24.0</v>
      </c>
      <c r="M29" s="98" t="n">
        <v>31.0</v>
      </c>
      <c r="N29" s="98" t="n">
        <v>22.0</v>
      </c>
      <c r="O29" s="42" t="n">
        <v>27.0</v>
      </c>
      <c r="P29" s="42" t="n">
        <v>22.0</v>
      </c>
      <c r="Q29" s="42" t="n">
        <v>19.0</v>
      </c>
      <c r="R29" s="42" t="n">
        <v>15.0</v>
      </c>
      <c r="S29" s="42" t="n">
        <v>10.0</v>
      </c>
      <c r="T29" s="42" t="n">
        <v>5.0</v>
      </c>
      <c r="U29" s="42" t="n">
        <v>2.0</v>
      </c>
      <c r="V29" s="40" t="n">
        <f>L29*16.29+M29*11.64+N29*9.5+O29*8.54+P29*8.21+Q29*8.1+R29*8.32+S29*9.56+T29*11.71+U29*16.67+1305</f>
        <v>0.0</v>
      </c>
      <c r="W29" s="40" t="n">
        <v>34.0</v>
      </c>
      <c r="X29" s="40" t="n">
        <v>0.0</v>
      </c>
      <c r="Y29" s="40" t="n">
        <v>13.0</v>
      </c>
      <c r="Z29" s="40" t="n">
        <v>10.0</v>
      </c>
      <c r="AA29" s="94" t="n">
        <v>9.0</v>
      </c>
      <c r="AB29" s="94" t="n">
        <v>10.0</v>
      </c>
      <c r="AC29" s="94" t="n">
        <v>2.5</v>
      </c>
      <c r="AD29" s="94" t="n">
        <f>0.1*Z29+0.2*AA29+0.3*AB29+0.4*AC29</f>
        <v>0.0</v>
      </c>
      <c r="AE29" s="94"/>
      <c r="AF29" s="94"/>
      <c r="AG29" s="94"/>
      <c r="AH29" s="94"/>
      <c r="AI29" s="94"/>
      <c r="AJ29" s="94"/>
      <c r="AK29" s="95"/>
    </row>
    <row r="30">
      <c r="A30" s="27" t="s">
        <v>83</v>
      </c>
      <c r="B30" s="27" t="s">
        <v>136</v>
      </c>
      <c r="C30" s="76" t="s">
        <v>6</v>
      </c>
      <c r="D30" s="8" t="s">
        <v>137</v>
      </c>
      <c r="E30" s="30" t="n">
        <v>12.1666666666667</v>
      </c>
      <c r="F30" s="98"/>
      <c r="G30" s="98"/>
      <c r="H30" s="98"/>
      <c r="I30" s="98"/>
      <c r="J30" s="98"/>
      <c r="K30" s="98"/>
      <c r="L30" s="98" t="n">
        <v>24.0</v>
      </c>
      <c r="M30" s="98" t="n">
        <v>32.0</v>
      </c>
      <c r="N30" s="98" t="n">
        <v>25.0</v>
      </c>
      <c r="O30" s="42" t="n">
        <v>27.0</v>
      </c>
      <c r="P30" s="42" t="n">
        <v>22.0</v>
      </c>
      <c r="Q30" s="42" t="n">
        <v>18.0</v>
      </c>
      <c r="R30" s="42" t="n">
        <v>15.0</v>
      </c>
      <c r="S30" s="42" t="n">
        <v>10.0</v>
      </c>
      <c r="T30" s="42" t="n">
        <v>7.0</v>
      </c>
      <c r="U30" s="42" t="n">
        <v>4.0</v>
      </c>
      <c r="V30" s="40" t="n">
        <f>L30*16.29+M30*11.64+N30*9.5+O30*8.54+P30*8.21+Q30*8.1+R30*8.32+S30*9.56+T30*11.71+U30*16.67+1305</f>
        <v>0.0</v>
      </c>
      <c r="W30" s="40" t="n">
        <v>35.0</v>
      </c>
      <c r="X30" s="40" t="n">
        <v>0.0</v>
      </c>
      <c r="Y30" s="40" t="n">
        <v>12.0</v>
      </c>
      <c r="Z30" s="40" t="n">
        <v>8.0</v>
      </c>
      <c r="AA30" s="94" t="n">
        <v>1.0</v>
      </c>
      <c r="AB30" s="94" t="n">
        <v>5.0</v>
      </c>
      <c r="AC30" s="94" t="n">
        <v>5.0</v>
      </c>
      <c r="AD30" s="94" t="n">
        <f>0.1*Z30+0.2*AA30+0.3*AB30+0.4*AC30</f>
        <v>0.0</v>
      </c>
      <c r="AE30" s="94"/>
      <c r="AF30" s="94"/>
      <c r="AG30" s="94"/>
      <c r="AH30" s="94"/>
      <c r="AI30" s="94"/>
      <c r="AJ30" s="94"/>
      <c r="AK30" s="95"/>
    </row>
    <row r="31">
      <c r="A31" s="27" t="s">
        <v>88</v>
      </c>
      <c r="B31" s="27" t="s">
        <v>138</v>
      </c>
      <c r="C31" s="27" t="s">
        <v>6</v>
      </c>
      <c r="D31" s="8" t="s">
        <v>139</v>
      </c>
      <c r="E31" s="30" t="n">
        <v>11.5</v>
      </c>
      <c r="F31" s="15" t="n">
        <v>11.0</v>
      </c>
      <c r="G31" s="15" t="n">
        <v>12.0</v>
      </c>
      <c r="H31" s="15" t="n">
        <v>11.0</v>
      </c>
      <c r="I31" s="15" t="n">
        <v>12.0</v>
      </c>
      <c r="J31" s="15" t="n">
        <v>9.0</v>
      </c>
      <c r="K31" s="15" t="n">
        <v>4.0</v>
      </c>
      <c r="L31" s="15" t="n">
        <v>24.0</v>
      </c>
      <c r="M31" s="15" t="n">
        <v>36.0</v>
      </c>
      <c r="N31" s="15" t="n">
        <v>26.0</v>
      </c>
      <c r="O31" s="10" t="n">
        <v>25.0</v>
      </c>
      <c r="P31" s="10" t="n">
        <v>24.0</v>
      </c>
      <c r="Q31" s="10" t="n">
        <v>20.0</v>
      </c>
      <c r="R31" s="40" t="n">
        <v>10.0</v>
      </c>
      <c r="S31" s="40" t="n">
        <v>1.0</v>
      </c>
      <c r="T31" s="40" t="n">
        <v>0.0</v>
      </c>
      <c r="U31" s="40" t="n">
        <v>0.0</v>
      </c>
      <c r="V31" s="40" t="n">
        <f>L31*16.29+M31*11.64+N31*9.5+O31*8.54+P31*8.21+Q31*8.1+R31*8.32+S31*9.56+T31*11.71+U31*16.67+1305</f>
        <v>0.0</v>
      </c>
      <c r="W31" s="40" t="n">
        <v>41.0</v>
      </c>
      <c r="X31" s="40" t="n">
        <v>0.0</v>
      </c>
      <c r="Y31" s="40" t="n">
        <v>6.0</v>
      </c>
      <c r="Z31" s="40" t="n">
        <v>8.0</v>
      </c>
      <c r="AA31" s="94" t="n">
        <v>6.0</v>
      </c>
      <c r="AB31" s="94" t="n">
        <v>7.0</v>
      </c>
      <c r="AC31" s="94" t="n">
        <v>3.0</v>
      </c>
      <c r="AD31" s="94" t="n">
        <f>0.1*Z31+0.2*AA31+0.3*AB31+0.4*AC31</f>
        <v>0.0</v>
      </c>
      <c r="AE31" s="96" t="n">
        <v>11.0</v>
      </c>
      <c r="AF31" s="96" t="n">
        <v>12.0</v>
      </c>
      <c r="AG31" s="96" t="n">
        <v>11.0</v>
      </c>
      <c r="AH31" s="96" t="n">
        <v>12.0</v>
      </c>
      <c r="AI31" s="96" t="n">
        <v>9.0</v>
      </c>
      <c r="AJ31" s="96" t="n">
        <v>4.0</v>
      </c>
      <c r="AK31" s="97"/>
    </row>
    <row r="32">
      <c r="A32" s="27"/>
      <c r="B32" s="76" t="s">
        <v>140</v>
      </c>
      <c r="C32" s="27"/>
      <c r="D32" s="15"/>
      <c r="E32" s="31"/>
      <c r="F32" s="15"/>
      <c r="G32" s="15"/>
      <c r="H32" s="15"/>
      <c r="I32" s="15"/>
      <c r="J32" s="15"/>
      <c r="K32" s="15"/>
      <c r="L32" s="15" t="n">
        <v>24.0</v>
      </c>
      <c r="M32" s="15" t="n">
        <v>36.0</v>
      </c>
      <c r="N32" s="15" t="n">
        <v>25.0</v>
      </c>
      <c r="O32" s="10" t="n">
        <v>27.0</v>
      </c>
      <c r="P32" s="10" t="n">
        <v>21.0</v>
      </c>
      <c r="Q32" s="10" t="n">
        <v>10.0</v>
      </c>
      <c r="R32" s="40" t="n">
        <v>0.0</v>
      </c>
      <c r="S32" s="40" t="n">
        <v>0.0</v>
      </c>
      <c r="T32" s="40" t="n">
        <v>0.0</v>
      </c>
      <c r="U32" s="40" t="n">
        <v>0.0</v>
      </c>
      <c r="V32" s="40" t="n">
        <f>L32*16.29+M32*11.64+N32*9.5+O32*8.54+P32*8.21+Q32*8.1+R32*8.32+S32*9.56+T32*11.71+U32*16.67+1305</f>
        <v>0.0</v>
      </c>
      <c r="W32" s="11"/>
      <c r="X32" s="11"/>
      <c r="Y32" s="11"/>
      <c r="Z32" s="11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5"/>
    </row>
    <row r="33">
      <c r="A33" s="27" t="s">
        <v>80</v>
      </c>
      <c r="B33" s="27" t="s">
        <v>141</v>
      </c>
      <c r="C33" s="27" t="s">
        <v>36</v>
      </c>
      <c r="D33" s="8" t="s">
        <v>142</v>
      </c>
      <c r="E33" s="30" t="n">
        <v>11.75</v>
      </c>
      <c r="F33" s="15" t="n">
        <v>11.0</v>
      </c>
      <c r="G33" s="15" t="n">
        <v>11.0</v>
      </c>
      <c r="H33" s="15" t="n">
        <v>11.0</v>
      </c>
      <c r="I33" s="15" t="n">
        <v>10.0</v>
      </c>
      <c r="J33" s="15" t="n">
        <v>8.0</v>
      </c>
      <c r="K33" s="15" t="n">
        <v>1.0</v>
      </c>
      <c r="L33" s="15" t="n">
        <v>23.0</v>
      </c>
      <c r="M33" s="15" t="n">
        <v>33.0</v>
      </c>
      <c r="N33" s="15" t="n">
        <v>26.0</v>
      </c>
      <c r="O33" s="10" t="n">
        <v>26.0</v>
      </c>
      <c r="P33" s="10" t="n">
        <v>21.0</v>
      </c>
      <c r="Q33" s="10" t="n">
        <v>16.0</v>
      </c>
      <c r="R33" s="40" t="n">
        <v>14.0</v>
      </c>
      <c r="S33" s="40" t="n">
        <v>10.0</v>
      </c>
      <c r="T33" s="40" t="n">
        <v>1.0</v>
      </c>
      <c r="U33" s="40" t="n">
        <v>0.0</v>
      </c>
      <c r="V33" s="40" t="n">
        <f>L33*16.29+M33*11.64+N33*9.5+O33*8.54+P33*8.21+Q33*8.1+R33*8.32+S33*9.56+T33*11.71+U33*16.67+1305</f>
        <v>0.0</v>
      </c>
      <c r="W33" s="40" t="n">
        <v>35.0</v>
      </c>
      <c r="X33" s="40" t="n">
        <v>0.0</v>
      </c>
      <c r="Y33" s="40" t="n">
        <v>12.0</v>
      </c>
      <c r="Z33" s="40" t="n">
        <v>8.0</v>
      </c>
      <c r="AA33" s="94" t="n">
        <v>5.5</v>
      </c>
      <c r="AB33" s="94" t="n">
        <v>7.0</v>
      </c>
      <c r="AC33" s="94" t="n">
        <v>2.0</v>
      </c>
      <c r="AD33" s="94" t="n">
        <f>0.1*Z33+0.2*AA33+0.3*AB33+0.4*AC33</f>
        <v>0.0</v>
      </c>
      <c r="AE33" s="96" t="n">
        <v>11.0</v>
      </c>
      <c r="AF33" s="96" t="n">
        <v>11.0</v>
      </c>
      <c r="AG33" s="96" t="n">
        <v>11.0</v>
      </c>
      <c r="AH33" s="96" t="n">
        <v>10.0</v>
      </c>
      <c r="AI33" s="96" t="n">
        <v>8.0</v>
      </c>
      <c r="AJ33" s="96" t="n">
        <v>1.0</v>
      </c>
      <c r="AK33" s="97"/>
    </row>
    <row r="34">
      <c r="A34" s="27" t="s">
        <v>80</v>
      </c>
      <c r="B34" s="27" t="s">
        <v>143</v>
      </c>
      <c r="C34" s="27" t="s">
        <v>36</v>
      </c>
      <c r="D34" s="8" t="s">
        <v>144</v>
      </c>
      <c r="E34" s="30" t="n">
        <v>11.75</v>
      </c>
      <c r="F34" s="15"/>
      <c r="G34" s="15"/>
      <c r="H34" s="15"/>
      <c r="I34" s="15"/>
      <c r="J34" s="15"/>
      <c r="K34" s="15"/>
      <c r="L34" s="15" t="n">
        <v>24.0</v>
      </c>
      <c r="M34" s="15" t="n">
        <v>33.0</v>
      </c>
      <c r="N34" s="15" t="n">
        <v>23.0</v>
      </c>
      <c r="O34" s="10" t="n">
        <v>24.0</v>
      </c>
      <c r="P34" s="10" t="n">
        <v>23.0</v>
      </c>
      <c r="Q34" s="10" t="n">
        <v>14.0</v>
      </c>
      <c r="R34" s="40" t="n">
        <v>2.0</v>
      </c>
      <c r="S34" s="40" t="n">
        <v>0.0</v>
      </c>
      <c r="T34" s="40" t="n">
        <v>0.0</v>
      </c>
      <c r="U34" s="40" t="n">
        <v>0.0</v>
      </c>
      <c r="V34" s="40" t="n">
        <f>L34*16.29+M34*11.64+N34*9.5+O34*8.54+P34*8.21+Q34*8.1+R34*8.32+S34*9.56+T34*11.71+U34*16.67+1305</f>
        <v>0.0</v>
      </c>
      <c r="W34" s="40" t="n">
        <v>35.0</v>
      </c>
      <c r="X34" s="40" t="n">
        <v>0.0</v>
      </c>
      <c r="Y34" s="40" t="n">
        <v>12.0</v>
      </c>
      <c r="Z34" s="40" t="n">
        <v>6.0</v>
      </c>
      <c r="AA34" s="94" t="n">
        <v>5.5</v>
      </c>
      <c r="AB34" s="94" t="n">
        <v>5.0</v>
      </c>
      <c r="AC34" s="94" t="n">
        <v>0.0</v>
      </c>
      <c r="AD34" s="94" t="n">
        <f>0.1*Z34+0.2*AA34+0.3*AB34+0.4*AC34</f>
        <v>0.0</v>
      </c>
      <c r="AE34" s="96"/>
      <c r="AF34" s="96"/>
      <c r="AG34" s="96"/>
      <c r="AH34" s="96"/>
      <c r="AI34" s="96"/>
      <c r="AJ34" s="96"/>
      <c r="AK34" s="97"/>
    </row>
    <row r="35">
      <c r="A35" s="27" t="s">
        <v>80</v>
      </c>
      <c r="B35" s="27" t="s">
        <v>145</v>
      </c>
      <c r="C35" s="27" t="s">
        <v>36</v>
      </c>
      <c r="D35" s="8" t="s">
        <v>82</v>
      </c>
      <c r="E35" s="30" t="n">
        <v>12.0</v>
      </c>
      <c r="F35" s="15"/>
      <c r="G35" s="15"/>
      <c r="H35" s="15"/>
      <c r="I35" s="15"/>
      <c r="J35" s="15"/>
      <c r="K35" s="15"/>
      <c r="L35" s="15" t="n">
        <v>24.0</v>
      </c>
      <c r="M35" s="15" t="n">
        <v>33.0</v>
      </c>
      <c r="N35" s="15" t="n">
        <v>25.0</v>
      </c>
      <c r="O35" s="10" t="n">
        <v>27.0</v>
      </c>
      <c r="P35" s="10" t="n">
        <v>20.0</v>
      </c>
      <c r="Q35" s="10" t="n">
        <v>4.0</v>
      </c>
      <c r="R35" s="40" t="n">
        <v>0.0</v>
      </c>
      <c r="S35" s="40" t="n">
        <v>0.0</v>
      </c>
      <c r="T35" s="40" t="n">
        <v>7.0</v>
      </c>
      <c r="U35" s="40" t="n">
        <v>0.0</v>
      </c>
      <c r="V35" s="40" t="n">
        <f>L35*16.29+M35*11.64+N35*9.5+O35*8.54+P35*8.21+Q35*8.1+R35*8.32+S35*9.56+T35*11.71+U35*16.67+1305</f>
        <v>0.0</v>
      </c>
      <c r="W35" s="40" t="n">
        <v>36.0</v>
      </c>
      <c r="X35" s="40" t="n">
        <v>0.0</v>
      </c>
      <c r="Y35" s="40" t="n">
        <v>11.0</v>
      </c>
      <c r="Z35" s="40" t="n">
        <v>10.0</v>
      </c>
      <c r="AA35" s="94" t="n">
        <v>4.0</v>
      </c>
      <c r="AB35" s="94" t="n">
        <v>6.0</v>
      </c>
      <c r="AC35" s="94" t="n">
        <v>1.0</v>
      </c>
      <c r="AD35" s="94" t="n">
        <f>0.1*Z35+0.2*AA35+0.3*AB35+0.4*AC35</f>
        <v>0.0</v>
      </c>
      <c r="AE35" s="96"/>
      <c r="AF35" s="96"/>
      <c r="AG35" s="96"/>
      <c r="AH35" s="96"/>
      <c r="AI35" s="96"/>
      <c r="AJ35" s="96"/>
      <c r="AK35" s="97"/>
    </row>
    <row r="36">
      <c r="A36" s="27" t="s">
        <v>80</v>
      </c>
      <c r="B36" s="27" t="s">
        <v>146</v>
      </c>
      <c r="C36" s="27" t="s">
        <v>6</v>
      </c>
      <c r="D36" s="8" t="s">
        <v>147</v>
      </c>
      <c r="E36" s="30" t="n">
        <v>12.0833333333333</v>
      </c>
      <c r="F36" s="15" t="n">
        <v>11.0</v>
      </c>
      <c r="G36" s="15" t="n">
        <v>12.0</v>
      </c>
      <c r="H36" s="15" t="n">
        <v>11.0</v>
      </c>
      <c r="I36" s="15" t="n">
        <v>9.0</v>
      </c>
      <c r="J36" s="15" t="n">
        <v>8.0</v>
      </c>
      <c r="K36" s="15" t="n">
        <v>2.0</v>
      </c>
      <c r="L36" s="15" t="n">
        <v>22.0</v>
      </c>
      <c r="M36" s="15" t="n">
        <v>31.0</v>
      </c>
      <c r="N36" s="15" t="n">
        <v>20.0</v>
      </c>
      <c r="O36" s="10" t="n">
        <v>21.0</v>
      </c>
      <c r="P36" s="10" t="n">
        <v>19.0</v>
      </c>
      <c r="Q36" s="10" t="n">
        <v>12.0</v>
      </c>
      <c r="R36" s="40" t="n">
        <v>12.0</v>
      </c>
      <c r="S36" s="40" t="n">
        <v>9.0</v>
      </c>
      <c r="T36" s="40" t="n">
        <v>5.0</v>
      </c>
      <c r="U36" s="40" t="n">
        <v>2.0</v>
      </c>
      <c r="V36" s="40" t="n">
        <f>L36*16.29+M36*11.64+N36*9.5+O36*8.54+P36*8.21+Q36*8.1+R36*8.32+S36*9.56+T36*11.71+U36*16.67+1305</f>
        <v>0.0</v>
      </c>
      <c r="W36" s="40" t="n">
        <v>44.0</v>
      </c>
      <c r="X36" s="40" t="n">
        <v>0.0</v>
      </c>
      <c r="Y36" s="40" t="n">
        <v>3.0</v>
      </c>
      <c r="Z36" s="40" t="n">
        <v>3.0</v>
      </c>
      <c r="AA36" s="94" t="n">
        <v>2.5</v>
      </c>
      <c r="AB36" s="94" t="n">
        <v>0.0</v>
      </c>
      <c r="AC36" s="94" t="n">
        <v>0.0</v>
      </c>
      <c r="AD36" s="94" t="n">
        <f>0.1*Z36+0.2*AA36+0.3*AB36+0.4*AC36</f>
        <v>0.0</v>
      </c>
      <c r="AE36" s="96" t="n">
        <v>11.0</v>
      </c>
      <c r="AF36" s="96" t="n">
        <v>12.0</v>
      </c>
      <c r="AG36" s="96" t="n">
        <v>11.0</v>
      </c>
      <c r="AH36" s="96" t="n">
        <v>9.0</v>
      </c>
      <c r="AI36" s="96" t="n">
        <v>8.0</v>
      </c>
      <c r="AJ36" s="96" t="n">
        <v>2.0</v>
      </c>
      <c r="AK36" s="97"/>
    </row>
    <row r="37">
      <c r="A37" s="27" t="s">
        <v>80</v>
      </c>
      <c r="B37" s="27" t="s">
        <v>148</v>
      </c>
      <c r="C37" s="27" t="s">
        <v>36</v>
      </c>
      <c r="D37" s="8" t="s">
        <v>149</v>
      </c>
      <c r="E37" s="30" t="n">
        <v>11.3333333333333</v>
      </c>
      <c r="F37" s="15"/>
      <c r="G37" s="15"/>
      <c r="H37" s="15"/>
      <c r="I37" s="15"/>
      <c r="J37" s="15"/>
      <c r="K37" s="15"/>
      <c r="L37" s="15" t="n">
        <v>24.0</v>
      </c>
      <c r="M37" s="15" t="n">
        <v>31.0</v>
      </c>
      <c r="N37" s="15" t="n">
        <v>24.0</v>
      </c>
      <c r="O37" s="10" t="n">
        <v>24.0</v>
      </c>
      <c r="P37" s="10" t="n">
        <v>21.0</v>
      </c>
      <c r="Q37" s="10" t="n">
        <v>18.0</v>
      </c>
      <c r="R37" s="40" t="n">
        <v>13.0</v>
      </c>
      <c r="S37" s="40" t="n">
        <v>15.0</v>
      </c>
      <c r="T37" s="40" t="n">
        <v>4.0</v>
      </c>
      <c r="U37" s="40" t="n">
        <v>1.0</v>
      </c>
      <c r="V37" s="40" t="n">
        <f>L37*16.29+M37*11.64+N37*9.5+O37*8.54+P37*8.21+Q37*8.1+R37*8.32+S37*9.56+T37*11.71+U37*16.67+1305</f>
        <v>0.0</v>
      </c>
      <c r="W37" s="40" t="n">
        <v>24.0</v>
      </c>
      <c r="X37" s="40" t="n">
        <v>0.0</v>
      </c>
      <c r="Y37" s="40" t="n">
        <v>23.0</v>
      </c>
      <c r="Z37" s="40" t="n">
        <v>10.0</v>
      </c>
      <c r="AA37" s="94" t="n">
        <v>6.0</v>
      </c>
      <c r="AB37" s="94" t="n">
        <v>8.0</v>
      </c>
      <c r="AC37" s="94" t="n">
        <v>3.0</v>
      </c>
      <c r="AD37" s="94" t="n">
        <f>0.1*Z37+0.2*AA37+0.3*AB37+0.4*AC37</f>
        <v>0.0</v>
      </c>
      <c r="AE37" s="96"/>
      <c r="AF37" s="96"/>
      <c r="AG37" s="96"/>
      <c r="AH37" s="96"/>
      <c r="AI37" s="96"/>
      <c r="AJ37" s="96"/>
      <c r="AK37" s="97"/>
    </row>
    <row r="38">
      <c r="A38" s="27" t="s">
        <v>83</v>
      </c>
      <c r="B38" s="27" t="s">
        <v>150</v>
      </c>
      <c r="C38" s="27" t="s">
        <v>6</v>
      </c>
      <c r="D38" s="8" t="s">
        <v>151</v>
      </c>
      <c r="E38" s="30" t="n">
        <v>11.25</v>
      </c>
      <c r="F38" s="98"/>
      <c r="G38" s="98"/>
      <c r="H38" s="98"/>
      <c r="I38" s="98"/>
      <c r="J38" s="98"/>
      <c r="K38" s="98"/>
      <c r="L38" s="98" t="n">
        <v>20.0</v>
      </c>
      <c r="M38" s="98" t="n">
        <v>25.0</v>
      </c>
      <c r="N38" s="98" t="n">
        <v>17.0</v>
      </c>
      <c r="O38" s="42" t="n">
        <v>16.0</v>
      </c>
      <c r="P38" s="42" t="n">
        <v>12.0</v>
      </c>
      <c r="Q38" s="42" t="n">
        <v>5.0</v>
      </c>
      <c r="R38" s="42" t="n">
        <v>3.0</v>
      </c>
      <c r="S38" s="42" t="n">
        <v>0.0</v>
      </c>
      <c r="T38" s="42" t="n">
        <v>1.0</v>
      </c>
      <c r="U38" s="42" t="n">
        <v>0.0</v>
      </c>
      <c r="V38" s="40" t="n">
        <f>L38*16.29+M38*11.64+N38*9.5+O38*8.54+P38*8.21+Q38*8.1+R38*8.32+S38*9.56+T38*11.71+U38*16.67+1305</f>
        <v>0.0</v>
      </c>
      <c r="W38" s="40" t="n">
        <v>39.0</v>
      </c>
      <c r="X38" s="40" t="n">
        <v>0.0</v>
      </c>
      <c r="Y38" s="40" t="n">
        <v>8.0</v>
      </c>
      <c r="Z38" s="40" t="n">
        <v>2.0</v>
      </c>
      <c r="AA38" s="94" t="n">
        <v>0.0</v>
      </c>
      <c r="AB38" s="94" t="n">
        <v>0.0</v>
      </c>
      <c r="AC38" s="94" t="n">
        <v>0.0</v>
      </c>
      <c r="AD38" s="94" t="n">
        <f>0.1*Z38+0.2*AA38+0.3*AB38+0.4*AC38</f>
        <v>0.0</v>
      </c>
      <c r="AE38" s="94" t="n">
        <v>11.0</v>
      </c>
      <c r="AF38" s="94" t="n">
        <v>11.0</v>
      </c>
      <c r="AG38" s="94" t="n">
        <v>12.0</v>
      </c>
      <c r="AH38" s="94" t="n">
        <v>10.0</v>
      </c>
      <c r="AI38" s="94" t="n">
        <v>8.0</v>
      </c>
      <c r="AJ38" s="94" t="n">
        <v>6.0</v>
      </c>
      <c r="AK38" s="95"/>
    </row>
    <row r="39">
      <c r="A39" s="27" t="s">
        <v>88</v>
      </c>
      <c r="B39" s="27" t="s">
        <v>152</v>
      </c>
      <c r="C39" s="27" t="s">
        <v>6</v>
      </c>
      <c r="D39" s="8" t="s">
        <v>153</v>
      </c>
      <c r="E39" s="30" t="n">
        <v>10.9166666666667</v>
      </c>
      <c r="F39" s="15"/>
      <c r="G39" s="15"/>
      <c r="H39" s="15"/>
      <c r="I39" s="15"/>
      <c r="J39" s="15"/>
      <c r="K39" s="15"/>
      <c r="L39" s="15" t="n">
        <v>24.0</v>
      </c>
      <c r="M39" s="15" t="n">
        <v>36.0</v>
      </c>
      <c r="N39" s="15" t="n">
        <v>26.0</v>
      </c>
      <c r="O39" s="10" t="n">
        <v>26.0</v>
      </c>
      <c r="P39" s="10" t="n">
        <v>23.0</v>
      </c>
      <c r="Q39" s="10" t="n">
        <v>18.0</v>
      </c>
      <c r="R39" s="40" t="n">
        <v>13.0</v>
      </c>
      <c r="S39" s="40" t="n">
        <v>0.0</v>
      </c>
      <c r="T39" s="40" t="n">
        <v>0.0</v>
      </c>
      <c r="U39" s="40" t="n">
        <v>0.0</v>
      </c>
      <c r="V39" s="40" t="n">
        <f>L39*16.29+M39*11.64+N39*9.5+O39*8.54+P39*8.21+Q39*8.1+R39*8.32+S39*9.56+T39*11.71+U39*16.67+1305</f>
        <v>0.0</v>
      </c>
      <c r="W39" s="40" t="n">
        <v>39.0</v>
      </c>
      <c r="X39" s="40" t="n">
        <v>0.0</v>
      </c>
      <c r="Y39" s="40" t="n">
        <v>8.0</v>
      </c>
      <c r="Z39" s="40" t="n">
        <v>10.0</v>
      </c>
      <c r="AA39" s="94" t="n">
        <v>8.0</v>
      </c>
      <c r="AB39" s="94" t="n">
        <v>10.0</v>
      </c>
      <c r="AC39" s="94" t="n">
        <v>4.0</v>
      </c>
      <c r="AD39" s="94" t="n">
        <f>0.1*Z39+0.2*AA39+0.3*AB39+0.4*AC39</f>
        <v>0.0</v>
      </c>
      <c r="AE39" s="96"/>
      <c r="AF39" s="96"/>
      <c r="AG39" s="96"/>
      <c r="AH39" s="96"/>
      <c r="AI39" s="96"/>
      <c r="AJ39" s="96"/>
      <c r="AK39" s="97"/>
    </row>
    <row r="40">
      <c r="A40" s="27" t="s">
        <v>83</v>
      </c>
      <c r="B40" s="27" t="s">
        <v>154</v>
      </c>
      <c r="C40" s="27" t="s">
        <v>6</v>
      </c>
      <c r="D40" s="8" t="s">
        <v>155</v>
      </c>
      <c r="E40" s="30" t="n">
        <v>11.25</v>
      </c>
      <c r="F40" s="98"/>
      <c r="G40" s="98"/>
      <c r="H40" s="98"/>
      <c r="I40" s="98"/>
      <c r="J40" s="98"/>
      <c r="K40" s="98"/>
      <c r="L40" s="98" t="n">
        <v>23.0</v>
      </c>
      <c r="M40" s="98" t="n">
        <v>23.0</v>
      </c>
      <c r="N40" s="98" t="n">
        <v>24.0</v>
      </c>
      <c r="O40" s="42" t="n">
        <v>21.0</v>
      </c>
      <c r="P40" s="42" t="n">
        <v>19.0</v>
      </c>
      <c r="Q40" s="42" t="n">
        <v>12.0</v>
      </c>
      <c r="R40" s="42" t="n">
        <v>11.0</v>
      </c>
      <c r="S40" s="42" t="n">
        <v>2.0</v>
      </c>
      <c r="T40" s="42" t="n">
        <v>3.0</v>
      </c>
      <c r="U40" s="42" t="n">
        <v>0.0</v>
      </c>
      <c r="V40" s="40" t="n">
        <f>L40*16.29+M40*11.64+N40*9.5+O40*8.54+P40*8.21+Q40*8.1+R40*8.32+S40*9.56+T40*11.71+U40*16.67+1305</f>
        <v>0.0</v>
      </c>
      <c r="W40" s="40" t="n">
        <v>34.0</v>
      </c>
      <c r="X40" s="40" t="n">
        <v>0.0</v>
      </c>
      <c r="Y40" s="40" t="n">
        <v>13.0</v>
      </c>
      <c r="Z40" s="40" t="n">
        <v>7.0</v>
      </c>
      <c r="AA40" s="94" t="n">
        <v>6.0</v>
      </c>
      <c r="AB40" s="94" t="n">
        <v>1.0</v>
      </c>
      <c r="AC40" s="94" t="n">
        <v>0.0</v>
      </c>
      <c r="AD40" s="94" t="n">
        <f>0.1*Z40+0.2*AA40+0.3*AB40+0.4*AC40</f>
        <v>0.0</v>
      </c>
      <c r="AE40" s="94"/>
      <c r="AF40" s="94"/>
      <c r="AG40" s="94"/>
      <c r="AH40" s="94"/>
      <c r="AI40" s="94"/>
      <c r="AJ40" s="94"/>
      <c r="AK40" s="95"/>
    </row>
    <row r="41">
      <c r="A41" s="27" t="s">
        <v>80</v>
      </c>
      <c r="B41" s="27" t="s">
        <v>156</v>
      </c>
      <c r="C41" s="27" t="s">
        <v>36</v>
      </c>
      <c r="D41" s="8" t="s">
        <v>157</v>
      </c>
      <c r="E41" s="30" t="n">
        <v>11.3333333333333</v>
      </c>
      <c r="F41" s="15" t="n">
        <v>9.0</v>
      </c>
      <c r="G41" s="15" t="n">
        <v>11.0</v>
      </c>
      <c r="H41" s="15" t="n">
        <v>10.0</v>
      </c>
      <c r="I41" s="15" t="n">
        <v>9.0</v>
      </c>
      <c r="J41" s="15" t="n">
        <v>4.0</v>
      </c>
      <c r="K41" s="15" t="n">
        <v>3.0</v>
      </c>
      <c r="L41" s="15" t="n">
        <v>24.0</v>
      </c>
      <c r="M41" s="15" t="n">
        <v>27.0</v>
      </c>
      <c r="N41" s="15" t="n">
        <v>17.0</v>
      </c>
      <c r="O41" s="10" t="n">
        <v>21.0</v>
      </c>
      <c r="P41" s="10" t="n">
        <v>16.0</v>
      </c>
      <c r="Q41" s="10" t="n">
        <v>11.0</v>
      </c>
      <c r="R41" s="40" t="n">
        <v>9.0</v>
      </c>
      <c r="S41" s="40" t="n">
        <v>2.0</v>
      </c>
      <c r="T41" s="40" t="n">
        <v>5.0</v>
      </c>
      <c r="U41" s="40" t="n">
        <v>3.0</v>
      </c>
      <c r="V41" s="40" t="n">
        <f>L41*16.29+M41*11.64+N41*9.5+O41*8.54+P41*8.21+Q41*8.1+R41*8.32+S41*9.56+T41*11.71+U41*16.67+1305</f>
        <v>0.0</v>
      </c>
      <c r="W41" s="40" t="n">
        <v>39.0</v>
      </c>
      <c r="X41" s="40" t="n">
        <v>0.0</v>
      </c>
      <c r="Y41" s="40" t="n">
        <v>8.0</v>
      </c>
      <c r="Z41" s="40" t="n">
        <v>3.0</v>
      </c>
      <c r="AA41" s="94" t="n">
        <v>0.0</v>
      </c>
      <c r="AB41" s="94" t="n">
        <v>0.0</v>
      </c>
      <c r="AC41" s="94" t="n">
        <v>0.0</v>
      </c>
      <c r="AD41" s="94" t="n">
        <f>0.1*Z41+0.2*AA41+0.3*AB41+0.4*AC41</f>
        <v>0.0</v>
      </c>
      <c r="AE41" s="96" t="n">
        <v>9.0</v>
      </c>
      <c r="AF41" s="96" t="n">
        <v>11.0</v>
      </c>
      <c r="AG41" s="96" t="n">
        <v>10.0</v>
      </c>
      <c r="AH41" s="96" t="n">
        <v>9.0</v>
      </c>
      <c r="AI41" s="96" t="n">
        <v>4.0</v>
      </c>
      <c r="AJ41" s="96" t="n">
        <v>3.0</v>
      </c>
      <c r="AK41" s="97"/>
    </row>
    <row r="42">
      <c r="A42" s="27" t="s">
        <v>88</v>
      </c>
      <c r="B42" s="27" t="s">
        <v>158</v>
      </c>
      <c r="C42" s="27" t="s">
        <v>6</v>
      </c>
      <c r="D42" s="8" t="s">
        <v>159</v>
      </c>
      <c r="E42" s="30" t="n">
        <v>11.3333333333333</v>
      </c>
      <c r="F42" s="15"/>
      <c r="G42" s="15"/>
      <c r="H42" s="15"/>
      <c r="I42" s="15"/>
      <c r="J42" s="15"/>
      <c r="K42" s="15"/>
      <c r="L42" s="15" t="n">
        <v>24.0</v>
      </c>
      <c r="M42" s="15" t="n">
        <v>34.0</v>
      </c>
      <c r="N42" s="15" t="n">
        <v>26.0</v>
      </c>
      <c r="O42" s="10" t="n">
        <v>27.0</v>
      </c>
      <c r="P42" s="10" t="n">
        <v>22.0</v>
      </c>
      <c r="Q42" s="10" t="n">
        <v>19.0</v>
      </c>
      <c r="R42" s="40" t="n">
        <v>0.0</v>
      </c>
      <c r="S42" s="40" t="n">
        <v>0.0</v>
      </c>
      <c r="T42" s="40" t="n">
        <v>0.0</v>
      </c>
      <c r="U42" s="40" t="n">
        <v>0.0</v>
      </c>
      <c r="V42" s="40" t="n">
        <f>L42*16.29+M42*11.64+N42*9.5+O42*8.54+P42*8.21+Q42*8.1+R42*8.32+S42*9.56+T42*11.71+U42*16.67+1305</f>
        <v>0.0</v>
      </c>
      <c r="W42" s="40" t="n">
        <v>29.0</v>
      </c>
      <c r="X42" s="40" t="n">
        <v>0.0</v>
      </c>
      <c r="Y42" s="40" t="n">
        <v>18.0</v>
      </c>
      <c r="Z42" s="40" t="n">
        <v>10.0</v>
      </c>
      <c r="AA42" s="94" t="n">
        <v>7.0</v>
      </c>
      <c r="AB42" s="94" t="n">
        <v>8.0</v>
      </c>
      <c r="AC42" s="94" t="n">
        <v>3.0</v>
      </c>
      <c r="AD42" s="94" t="n">
        <f>0.1*Z42+0.2*AA42+0.3*AB42+0.4*AC42</f>
        <v>0.0</v>
      </c>
      <c r="AE42" s="96"/>
      <c r="AF42" s="96"/>
      <c r="AG42" s="96"/>
      <c r="AH42" s="96"/>
      <c r="AI42" s="96"/>
      <c r="AJ42" s="96"/>
      <c r="AK42" s="97"/>
    </row>
    <row r="43">
      <c r="A43" s="27" t="s">
        <v>88</v>
      </c>
      <c r="B43" s="27" t="s">
        <v>160</v>
      </c>
      <c r="C43" s="27" t="s">
        <v>36</v>
      </c>
      <c r="D43" s="99" t="n">
        <v>40638.0</v>
      </c>
      <c r="E43" s="30" t="n">
        <v>11.6666666666667</v>
      </c>
      <c r="F43" s="15"/>
      <c r="G43" s="15"/>
      <c r="H43" s="15"/>
      <c r="I43" s="15"/>
      <c r="J43" s="15"/>
      <c r="K43" s="15"/>
      <c r="L43" s="15" t="n">
        <v>24.0</v>
      </c>
      <c r="M43" s="15" t="n">
        <v>33.0</v>
      </c>
      <c r="N43" s="15" t="n">
        <v>22.0</v>
      </c>
      <c r="O43" s="10" t="n">
        <v>18.0</v>
      </c>
      <c r="P43" s="10" t="n">
        <v>19.0</v>
      </c>
      <c r="Q43" s="10" t="n">
        <v>9.0</v>
      </c>
      <c r="R43" s="40" t="n">
        <v>13.0</v>
      </c>
      <c r="S43" s="40" t="n">
        <v>9.0</v>
      </c>
      <c r="T43" s="40" t="n">
        <v>1.0</v>
      </c>
      <c r="U43" s="40" t="n">
        <v>0.0</v>
      </c>
      <c r="V43" s="40" t="n">
        <f>L43*16.29+M43*11.64+N43*9.5+O43*8.54+P43*8.21+Q43*8.1+R43*8.32+S43*9.56+T43*11.71+U43*16.67+1305</f>
        <v>0.0</v>
      </c>
      <c r="W43" s="40" t="n">
        <v>41.0</v>
      </c>
      <c r="X43" s="40" t="n">
        <v>0.0</v>
      </c>
      <c r="Y43" s="40" t="n">
        <v>6.0</v>
      </c>
      <c r="Z43" s="40" t="n">
        <v>8.0</v>
      </c>
      <c r="AA43" s="94" t="n">
        <v>0.0</v>
      </c>
      <c r="AB43" s="94" t="n">
        <v>5.0</v>
      </c>
      <c r="AC43" s="94" t="n">
        <v>1.0</v>
      </c>
      <c r="AD43" s="94" t="n">
        <f>0.1*Z43+0.2*AA43+0.3*AB43+0.4*AC43</f>
        <v>0.0</v>
      </c>
      <c r="AE43" s="96"/>
      <c r="AF43" s="96"/>
      <c r="AG43" s="96"/>
      <c r="AH43" s="96"/>
      <c r="AI43" s="96"/>
      <c r="AJ43" s="96"/>
      <c r="AK43" s="97"/>
    </row>
    <row r="44">
      <c r="A44" s="27" t="s">
        <v>88</v>
      </c>
      <c r="B44" s="27" t="s">
        <v>161</v>
      </c>
      <c r="C44" s="27" t="s">
        <v>6</v>
      </c>
      <c r="D44" s="8" t="s">
        <v>162</v>
      </c>
      <c r="E44" s="30" t="n">
        <v>11.25</v>
      </c>
      <c r="F44" s="15"/>
      <c r="G44" s="15"/>
      <c r="H44" s="15"/>
      <c r="I44" s="15"/>
      <c r="J44" s="15"/>
      <c r="K44" s="15"/>
      <c r="L44" s="15" t="n">
        <v>24.0</v>
      </c>
      <c r="M44" s="15" t="n">
        <v>36.0</v>
      </c>
      <c r="N44" s="15" t="n">
        <v>26.0</v>
      </c>
      <c r="O44" s="10" t="n">
        <v>28.0</v>
      </c>
      <c r="P44" s="10" t="n">
        <v>12.0</v>
      </c>
      <c r="Q44" s="10" t="n">
        <v>19.0</v>
      </c>
      <c r="R44" s="40" t="n">
        <v>18.0</v>
      </c>
      <c r="S44" s="40" t="n">
        <v>7.0</v>
      </c>
      <c r="T44" s="40" t="n">
        <v>12.0</v>
      </c>
      <c r="U44" s="40" t="n">
        <v>1.0</v>
      </c>
      <c r="V44" s="40" t="n">
        <f>L44*16.29+M44*11.64+N44*9.5+O44*8.54+P44*8.21+Q44*8.1+R44*8.32+S44*9.56+T44*11.71+U44*16.67+1305</f>
        <v>0.0</v>
      </c>
      <c r="W44" s="40" t="n">
        <v>30.0</v>
      </c>
      <c r="X44" s="40" t="n">
        <v>0.0</v>
      </c>
      <c r="Y44" s="40" t="n">
        <v>17.0</v>
      </c>
      <c r="Z44" s="40" t="n">
        <v>7.0</v>
      </c>
      <c r="AA44" s="94" t="n">
        <v>2.5</v>
      </c>
      <c r="AB44" s="94" t="n">
        <v>3.0</v>
      </c>
      <c r="AC44" s="94" t="n">
        <v>1.0</v>
      </c>
      <c r="AD44" s="94" t="n">
        <f>0.1*Z44+0.2*AA44+0.3*AB44+0.4*AC44</f>
        <v>0.0</v>
      </c>
      <c r="AE44" s="96"/>
      <c r="AF44" s="96"/>
      <c r="AG44" s="96"/>
      <c r="AH44" s="96"/>
      <c r="AI44" s="96"/>
      <c r="AJ44" s="96"/>
      <c r="AK44" s="97"/>
    </row>
    <row r="45">
      <c r="A45" s="27" t="s">
        <v>80</v>
      </c>
      <c r="B45" s="27" t="s">
        <v>163</v>
      </c>
      <c r="C45" s="27" t="s">
        <v>36</v>
      </c>
      <c r="D45" s="8" t="s">
        <v>164</v>
      </c>
      <c r="E45" s="30" t="n">
        <v>11.3333333333333</v>
      </c>
      <c r="F45" s="15"/>
      <c r="G45" s="15"/>
      <c r="H45" s="15"/>
      <c r="I45" s="15"/>
      <c r="J45" s="15"/>
      <c r="K45" s="15"/>
      <c r="L45" s="15" t="n">
        <v>24.0</v>
      </c>
      <c r="M45" s="15" t="n">
        <v>27.0</v>
      </c>
      <c r="N45" s="15" t="n">
        <v>23.0</v>
      </c>
      <c r="O45" s="10" t="n">
        <v>18.0</v>
      </c>
      <c r="P45" s="10" t="n">
        <v>12.0</v>
      </c>
      <c r="Q45" s="10" t="n">
        <v>10.0</v>
      </c>
      <c r="R45" s="40" t="n">
        <v>11.0</v>
      </c>
      <c r="S45" s="40" t="n">
        <v>3.0</v>
      </c>
      <c r="T45" s="40" t="n">
        <v>1.0</v>
      </c>
      <c r="U45" s="40" t="n">
        <v>0.0</v>
      </c>
      <c r="V45" s="40" t="n">
        <f>L45*16.29+M45*11.64+N45*9.5+O45*8.54+P45*8.21+Q45*8.1+R45*8.32+S45*9.56+T45*11.71+U45*16.67+1305</f>
        <v>0.0</v>
      </c>
      <c r="W45" s="40" t="n">
        <v>35.0</v>
      </c>
      <c r="X45" s="40" t="n">
        <v>0.0</v>
      </c>
      <c r="Y45" s="40" t="n">
        <v>12.0</v>
      </c>
      <c r="Z45" s="40" t="n">
        <v>8.0</v>
      </c>
      <c r="AA45" s="94" t="n">
        <v>9.0</v>
      </c>
      <c r="AB45" s="94" t="n">
        <v>2.0</v>
      </c>
      <c r="AC45" s="94" t="n">
        <v>2.0</v>
      </c>
      <c r="AD45" s="94" t="n">
        <f>0.1*Z45+0.2*AA45+0.3*AB45+0.4*AC45</f>
        <v>0.0</v>
      </c>
      <c r="AE45" s="96"/>
      <c r="AF45" s="96"/>
      <c r="AG45" s="96"/>
      <c r="AH45" s="96"/>
      <c r="AI45" s="96"/>
      <c r="AJ45" s="96"/>
      <c r="AK45" s="97"/>
    </row>
    <row r="46">
      <c r="A46" s="27" t="s">
        <v>80</v>
      </c>
      <c r="B46" s="27" t="s">
        <v>165</v>
      </c>
      <c r="C46" s="27" t="s">
        <v>6</v>
      </c>
      <c r="D46" s="8" t="s">
        <v>166</v>
      </c>
      <c r="E46" s="30" t="n">
        <v>11.416666666666666</v>
      </c>
      <c r="F46" s="15"/>
      <c r="G46" s="15"/>
      <c r="H46" s="15"/>
      <c r="I46" s="15"/>
      <c r="J46" s="15"/>
      <c r="K46" s="15"/>
      <c r="L46" s="15" t="n">
        <v>23.0</v>
      </c>
      <c r="M46" s="15" t="n">
        <v>32.0</v>
      </c>
      <c r="N46" s="15" t="n">
        <v>24.0</v>
      </c>
      <c r="O46" s="10" t="n">
        <v>26.0</v>
      </c>
      <c r="P46" s="10" t="n">
        <v>22.0</v>
      </c>
      <c r="Q46" s="10" t="n">
        <v>16.0</v>
      </c>
      <c r="R46" s="40" t="n">
        <v>16.0</v>
      </c>
      <c r="S46" s="40" t="n">
        <v>11.0</v>
      </c>
      <c r="T46" s="40" t="n">
        <v>9.0</v>
      </c>
      <c r="U46" s="40" t="n">
        <v>2.0</v>
      </c>
      <c r="V46" s="40" t="n">
        <f>L46*16.29+M46*11.64+N46*9.5+O46*8.54+P46*8.21+Q46*8.1+R46*8.32+S46*9.56+T46*11.71+U46*16.67+1305</f>
        <v>0.0</v>
      </c>
      <c r="W46" s="40" t="n">
        <v>33.0</v>
      </c>
      <c r="X46" s="40" t="n">
        <v>0.0</v>
      </c>
      <c r="Y46" s="40" t="n">
        <v>14.0</v>
      </c>
      <c r="Z46" s="40" t="n">
        <v>7.0</v>
      </c>
      <c r="AA46" s="94" t="n">
        <v>3.5</v>
      </c>
      <c r="AB46" s="94" t="n">
        <v>3.0</v>
      </c>
      <c r="AC46" s="94" t="n">
        <v>2.0</v>
      </c>
      <c r="AD46" s="94" t="n">
        <f>0.1*Z46+0.2*AA46+0.3*AB46+0.4*AC46</f>
        <v>0.0</v>
      </c>
      <c r="AE46" s="94" t="n">
        <v>11.0</v>
      </c>
      <c r="AF46" s="94" t="n">
        <v>10.0</v>
      </c>
      <c r="AG46" s="94" t="n">
        <v>11.0</v>
      </c>
      <c r="AH46" s="94" t="n">
        <v>8.0</v>
      </c>
      <c r="AI46" s="94" t="n">
        <v>9.0</v>
      </c>
      <c r="AJ46" s="94" t="n">
        <v>2.0</v>
      </c>
      <c r="AK46" s="95"/>
    </row>
    <row r="47">
      <c r="A47" s="27" t="s">
        <v>80</v>
      </c>
      <c r="B47" s="27" t="s">
        <v>167</v>
      </c>
      <c r="C47" s="27" t="s">
        <v>6</v>
      </c>
      <c r="D47" s="8" t="s">
        <v>168</v>
      </c>
      <c r="E47" s="30" t="n">
        <v>11.25</v>
      </c>
      <c r="F47" s="15"/>
      <c r="G47" s="15"/>
      <c r="H47" s="15"/>
      <c r="I47" s="15"/>
      <c r="J47" s="15"/>
      <c r="K47" s="15"/>
      <c r="L47" s="15" t="n">
        <v>24.0</v>
      </c>
      <c r="M47" s="15" t="n">
        <v>31.0</v>
      </c>
      <c r="N47" s="15" t="n">
        <v>23.0</v>
      </c>
      <c r="O47" s="10" t="n">
        <v>21.0</v>
      </c>
      <c r="P47" s="10" t="n">
        <v>22.0</v>
      </c>
      <c r="Q47" s="10" t="n">
        <v>12.0</v>
      </c>
      <c r="R47" s="40" t="n">
        <v>13.0</v>
      </c>
      <c r="S47" s="40" t="n">
        <v>4.0</v>
      </c>
      <c r="T47" s="40" t="n">
        <v>4.0</v>
      </c>
      <c r="U47" s="40" t="n">
        <v>1.0</v>
      </c>
      <c r="V47" s="40" t="n">
        <f>L47*16.29+M47*11.64+N47*9.5+O47*8.54+P47*8.21+Q47*8.1+R47*8.32+S47*9.56+T47*11.71+U47*16.67+1305</f>
        <v>0.0</v>
      </c>
      <c r="W47" s="40" t="n">
        <v>30.0</v>
      </c>
      <c r="X47" s="40" t="n">
        <v>0.0</v>
      </c>
      <c r="Y47" s="40" t="n">
        <v>17.0</v>
      </c>
      <c r="Z47" s="40" t="n">
        <v>6.0</v>
      </c>
      <c r="AA47" s="94" t="n">
        <v>4.0</v>
      </c>
      <c r="AB47" s="94" t="n">
        <v>5.0</v>
      </c>
      <c r="AC47" s="94" t="n">
        <v>0.0</v>
      </c>
      <c r="AD47" s="94" t="n">
        <f>0.1*Z47+0.2*AA47+0.3*AB47+0.4*AC47</f>
        <v>0.0</v>
      </c>
      <c r="AE47" s="96"/>
      <c r="AF47" s="96"/>
      <c r="AG47" s="96"/>
      <c r="AH47" s="96"/>
      <c r="AI47" s="96"/>
      <c r="AJ47" s="96"/>
      <c r="AK47" s="97"/>
    </row>
    <row r="48">
      <c r="A48" s="27" t="s">
        <v>83</v>
      </c>
      <c r="B48" s="27" t="s">
        <v>169</v>
      </c>
      <c r="C48" s="27" t="s">
        <v>6</v>
      </c>
      <c r="D48" s="8" t="s">
        <v>170</v>
      </c>
      <c r="E48" s="30" t="n">
        <v>11.3333333333333</v>
      </c>
      <c r="F48" s="98"/>
      <c r="G48" s="98"/>
      <c r="H48" s="98"/>
      <c r="I48" s="98"/>
      <c r="J48" s="98"/>
      <c r="K48" s="98"/>
      <c r="L48" s="98" t="n">
        <v>20.0</v>
      </c>
      <c r="M48" s="98" t="n">
        <v>26.0</v>
      </c>
      <c r="N48" s="98" t="n">
        <v>22.0</v>
      </c>
      <c r="O48" s="42" t="n">
        <v>23.0</v>
      </c>
      <c r="P48" s="42" t="n">
        <v>15.0</v>
      </c>
      <c r="Q48" s="42" t="n">
        <v>8.0</v>
      </c>
      <c r="R48" s="42" t="n">
        <v>9.0</v>
      </c>
      <c r="S48" s="42" t="n">
        <v>1.0</v>
      </c>
      <c r="T48" s="42" t="n">
        <v>0.0</v>
      </c>
      <c r="U48" s="42" t="n">
        <v>0.0</v>
      </c>
      <c r="V48" s="40" t="n">
        <f>L48*16.29+M48*11.64+N48*9.5+O48*8.54+P48*8.21+Q48*8.1+R48*8.32+S48*9.56+T48*11.71+U48*16.67+1305</f>
        <v>0.0</v>
      </c>
      <c r="W48" s="40" t="n">
        <v>43.0</v>
      </c>
      <c r="X48" s="40" t="n">
        <v>0.0</v>
      </c>
      <c r="Y48" s="40" t="n">
        <v>4.0</v>
      </c>
      <c r="Z48" s="40" t="n">
        <v>6.0</v>
      </c>
      <c r="AA48" s="94" t="n">
        <v>5.0</v>
      </c>
      <c r="AB48" s="94" t="n">
        <v>2.0</v>
      </c>
      <c r="AC48" s="94" t="n">
        <v>0.0</v>
      </c>
      <c r="AD48" s="94" t="n">
        <f>0.1*Z48+0.2*AA48+0.3*AB48+0.4*AC48</f>
        <v>0.0</v>
      </c>
      <c r="AE48" s="94" t="n">
        <v>8.0</v>
      </c>
      <c r="AF48" s="94" t="n">
        <v>11.0</v>
      </c>
      <c r="AG48" s="94" t="n">
        <v>6.0</v>
      </c>
      <c r="AH48" s="94" t="n">
        <v>7.0</v>
      </c>
      <c r="AI48" s="94" t="n">
        <v>8.0</v>
      </c>
      <c r="AJ48" s="94" t="n">
        <v>0.0</v>
      </c>
      <c r="AK48" s="95"/>
    </row>
    <row r="49">
      <c r="A49" s="27" t="s">
        <v>80</v>
      </c>
      <c r="B49" s="27" t="s">
        <v>171</v>
      </c>
      <c r="C49" s="27" t="s">
        <v>6</v>
      </c>
      <c r="D49" s="8" t="s">
        <v>172</v>
      </c>
      <c r="E49" s="30" t="n">
        <v>11.4166666666667</v>
      </c>
      <c r="F49" s="15"/>
      <c r="G49" s="15"/>
      <c r="H49" s="15"/>
      <c r="I49" s="15"/>
      <c r="J49" s="15"/>
      <c r="K49" s="15"/>
      <c r="L49" s="15" t="n">
        <v>22.0</v>
      </c>
      <c r="M49" s="15" t="n">
        <v>29.0</v>
      </c>
      <c r="N49" s="15" t="n">
        <v>24.0</v>
      </c>
      <c r="O49" s="10" t="n">
        <v>25.0</v>
      </c>
      <c r="P49" s="10" t="n">
        <v>20.0</v>
      </c>
      <c r="Q49" s="10" t="n">
        <v>15.0</v>
      </c>
      <c r="R49" s="40" t="n">
        <v>14.0</v>
      </c>
      <c r="S49" s="40" t="n">
        <v>9.0</v>
      </c>
      <c r="T49" s="40" t="n">
        <v>3.0</v>
      </c>
      <c r="U49" s="40" t="n">
        <v>2.0</v>
      </c>
      <c r="V49" s="40" t="n">
        <f>L49*16.29+M49*11.64+N49*9.5+O49*8.54+P49*8.21+Q49*8.1+R49*8.32+S49*9.56+T49*11.71+U49*16.67+1305</f>
        <v>0.0</v>
      </c>
      <c r="W49" s="40" t="n">
        <v>35.0</v>
      </c>
      <c r="X49" s="40" t="n">
        <v>0.0</v>
      </c>
      <c r="Y49" s="40" t="n">
        <v>12.0</v>
      </c>
      <c r="Z49" s="40" t="n">
        <v>9.0</v>
      </c>
      <c r="AA49" s="94" t="n">
        <v>3.5</v>
      </c>
      <c r="AB49" s="94" t="n">
        <v>0.0</v>
      </c>
      <c r="AC49" s="94" t="n">
        <v>1.5</v>
      </c>
      <c r="AD49" s="94" t="n">
        <f>0.1*Z49+0.2*AA49+0.3*AB49+0.4*AC49</f>
        <v>0.0</v>
      </c>
      <c r="AE49" s="96"/>
      <c r="AF49" s="96"/>
      <c r="AG49" s="96"/>
      <c r="AH49" s="96"/>
      <c r="AI49" s="96"/>
      <c r="AJ49" s="96"/>
      <c r="AK49" s="97"/>
    </row>
    <row r="50">
      <c r="A50" s="27" t="s">
        <v>83</v>
      </c>
      <c r="B50" s="27" t="s">
        <v>173</v>
      </c>
      <c r="C50" s="27" t="s">
        <v>36</v>
      </c>
      <c r="D50" s="8" t="s">
        <v>174</v>
      </c>
      <c r="E50" s="30" t="n">
        <v>12.1666666666667</v>
      </c>
      <c r="F50" s="98" t="n">
        <v>11.0</v>
      </c>
      <c r="G50" s="98" t="n">
        <v>12.0</v>
      </c>
      <c r="H50" s="98" t="n">
        <v>12.0</v>
      </c>
      <c r="I50" s="98" t="n">
        <v>12.0</v>
      </c>
      <c r="J50" s="98" t="n">
        <v>12.0</v>
      </c>
      <c r="K50" s="98" t="n">
        <v>8.0</v>
      </c>
      <c r="L50" s="98" t="n">
        <v>24.0</v>
      </c>
      <c r="M50" s="98" t="n">
        <v>31.0</v>
      </c>
      <c r="N50" s="98" t="n">
        <v>25.0</v>
      </c>
      <c r="O50" s="42" t="n">
        <v>25.0</v>
      </c>
      <c r="P50" s="42" t="n">
        <v>24.0</v>
      </c>
      <c r="Q50" s="42" t="n">
        <v>14.0</v>
      </c>
      <c r="R50" s="42" t="n">
        <v>13.0</v>
      </c>
      <c r="S50" s="42" t="n">
        <v>12.0</v>
      </c>
      <c r="T50" s="42" t="n">
        <v>9.0</v>
      </c>
      <c r="U50" s="42" t="n">
        <v>4.0</v>
      </c>
      <c r="V50" s="40" t="n">
        <f>L50*16.29+M50*11.64+N50*9.5+O50*8.54+P50*8.21+Q50*8.1+R50*8.32+S50*9.56+T50*11.71+U50*16.67+1305</f>
        <v>0.0</v>
      </c>
      <c r="W50" s="40" t="n">
        <v>42.0</v>
      </c>
      <c r="X50" s="40" t="n">
        <v>0.0</v>
      </c>
      <c r="Y50" s="40" t="n">
        <v>5.0</v>
      </c>
      <c r="Z50" s="40" t="n">
        <v>10.0</v>
      </c>
      <c r="AA50" s="94" t="n">
        <v>10.0</v>
      </c>
      <c r="AB50" s="94" t="n">
        <v>8.0</v>
      </c>
      <c r="AC50" s="94" t="n">
        <v>3.0</v>
      </c>
      <c r="AD50" s="94" t="n">
        <f>0.1*Z50+0.2*AA50+0.3*AB50+0.4*AC50</f>
        <v>0.0</v>
      </c>
      <c r="AE50" s="94"/>
      <c r="AF50" s="94"/>
      <c r="AG50" s="94"/>
      <c r="AH50" s="94"/>
      <c r="AI50" s="94"/>
      <c r="AJ50" s="94"/>
      <c r="AK50" s="95"/>
    </row>
    <row r="51">
      <c r="A51" s="27" t="s">
        <v>88</v>
      </c>
      <c r="B51" s="27" t="s">
        <v>175</v>
      </c>
      <c r="C51" s="27" t="s">
        <v>36</v>
      </c>
      <c r="D51" s="8" t="s">
        <v>176</v>
      </c>
      <c r="E51" s="30" t="n">
        <v>11.9166666666667</v>
      </c>
      <c r="F51" s="15"/>
      <c r="G51" s="15"/>
      <c r="H51" s="15"/>
      <c r="I51" s="15"/>
      <c r="J51" s="15"/>
      <c r="K51" s="15"/>
      <c r="L51" s="15" t="n">
        <v>24.0</v>
      </c>
      <c r="M51" s="15" t="n">
        <v>36.0</v>
      </c>
      <c r="N51" s="15" t="n">
        <v>26.0</v>
      </c>
      <c r="O51" s="10" t="n">
        <v>28.0</v>
      </c>
      <c r="P51" s="10" t="n">
        <v>24.0</v>
      </c>
      <c r="Q51" s="10" t="n">
        <v>11.0</v>
      </c>
      <c r="R51" s="40" t="n">
        <v>0.0</v>
      </c>
      <c r="S51" s="40" t="n">
        <v>0.0</v>
      </c>
      <c r="T51" s="40" t="n">
        <v>0.0</v>
      </c>
      <c r="U51" s="40" t="n">
        <v>0.0</v>
      </c>
      <c r="V51" s="40" t="n">
        <f>L51*16.29+M51*11.64+N51*9.5+O51*8.54+P51*8.21+Q51*8.1+R51*8.32+S51*9.56+T51*11.71+U51*16.67+1305</f>
        <v>0.0</v>
      </c>
      <c r="W51" s="40" t="n">
        <v>34.0</v>
      </c>
      <c r="X51" s="40" t="n">
        <v>0.0</v>
      </c>
      <c r="Y51" s="40" t="n">
        <v>13.0</v>
      </c>
      <c r="Z51" s="40" t="n">
        <v>5.0</v>
      </c>
      <c r="AA51" s="94" t="n">
        <v>7.0</v>
      </c>
      <c r="AB51" s="94" t="n">
        <v>7.5</v>
      </c>
      <c r="AC51" s="94" t="n">
        <v>6.0</v>
      </c>
      <c r="AD51" s="94" t="n">
        <f>0.1*Z51+0.2*AA51+0.3*AB51+0.4*AC51</f>
        <v>0.0</v>
      </c>
      <c r="AE51" s="96"/>
      <c r="AF51" s="96"/>
      <c r="AG51" s="96"/>
      <c r="AH51" s="96"/>
      <c r="AI51" s="96"/>
      <c r="AJ51" s="96"/>
      <c r="AK51" s="97"/>
    </row>
    <row r="52">
      <c r="A52" s="27" t="s">
        <v>80</v>
      </c>
      <c r="B52" s="27" t="s">
        <v>177</v>
      </c>
      <c r="C52" s="27" t="s">
        <v>36</v>
      </c>
      <c r="D52" s="8" t="s">
        <v>178</v>
      </c>
      <c r="E52" s="30" t="n">
        <v>11.3333333333333</v>
      </c>
      <c r="F52" s="15"/>
      <c r="G52" s="15"/>
      <c r="H52" s="15"/>
      <c r="I52" s="15"/>
      <c r="J52" s="15"/>
      <c r="K52" s="15"/>
      <c r="L52" s="15" t="n">
        <v>22.0</v>
      </c>
      <c r="M52" s="15" t="n">
        <v>32.0</v>
      </c>
      <c r="N52" s="15" t="n">
        <v>25.0</v>
      </c>
      <c r="O52" s="10" t="n">
        <v>25.0</v>
      </c>
      <c r="P52" s="10" t="n">
        <v>20.0</v>
      </c>
      <c r="Q52" s="10" t="n">
        <v>16.0</v>
      </c>
      <c r="R52" s="40" t="n">
        <v>13.0</v>
      </c>
      <c r="S52" s="40" t="n">
        <v>11.0</v>
      </c>
      <c r="T52" s="40" t="n">
        <v>7.0</v>
      </c>
      <c r="U52" s="40" t="n">
        <v>3.0</v>
      </c>
      <c r="V52" s="40" t="n">
        <f>L52*16.29+M52*11.64+N52*9.5+O52*8.54+P52*8.21+Q52*8.1+R52*8.32+S52*9.56+T52*11.71+U52*16.67+1305</f>
        <v>0.0</v>
      </c>
      <c r="W52" s="40" t="n">
        <v>30.0</v>
      </c>
      <c r="X52" s="40" t="n">
        <v>0.0</v>
      </c>
      <c r="Y52" s="40" t="n">
        <v>17.0</v>
      </c>
      <c r="Z52" s="40" t="n">
        <v>8.0</v>
      </c>
      <c r="AA52" s="94" t="n">
        <v>9.0</v>
      </c>
      <c r="AB52" s="94" t="n">
        <v>10.0</v>
      </c>
      <c r="AC52" s="94" t="n">
        <v>5.5</v>
      </c>
      <c r="AD52" s="94" t="n">
        <f>0.1*Z52+0.2*AA52+0.3*AB52+0.4*AC52</f>
        <v>0.0</v>
      </c>
      <c r="AE52" s="96"/>
      <c r="AF52" s="96"/>
      <c r="AG52" s="96"/>
      <c r="AH52" s="96"/>
      <c r="AI52" s="96"/>
      <c r="AJ52" s="96"/>
      <c r="AK52" s="97"/>
    </row>
    <row r="53">
      <c r="A53" s="27" t="s">
        <v>83</v>
      </c>
      <c r="B53" s="27" t="s">
        <v>179</v>
      </c>
      <c r="C53" s="27" t="s">
        <v>6</v>
      </c>
      <c r="D53" s="8" t="s">
        <v>180</v>
      </c>
      <c r="E53" s="30" t="n">
        <v>11.6666666666667</v>
      </c>
      <c r="F53" s="98"/>
      <c r="G53" s="98"/>
      <c r="H53" s="98"/>
      <c r="I53" s="98"/>
      <c r="J53" s="98"/>
      <c r="K53" s="98"/>
      <c r="L53" s="98" t="n">
        <v>24.0</v>
      </c>
      <c r="M53" s="98" t="n">
        <v>27.0</v>
      </c>
      <c r="N53" s="98" t="n">
        <v>22.0</v>
      </c>
      <c r="O53" s="42" t="n">
        <v>20.0</v>
      </c>
      <c r="P53" s="42" t="n">
        <v>16.0</v>
      </c>
      <c r="Q53" s="42" t="n">
        <v>10.0</v>
      </c>
      <c r="R53" s="42" t="n">
        <v>7.0</v>
      </c>
      <c r="S53" s="42" t="n">
        <v>0.0</v>
      </c>
      <c r="T53" s="42" t="n">
        <v>0.0</v>
      </c>
      <c r="U53" s="42" t="n">
        <v>0.0</v>
      </c>
      <c r="V53" s="40" t="n">
        <f>L53*16.29+M53*11.64+N53*9.5+O53*8.54+P53*8.21+Q53*8.1+R53*8.32+S53*9.56+T53*11.71+U53*16.67+1305</f>
        <v>0.0</v>
      </c>
      <c r="W53" s="40" t="n">
        <v>43.0</v>
      </c>
      <c r="X53" s="40" t="n">
        <v>0.0</v>
      </c>
      <c r="Y53" s="40" t="n">
        <v>4.0</v>
      </c>
      <c r="Z53" s="40" t="n">
        <v>8.0</v>
      </c>
      <c r="AA53" s="94" t="n">
        <v>3.0</v>
      </c>
      <c r="AB53" s="94" t="n">
        <v>7.0</v>
      </c>
      <c r="AC53" s="94" t="n">
        <v>0.0</v>
      </c>
      <c r="AD53" s="94" t="n">
        <f>0.1*Z53+0.2*AA53+0.3*AB53+0.4*AC53</f>
        <v>0.0</v>
      </c>
      <c r="AE53" s="94"/>
      <c r="AF53" s="94"/>
      <c r="AG53" s="94"/>
      <c r="AH53" s="94"/>
      <c r="AI53" s="94"/>
      <c r="AJ53" s="94"/>
      <c r="AK53" s="95"/>
    </row>
    <row r="54">
      <c r="A54" s="64" t="s">
        <v>80</v>
      </c>
      <c r="B54" s="64" t="s">
        <v>181</v>
      </c>
      <c r="C54" s="64" t="s">
        <v>36</v>
      </c>
      <c r="D54" s="35" t="s">
        <v>182</v>
      </c>
      <c r="E54" s="30" t="n">
        <v>11.5</v>
      </c>
      <c r="F54" s="10"/>
      <c r="G54" s="10"/>
      <c r="H54" s="10"/>
      <c r="I54" s="10"/>
      <c r="J54" s="10"/>
      <c r="K54" s="10"/>
      <c r="L54" s="10" t="n">
        <v>24.0</v>
      </c>
      <c r="M54" s="10" t="n">
        <v>27.0</v>
      </c>
      <c r="N54" s="10" t="n">
        <v>24.0</v>
      </c>
      <c r="O54" s="10" t="n">
        <v>21.0</v>
      </c>
      <c r="P54" s="10" t="n">
        <v>17.0</v>
      </c>
      <c r="Q54" s="10" t="n">
        <v>11.0</v>
      </c>
      <c r="R54" s="40" t="n">
        <v>3.0</v>
      </c>
      <c r="S54" s="40" t="n">
        <v>0.0</v>
      </c>
      <c r="T54" s="40" t="n">
        <v>0.0</v>
      </c>
      <c r="U54" s="40" t="n">
        <v>0.0</v>
      </c>
      <c r="V54" s="40" t="n">
        <f>L54*16.29+M54*11.64+N54*9.5+O54*8.54+P54*8.21+Q54*8.1+R54*8.32+S54*9.56+T54*11.71+U54*16.67+1305</f>
        <v>0.0</v>
      </c>
      <c r="W54" s="40" t="n">
        <v>34.0</v>
      </c>
      <c r="X54" s="40" t="n">
        <v>0.0</v>
      </c>
      <c r="Y54" s="40" t="n">
        <v>13.0</v>
      </c>
      <c r="Z54" s="40" t="n">
        <v>7.0</v>
      </c>
      <c r="AA54" s="94" t="n">
        <v>4.5</v>
      </c>
      <c r="AB54" s="94" t="n">
        <v>7.0</v>
      </c>
      <c r="AC54" s="94" t="n">
        <v>0.0</v>
      </c>
      <c r="AD54" s="94" t="n">
        <f>0.1*Z54+0.2*AA54+0.3*AB54+0.4*AC54</f>
        <v>0.0</v>
      </c>
      <c r="AE54" s="94"/>
      <c r="AF54" s="94"/>
      <c r="AG54" s="94"/>
      <c r="AH54" s="94"/>
      <c r="AI54" s="94"/>
      <c r="AJ54" s="94"/>
      <c r="AK54" s="95"/>
    </row>
    <row r="55">
      <c r="A55" s="27" t="s">
        <v>83</v>
      </c>
      <c r="B55" s="27" t="s">
        <v>183</v>
      </c>
      <c r="C55" s="27" t="s">
        <v>36</v>
      </c>
      <c r="D55" s="8" t="s">
        <v>85</v>
      </c>
      <c r="E55" s="30" t="n">
        <v>11.9166666666667</v>
      </c>
      <c r="F55" s="42"/>
      <c r="G55" s="42"/>
      <c r="H55" s="42"/>
      <c r="I55" s="42"/>
      <c r="J55" s="42"/>
      <c r="K55" s="42"/>
      <c r="L55" s="42" t="n">
        <v>24.0</v>
      </c>
      <c r="M55" s="42" t="n">
        <v>28.0</v>
      </c>
      <c r="N55" s="42" t="n">
        <v>26.0</v>
      </c>
      <c r="O55" s="42" t="n">
        <v>25.0</v>
      </c>
      <c r="P55" s="42" t="n">
        <v>16.0</v>
      </c>
      <c r="Q55" s="42" t="n">
        <v>14.0</v>
      </c>
      <c r="R55" s="42" t="n">
        <v>11.0</v>
      </c>
      <c r="S55" s="42" t="n">
        <v>1.0</v>
      </c>
      <c r="T55" s="42" t="n">
        <v>0.0</v>
      </c>
      <c r="U55" s="42" t="n">
        <v>0.0</v>
      </c>
      <c r="V55" s="40" t="n">
        <f>L55*16.29+M55*11.64+N55*9.5+O55*8.54+P55*8.21+Q55*8.1+R55*8.32+S55*9.56+T55*11.71+U55*16.67+1305</f>
        <v>0.0</v>
      </c>
      <c r="W55" s="40" t="n">
        <v>44.0</v>
      </c>
      <c r="X55" s="40" t="n">
        <v>0.0</v>
      </c>
      <c r="Y55" s="40" t="n">
        <v>3.0</v>
      </c>
      <c r="Z55" s="40" t="n">
        <v>9.0</v>
      </c>
      <c r="AA55" s="94" t="n">
        <v>7.0</v>
      </c>
      <c r="AB55" s="94" t="n">
        <v>9.0</v>
      </c>
      <c r="AC55" s="94" t="n">
        <v>7.0</v>
      </c>
      <c r="AD55" s="94" t="n">
        <f>0.1*Z55+0.2*AA55+0.3*AB55+0.4*AC55</f>
        <v>0.0</v>
      </c>
      <c r="AE55" s="94"/>
      <c r="AF55" s="94"/>
      <c r="AG55" s="94"/>
      <c r="AH55" s="94"/>
      <c r="AI55" s="94"/>
      <c r="AJ55" s="94"/>
      <c r="AK55" s="95"/>
    </row>
    <row r="56">
      <c r="A56" s="27" t="s">
        <v>83</v>
      </c>
      <c r="B56" s="27" t="s">
        <v>184</v>
      </c>
      <c r="C56" s="27" t="s">
        <v>36</v>
      </c>
      <c r="D56" s="8" t="s">
        <v>185</v>
      </c>
      <c r="E56" s="30" t="n">
        <v>11.3333333333333</v>
      </c>
      <c r="F56" s="42"/>
      <c r="G56" s="42"/>
      <c r="H56" s="42"/>
      <c r="I56" s="42"/>
      <c r="J56" s="42"/>
      <c r="K56" s="42"/>
      <c r="L56" s="42" t="n">
        <v>24.0</v>
      </c>
      <c r="M56" s="42" t="n">
        <v>33.0</v>
      </c>
      <c r="N56" s="42" t="n">
        <v>26.0</v>
      </c>
      <c r="O56" s="42" t="n">
        <v>25.0</v>
      </c>
      <c r="P56" s="42" t="n">
        <v>24.0</v>
      </c>
      <c r="Q56" s="42" t="n">
        <v>19.0</v>
      </c>
      <c r="R56" s="42" t="n">
        <v>17.0</v>
      </c>
      <c r="S56" s="42" t="n">
        <v>8.0</v>
      </c>
      <c r="T56" s="42" t="n">
        <v>2.0</v>
      </c>
      <c r="U56" s="42" t="n">
        <v>1.0</v>
      </c>
      <c r="V56" s="40" t="n">
        <f>L56*16.29+M56*11.64+N56*9.5+O56*8.54+P56*8.21+Q56*8.1+R56*8.32+S56*9.56+T56*11.71+U56*16.67+1305</f>
        <v>0.0</v>
      </c>
      <c r="W56" s="40" t="n">
        <v>37.0</v>
      </c>
      <c r="X56" s="40" t="n">
        <v>0.0</v>
      </c>
      <c r="Y56" s="40" t="n">
        <v>10.0</v>
      </c>
      <c r="Z56" s="40" t="n">
        <v>9.0</v>
      </c>
      <c r="AA56" s="94" t="n">
        <v>5.0</v>
      </c>
      <c r="AB56" s="94" t="n">
        <v>10.0</v>
      </c>
      <c r="AC56" s="94" t="n">
        <v>6.0</v>
      </c>
      <c r="AD56" s="94" t="n">
        <f>0.1*Z56+0.2*AA56+0.3*AB56+0.4*AC56</f>
        <v>0.0</v>
      </c>
      <c r="AE56" s="94"/>
      <c r="AF56" s="94"/>
      <c r="AG56" s="94"/>
      <c r="AH56" s="94"/>
      <c r="AI56" s="94"/>
      <c r="AJ56" s="94"/>
      <c r="AK56" s="95"/>
    </row>
    <row r="57">
      <c r="A57" s="27" t="s">
        <v>88</v>
      </c>
      <c r="B57" s="27" t="s">
        <v>186</v>
      </c>
      <c r="C57" s="27" t="s">
        <v>36</v>
      </c>
      <c r="D57" s="8" t="s">
        <v>187</v>
      </c>
      <c r="E57" s="30" t="n">
        <v>11.4166666666667</v>
      </c>
      <c r="F57" s="10"/>
      <c r="G57" s="10"/>
      <c r="H57" s="10"/>
      <c r="I57" s="10"/>
      <c r="J57" s="10"/>
      <c r="K57" s="10"/>
      <c r="L57" s="10" t="n">
        <v>24.0</v>
      </c>
      <c r="M57" s="10" t="n">
        <v>36.0</v>
      </c>
      <c r="N57" s="10" t="n">
        <v>26.0</v>
      </c>
      <c r="O57" s="10" t="n">
        <v>28.0</v>
      </c>
      <c r="P57" s="10" t="n">
        <v>22.0</v>
      </c>
      <c r="Q57" s="10" t="n">
        <v>7.0</v>
      </c>
      <c r="R57" s="40" t="n">
        <v>0.0</v>
      </c>
      <c r="S57" s="40" t="n">
        <v>0.0</v>
      </c>
      <c r="T57" s="40" t="n">
        <v>0.0</v>
      </c>
      <c r="U57" s="40" t="n">
        <v>0.0</v>
      </c>
      <c r="V57" s="40" t="n">
        <f>L57*16.29+M57*11.64+N57*9.5+O57*8.54+P57*8.21+Q57*8.1+R57*8.32+S57*9.56+T57*11.71+U57*16.67+1305</f>
        <v>0.0</v>
      </c>
      <c r="W57" s="40" t="n">
        <v>47.0</v>
      </c>
      <c r="X57" s="40" t="n">
        <v>0.0</v>
      </c>
      <c r="Y57" s="40" t="n">
        <v>0.0</v>
      </c>
      <c r="Z57" s="40" t="n">
        <v>7.0</v>
      </c>
      <c r="AA57" s="94" t="n">
        <v>4.0</v>
      </c>
      <c r="AB57" s="94" t="n">
        <v>3.0</v>
      </c>
      <c r="AC57" s="94" t="n">
        <v>0.0</v>
      </c>
      <c r="AD57" s="94" t="n">
        <f>0.1*Z57+0.2*AA57+0.3*AB57+0.4*AC57</f>
        <v>0.0</v>
      </c>
      <c r="AE57" s="96"/>
      <c r="AF57" s="96"/>
      <c r="AG57" s="96"/>
      <c r="AH57" s="96"/>
      <c r="AI57" s="96"/>
      <c r="AJ57" s="96"/>
      <c r="AK57" s="97"/>
    </row>
    <row r="58">
      <c r="A58" s="27" t="s">
        <v>88</v>
      </c>
      <c r="B58" s="27" t="s">
        <v>188</v>
      </c>
      <c r="C58" s="27" t="s">
        <v>36</v>
      </c>
      <c r="D58" s="8" t="s">
        <v>189</v>
      </c>
      <c r="E58" s="30" t="n">
        <v>12.25</v>
      </c>
      <c r="F58" s="10"/>
      <c r="G58" s="10"/>
      <c r="H58" s="10"/>
      <c r="I58" s="10"/>
      <c r="J58" s="10"/>
      <c r="K58" s="10"/>
      <c r="L58" s="10" t="n">
        <v>24.0</v>
      </c>
      <c r="M58" s="10" t="n">
        <v>35.0</v>
      </c>
      <c r="N58" s="10" t="n">
        <v>24.0</v>
      </c>
      <c r="O58" s="10" t="n">
        <v>25.0</v>
      </c>
      <c r="P58" s="10" t="n">
        <v>21.0</v>
      </c>
      <c r="Q58" s="10" t="n">
        <v>19.0</v>
      </c>
      <c r="R58" s="40" t="n">
        <v>0.0</v>
      </c>
      <c r="S58" s="40" t="n">
        <v>0.0</v>
      </c>
      <c r="T58" s="40" t="n">
        <v>0.0</v>
      </c>
      <c r="U58" s="40" t="n">
        <v>0.0</v>
      </c>
      <c r="V58" s="40" t="n">
        <f>L58*16.29+M58*11.64+N58*9.5+O58*8.54+P58*8.21+Q58*8.1+R58*8.32+S58*9.56+T58*11.71+U58*16.67+1305</f>
        <v>0.0</v>
      </c>
      <c r="W58" s="40" t="n">
        <v>39.0</v>
      </c>
      <c r="X58" s="40" t="n">
        <v>0.0</v>
      </c>
      <c r="Y58" s="40" t="n">
        <v>8.0</v>
      </c>
      <c r="Z58" s="40" t="n">
        <v>7.0</v>
      </c>
      <c r="AA58" s="94" t="n">
        <v>6.0</v>
      </c>
      <c r="AB58" s="94" t="n">
        <v>3.0</v>
      </c>
      <c r="AC58" s="94" t="n">
        <v>0.0</v>
      </c>
      <c r="AD58" s="94" t="n">
        <f>0.1*Z58+0.2*AA58+0.3*AB58+0.4*AC58</f>
        <v>0.0</v>
      </c>
      <c r="AE58" s="94" t="n">
        <v>11.0</v>
      </c>
      <c r="AF58" s="94" t="n">
        <v>11.0</v>
      </c>
      <c r="AG58" s="94" t="n">
        <v>9.0</v>
      </c>
      <c r="AH58" s="94" t="n">
        <v>7.0</v>
      </c>
      <c r="AI58" s="94" t="n">
        <v>5.0</v>
      </c>
      <c r="AJ58" s="94" t="n">
        <v>0.0</v>
      </c>
      <c r="AK58" s="95"/>
    </row>
    <row r="59">
      <c r="A59" s="27" t="s">
        <v>83</v>
      </c>
      <c r="B59" s="27" t="s">
        <v>190</v>
      </c>
      <c r="C59" s="27" t="s">
        <v>6</v>
      </c>
      <c r="D59" s="8" t="s">
        <v>191</v>
      </c>
      <c r="E59" s="30" t="n">
        <v>11.9166666666667</v>
      </c>
      <c r="F59" s="42"/>
      <c r="G59" s="42"/>
      <c r="H59" s="42"/>
      <c r="I59" s="42"/>
      <c r="J59" s="42"/>
      <c r="K59" s="42"/>
      <c r="L59" s="42" t="n">
        <v>24.0</v>
      </c>
      <c r="M59" s="42" t="n">
        <v>33.0</v>
      </c>
      <c r="N59" s="42" t="n">
        <v>26.0</v>
      </c>
      <c r="O59" s="42" t="n">
        <v>28.0</v>
      </c>
      <c r="P59" s="42" t="n">
        <v>24.0</v>
      </c>
      <c r="Q59" s="42" t="n">
        <v>18.0</v>
      </c>
      <c r="R59" s="42" t="n">
        <v>18.0</v>
      </c>
      <c r="S59" s="42" t="n">
        <v>13.0</v>
      </c>
      <c r="T59" s="42" t="n">
        <v>7.0</v>
      </c>
      <c r="U59" s="42" t="n">
        <v>1.0</v>
      </c>
      <c r="V59" s="40" t="n">
        <f>L59*16.29+M59*11.64+N59*9.5+O59*8.54+P59*8.21+Q59*8.1+R59*8.32+S59*9.56+T59*11.71+U59*16.67+1305</f>
        <v>0.0</v>
      </c>
      <c r="W59" s="40" t="n">
        <v>30.0</v>
      </c>
      <c r="X59" s="40" t="n">
        <v>0.0</v>
      </c>
      <c r="Y59" s="40" t="n">
        <v>17.0</v>
      </c>
      <c r="Z59" s="40" t="n">
        <v>6.5</v>
      </c>
      <c r="AA59" s="94" t="n">
        <v>8.5</v>
      </c>
      <c r="AB59" s="94" t="n">
        <v>7.0</v>
      </c>
      <c r="AC59" s="94" t="n">
        <v>3.5</v>
      </c>
      <c r="AD59" s="94" t="n">
        <f>0.1*Z59+0.2*AA59+0.3*AB59+0.4*AC59</f>
        <v>0.0</v>
      </c>
      <c r="AE59" s="94"/>
      <c r="AF59" s="94"/>
      <c r="AG59" s="94"/>
      <c r="AH59" s="94"/>
      <c r="AI59" s="94"/>
      <c r="AJ59" s="94"/>
      <c r="AK59" s="95"/>
    </row>
    <row r="60">
      <c r="A60" s="27" t="s">
        <v>83</v>
      </c>
      <c r="B60" s="27" t="s">
        <v>192</v>
      </c>
      <c r="C60" s="27" t="s">
        <v>36</v>
      </c>
      <c r="D60" s="8" t="s">
        <v>193</v>
      </c>
      <c r="E60" s="30" t="n">
        <v>12.1666666666667</v>
      </c>
      <c r="F60" s="42"/>
      <c r="G60" s="42"/>
      <c r="H60" s="42"/>
      <c r="I60" s="42"/>
      <c r="J60" s="42"/>
      <c r="K60" s="42"/>
      <c r="L60" s="42" t="n">
        <v>23.0</v>
      </c>
      <c r="M60" s="42" t="n">
        <v>29.0</v>
      </c>
      <c r="N60" s="42" t="n">
        <v>26.0</v>
      </c>
      <c r="O60" s="42" t="n">
        <v>25.0</v>
      </c>
      <c r="P60" s="42" t="n">
        <v>18.0</v>
      </c>
      <c r="Q60" s="42" t="n">
        <v>13.0</v>
      </c>
      <c r="R60" s="42" t="n">
        <v>12.0</v>
      </c>
      <c r="S60" s="42" t="n">
        <v>7.0</v>
      </c>
      <c r="T60" s="42" t="n">
        <v>7.0</v>
      </c>
      <c r="U60" s="42" t="n">
        <v>2.0</v>
      </c>
      <c r="V60" s="40" t="n">
        <f>L60*16.29+M60*11.64+N60*9.5+O60*8.54+P60*8.21+Q60*8.1+R60*8.32+S60*9.56+T60*11.71+U60*16.67+1305</f>
        <v>0.0</v>
      </c>
      <c r="W60" s="40" t="n">
        <v>33.0</v>
      </c>
      <c r="X60" s="40" t="n">
        <v>0.0</v>
      </c>
      <c r="Y60" s="40" t="n">
        <v>14.0</v>
      </c>
      <c r="Z60" s="40" t="n">
        <v>9.0</v>
      </c>
      <c r="AA60" s="94" t="n">
        <v>7.0</v>
      </c>
      <c r="AB60" s="94" t="n">
        <v>2.0</v>
      </c>
      <c r="AC60" s="94" t="n">
        <v>3.0</v>
      </c>
      <c r="AD60" s="94" t="n">
        <f>0.1*Z60+0.2*AA60+0.3*AB60+0.4*AC60</f>
        <v>0.0</v>
      </c>
      <c r="AE60" s="94"/>
      <c r="AF60" s="94"/>
      <c r="AG60" s="94"/>
      <c r="AH60" s="94"/>
      <c r="AI60" s="94"/>
      <c r="AJ60" s="94"/>
      <c r="AK60" s="95"/>
    </row>
    <row r="61">
      <c r="A61" s="27" t="s">
        <v>80</v>
      </c>
      <c r="B61" s="27" t="s">
        <v>194</v>
      </c>
      <c r="C61" s="27" t="s">
        <v>6</v>
      </c>
      <c r="D61" s="8" t="s">
        <v>195</v>
      </c>
      <c r="E61" s="30" t="n">
        <v>11.8333333333333</v>
      </c>
      <c r="F61" s="10"/>
      <c r="G61" s="10"/>
      <c r="H61" s="10"/>
      <c r="I61" s="10"/>
      <c r="J61" s="10"/>
      <c r="K61" s="10"/>
      <c r="L61" s="10" t="n">
        <v>24.0</v>
      </c>
      <c r="M61" s="10" t="n">
        <v>32.0</v>
      </c>
      <c r="N61" s="10" t="n">
        <v>26.0</v>
      </c>
      <c r="O61" s="10" t="n">
        <v>25.0</v>
      </c>
      <c r="P61" s="10" t="n">
        <v>24.0</v>
      </c>
      <c r="Q61" s="10" t="n">
        <v>18.0</v>
      </c>
      <c r="R61" s="40" t="n">
        <v>15.0</v>
      </c>
      <c r="S61" s="40" t="n">
        <v>9.0</v>
      </c>
      <c r="T61" s="40" t="n">
        <v>4.0</v>
      </c>
      <c r="U61" s="40" t="n">
        <v>0.0</v>
      </c>
      <c r="V61" s="40" t="n">
        <f>L61*16.29+M61*11.64+N61*9.5+O61*8.54+P61*8.21+Q61*8.1+R61*8.32+S61*9.56+T61*11.71+U61*16.67+1305</f>
        <v>0.0</v>
      </c>
      <c r="W61" s="40" t="n">
        <v>41.0</v>
      </c>
      <c r="X61" s="40" t="n">
        <v>0.0</v>
      </c>
      <c r="Y61" s="40" t="n">
        <v>6.0</v>
      </c>
      <c r="Z61" s="40" t="n">
        <v>5.0</v>
      </c>
      <c r="AA61" s="94" t="n">
        <v>2.5</v>
      </c>
      <c r="AB61" s="94" t="n">
        <v>2.0</v>
      </c>
      <c r="AC61" s="94" t="n">
        <v>4.0</v>
      </c>
      <c r="AD61" s="94" t="n">
        <f>0.1*Z61+0.2*AA61+0.3*AB61+0.4*AC61</f>
        <v>0.0</v>
      </c>
      <c r="AE61" s="96"/>
      <c r="AF61" s="96"/>
      <c r="AG61" s="96"/>
      <c r="AH61" s="96"/>
      <c r="AI61" s="96"/>
      <c r="AJ61" s="96"/>
      <c r="AK61" s="97"/>
    </row>
    <row r="62">
      <c r="A62" s="27" t="s">
        <v>80</v>
      </c>
      <c r="B62" s="27" t="s">
        <v>196</v>
      </c>
      <c r="C62" s="27" t="s">
        <v>36</v>
      </c>
      <c r="D62" s="8" t="s">
        <v>197</v>
      </c>
      <c r="E62" s="30" t="n">
        <v>11.4166666666667</v>
      </c>
      <c r="F62" s="10"/>
      <c r="G62" s="10"/>
      <c r="H62" s="10"/>
      <c r="I62" s="10"/>
      <c r="J62" s="10"/>
      <c r="K62" s="10"/>
      <c r="L62" s="10" t="n">
        <v>24.0</v>
      </c>
      <c r="M62" s="10" t="n">
        <v>31.0</v>
      </c>
      <c r="N62" s="10" t="n">
        <v>26.0</v>
      </c>
      <c r="O62" s="10" t="n">
        <v>25.0</v>
      </c>
      <c r="P62" s="10" t="n">
        <v>20.0</v>
      </c>
      <c r="Q62" s="10" t="n">
        <v>0.0</v>
      </c>
      <c r="R62" s="40" t="n">
        <v>0.0</v>
      </c>
      <c r="S62" s="40" t="n">
        <v>0.0</v>
      </c>
      <c r="T62" s="40" t="n">
        <v>0.0</v>
      </c>
      <c r="U62" s="40" t="n">
        <v>0.0</v>
      </c>
      <c r="V62" s="40" t="n">
        <f>L62*16.29+M62*11.64+N62*9.5+O62*8.54+P62*8.21+Q62*8.1+R62*8.32+S62*9.56+T62*11.71+U62*16.67+1305</f>
        <v>0.0</v>
      </c>
      <c r="W62" s="40" t="n">
        <v>33.0</v>
      </c>
      <c r="X62" s="40" t="n">
        <v>0.0</v>
      </c>
      <c r="Y62" s="40" t="n">
        <v>14.0</v>
      </c>
      <c r="Z62" s="40" t="n">
        <v>9.0</v>
      </c>
      <c r="AA62" s="94" t="n">
        <v>8.0</v>
      </c>
      <c r="AB62" s="94" t="n">
        <v>9.0</v>
      </c>
      <c r="AC62" s="94" t="n">
        <v>2.0</v>
      </c>
      <c r="AD62" s="94" t="n">
        <f>0.1*Z62+0.2*AA62+0.3*AB62+0.4*AC62</f>
        <v>0.0</v>
      </c>
      <c r="AE62" s="96"/>
      <c r="AF62" s="96"/>
      <c r="AG62" s="96"/>
      <c r="AH62" s="96"/>
      <c r="AI62" s="96"/>
      <c r="AJ62" s="96"/>
      <c r="AK62" s="97"/>
    </row>
    <row r="63">
      <c r="A63" s="27" t="s">
        <v>88</v>
      </c>
      <c r="B63" s="27" t="s">
        <v>198</v>
      </c>
      <c r="C63" s="27" t="s">
        <v>36</v>
      </c>
      <c r="D63" s="8" t="s">
        <v>199</v>
      </c>
      <c r="E63" s="30" t="n">
        <v>11.9166666666667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1"/>
      <c r="S63" s="11"/>
      <c r="T63" s="11"/>
      <c r="U63" s="11"/>
      <c r="V63" s="40" t="n">
        <f>L63*16.29+M63*11.64+N63*9.5+O63*8.54+P63*8.21+Q63*8.1+R63*8.32+S63*9.56+T63*11.71+U63*16.67+1305</f>
        <v>0.0</v>
      </c>
      <c r="W63" s="11"/>
      <c r="X63" s="11"/>
      <c r="Y63" s="11"/>
      <c r="Z63" s="11"/>
      <c r="AA63" s="94"/>
      <c r="AB63" s="94"/>
      <c r="AC63" s="94"/>
      <c r="AD63" s="94" t="n">
        <f>0.1*Z63+0.2*AA63+0.3*AB63+0.4*AC63</f>
        <v>0.0</v>
      </c>
      <c r="AE63" s="96"/>
      <c r="AF63" s="96"/>
      <c r="AG63" s="96"/>
      <c r="AH63" s="96"/>
      <c r="AI63" s="96"/>
      <c r="AJ63" s="96"/>
      <c r="AK63" s="97"/>
    </row>
    <row r="64">
      <c r="A64" s="27" t="s">
        <v>83</v>
      </c>
      <c r="B64" s="27" t="s">
        <v>200</v>
      </c>
      <c r="C64" s="27" t="s">
        <v>36</v>
      </c>
      <c r="D64" s="8" t="s">
        <v>135</v>
      </c>
      <c r="E64" s="30" t="n">
        <v>11.9166666666667</v>
      </c>
      <c r="F64" s="42"/>
      <c r="G64" s="42"/>
      <c r="H64" s="42"/>
      <c r="I64" s="42"/>
      <c r="J64" s="42"/>
      <c r="K64" s="42"/>
      <c r="L64" s="42" t="n">
        <v>24.0</v>
      </c>
      <c r="M64" s="42" t="n">
        <v>33.0</v>
      </c>
      <c r="N64" s="42" t="n">
        <v>26.0</v>
      </c>
      <c r="O64" s="42" t="n">
        <v>27.0</v>
      </c>
      <c r="P64" s="42" t="n">
        <v>22.0</v>
      </c>
      <c r="Q64" s="42" t="n">
        <v>3.0</v>
      </c>
      <c r="R64" s="42" t="n">
        <v>3.0</v>
      </c>
      <c r="S64" s="42" t="n">
        <v>12.0</v>
      </c>
      <c r="T64" s="42" t="n">
        <v>8.0</v>
      </c>
      <c r="U64" s="42" t="n">
        <v>1.0</v>
      </c>
      <c r="V64" s="40" t="n">
        <f>L64*16.29+M64*11.64+N64*9.5+O64*8.54+P64*8.21+Q64*8.1+R64*8.32+S64*9.56+T64*11.71+U64*16.67+1305</f>
        <v>0.0</v>
      </c>
      <c r="W64" s="40" t="n">
        <v>44.0</v>
      </c>
      <c r="X64" s="40" t="n">
        <v>0.0</v>
      </c>
      <c r="Y64" s="40" t="n">
        <v>3.0</v>
      </c>
      <c r="Z64" s="40" t="n">
        <v>9.0</v>
      </c>
      <c r="AA64" s="94" t="n">
        <v>9.5</v>
      </c>
      <c r="AB64" s="94" t="n">
        <v>8.0</v>
      </c>
      <c r="AC64" s="94" t="n">
        <v>1.0</v>
      </c>
      <c r="AD64" s="94" t="n">
        <f>0.1*Z64+0.2*AA64+0.3*AB64+0.4*AC64</f>
        <v>0.0</v>
      </c>
      <c r="AE64" s="94" t="n">
        <v>11.0</v>
      </c>
      <c r="AF64" s="94" t="n">
        <v>12.0</v>
      </c>
      <c r="AG64" s="94" t="n">
        <v>11.0</v>
      </c>
      <c r="AH64" s="94" t="n">
        <v>11.0</v>
      </c>
      <c r="AI64" s="94" t="n">
        <v>10.0</v>
      </c>
      <c r="AJ64" s="94" t="n">
        <v>4.0</v>
      </c>
      <c r="AK64" s="95"/>
    </row>
    <row r="65">
      <c r="A65" s="27" t="s">
        <v>80</v>
      </c>
      <c r="B65" s="27" t="s">
        <v>201</v>
      </c>
      <c r="C65" s="27" t="s">
        <v>36</v>
      </c>
      <c r="D65" s="8" t="s">
        <v>202</v>
      </c>
      <c r="E65" s="30" t="n">
        <v>11.8333333333333</v>
      </c>
      <c r="F65" s="10"/>
      <c r="G65" s="10"/>
      <c r="H65" s="10"/>
      <c r="I65" s="10"/>
      <c r="J65" s="10"/>
      <c r="K65" s="10"/>
      <c r="L65" s="10" t="n">
        <v>23.0</v>
      </c>
      <c r="M65" s="10" t="n">
        <v>28.0</v>
      </c>
      <c r="N65" s="10" t="n">
        <v>20.0</v>
      </c>
      <c r="O65" s="10" t="n">
        <v>16.0</v>
      </c>
      <c r="P65" s="10" t="n">
        <v>17.0</v>
      </c>
      <c r="Q65" s="10" t="n">
        <v>15.0</v>
      </c>
      <c r="R65" s="40" t="n">
        <v>6.0</v>
      </c>
      <c r="S65" s="40" t="n">
        <v>0.0</v>
      </c>
      <c r="T65" s="40" t="n">
        <v>2.0</v>
      </c>
      <c r="U65" s="40" t="n">
        <v>2.0</v>
      </c>
      <c r="V65" s="40" t="n">
        <f>L65*16.29+M65*11.64+N65*9.5+O65*8.54+P65*8.21+Q65*8.1+R65*8.32+S65*9.56+T65*11.71+U65*16.67+1305</f>
        <v>0.0</v>
      </c>
      <c r="W65" s="40" t="n">
        <v>44.0</v>
      </c>
      <c r="X65" s="40" t="n">
        <v>0.0</v>
      </c>
      <c r="Y65" s="40" t="n">
        <v>3.0</v>
      </c>
      <c r="Z65" s="40" t="n">
        <v>3.0</v>
      </c>
      <c r="AA65" s="94" t="n">
        <v>2.0</v>
      </c>
      <c r="AB65" s="94" t="n">
        <v>2.0</v>
      </c>
      <c r="AC65" s="94" t="n">
        <v>0.0</v>
      </c>
      <c r="AD65" s="94" t="n">
        <f>0.1*Z65+0.2*AA65+0.3*AB65+0.4*AC65</f>
        <v>0.0</v>
      </c>
      <c r="AE65" s="96"/>
      <c r="AF65" s="96"/>
      <c r="AG65" s="96"/>
      <c r="AH65" s="96"/>
      <c r="AI65" s="96"/>
      <c r="AJ65" s="96"/>
      <c r="AK65" s="97"/>
    </row>
    <row r="66">
      <c r="A66" s="27" t="s">
        <v>80</v>
      </c>
      <c r="B66" s="27" t="s">
        <v>203</v>
      </c>
      <c r="C66" s="27" t="s">
        <v>6</v>
      </c>
      <c r="D66" s="8" t="s">
        <v>204</v>
      </c>
      <c r="E66" s="30" t="n">
        <v>11.6666666666667</v>
      </c>
      <c r="F66" s="10"/>
      <c r="G66" s="10"/>
      <c r="H66" s="10"/>
      <c r="I66" s="10"/>
      <c r="J66" s="10"/>
      <c r="K66" s="10"/>
      <c r="L66" s="10" t="n">
        <v>23.0</v>
      </c>
      <c r="M66" s="10" t="n">
        <v>30.0</v>
      </c>
      <c r="N66" s="10" t="n">
        <v>21.0</v>
      </c>
      <c r="O66" s="10" t="n">
        <v>20.0</v>
      </c>
      <c r="P66" s="10" t="n">
        <v>18.0</v>
      </c>
      <c r="Q66" s="10" t="n">
        <v>10.0</v>
      </c>
      <c r="R66" s="40" t="n">
        <v>0.0</v>
      </c>
      <c r="S66" s="40" t="n">
        <v>0.0</v>
      </c>
      <c r="T66" s="40" t="n">
        <v>1.0</v>
      </c>
      <c r="U66" s="40" t="n">
        <v>1.0</v>
      </c>
      <c r="V66" s="40" t="n">
        <f>L66*16.29+M66*11.64+N66*9.5+O66*8.54+P66*8.21+Q66*8.1+R66*8.32+S66*9.56+T66*11.71+U66*16.67+1305</f>
        <v>0.0</v>
      </c>
      <c r="W66" s="40" t="n">
        <v>35.0</v>
      </c>
      <c r="X66" s="40" t="n">
        <v>0.0</v>
      </c>
      <c r="Y66" s="40" t="n">
        <v>12.0</v>
      </c>
      <c r="Z66" s="40" t="n">
        <v>8.0</v>
      </c>
      <c r="AA66" s="94" t="n">
        <v>3.5</v>
      </c>
      <c r="AB66" s="94" t="n">
        <v>5.0</v>
      </c>
      <c r="AC66" s="94" t="n">
        <v>2.0</v>
      </c>
      <c r="AD66" s="94" t="n">
        <f>0.1*Z66+0.2*AA66+0.3*AB66+0.4*AC66</f>
        <v>0.0</v>
      </c>
      <c r="AE66" s="96"/>
      <c r="AF66" s="96"/>
      <c r="AG66" s="96"/>
      <c r="AH66" s="96"/>
      <c r="AI66" s="96"/>
      <c r="AJ66" s="96"/>
      <c r="AK66" s="97"/>
    </row>
    <row r="67">
      <c r="A67" s="27" t="s">
        <v>83</v>
      </c>
      <c r="B67" s="27" t="s">
        <v>205</v>
      </c>
      <c r="C67" s="27" t="s">
        <v>6</v>
      </c>
      <c r="D67" s="8" t="s">
        <v>206</v>
      </c>
      <c r="E67" s="30" t="n">
        <v>11.3333333333333</v>
      </c>
      <c r="F67" s="42"/>
      <c r="G67" s="42"/>
      <c r="H67" s="42"/>
      <c r="I67" s="42"/>
      <c r="J67" s="42"/>
      <c r="K67" s="42"/>
      <c r="L67" s="42" t="n">
        <v>23.0</v>
      </c>
      <c r="M67" s="42" t="n">
        <v>26.0</v>
      </c>
      <c r="N67" s="42" t="n">
        <v>22.0</v>
      </c>
      <c r="O67" s="42" t="n">
        <v>19.0</v>
      </c>
      <c r="P67" s="42" t="n">
        <v>14.0</v>
      </c>
      <c r="Q67" s="42" t="n">
        <v>13.0</v>
      </c>
      <c r="R67" s="42" t="n">
        <v>6.0</v>
      </c>
      <c r="S67" s="42" t="n">
        <v>3.0</v>
      </c>
      <c r="T67" s="42" t="n">
        <v>2.0</v>
      </c>
      <c r="U67" s="42" t="n">
        <v>0.0</v>
      </c>
      <c r="V67" s="40" t="n">
        <f>L67*16.29+M67*11.64+N67*9.5+O67*8.54+P67*8.21+Q67*8.1+R67*8.32+S67*9.56+T67*11.71+U67*16.67+1305</f>
        <v>0.0</v>
      </c>
      <c r="W67" s="40" t="n">
        <v>46.0</v>
      </c>
      <c r="X67" s="40" t="n">
        <v>0.0</v>
      </c>
      <c r="Y67" s="40" t="n">
        <v>1.0</v>
      </c>
      <c r="Z67" s="40" t="n">
        <v>8.0</v>
      </c>
      <c r="AA67" s="94" t="n">
        <v>5.0</v>
      </c>
      <c r="AB67" s="94" t="n">
        <v>6.0</v>
      </c>
      <c r="AC67" s="94" t="n">
        <v>1.0</v>
      </c>
      <c r="AD67" s="94" t="n">
        <f>0.1*Z67+0.2*AA67+0.3*AB67+0.4*AC67</f>
        <v>0.0</v>
      </c>
      <c r="AE67" s="94" t="n">
        <v>12.0</v>
      </c>
      <c r="AF67" s="94" t="n">
        <v>12.0</v>
      </c>
      <c r="AG67" s="94" t="n">
        <v>10.0</v>
      </c>
      <c r="AH67" s="94" t="n">
        <v>10.0</v>
      </c>
      <c r="AI67" s="94" t="n">
        <v>10.0</v>
      </c>
      <c r="AJ67" s="94" t="n">
        <v>7.0</v>
      </c>
      <c r="AK67" s="95"/>
    </row>
    <row r="68">
      <c r="A68" s="27" t="s">
        <v>80</v>
      </c>
      <c r="B68" s="27" t="s">
        <v>207</v>
      </c>
      <c r="C68" s="27" t="s">
        <v>6</v>
      </c>
      <c r="D68" s="8" t="s">
        <v>208</v>
      </c>
      <c r="E68" s="30" t="n">
        <v>12.0833333333333</v>
      </c>
      <c r="F68" s="10"/>
      <c r="G68" s="10"/>
      <c r="H68" s="10"/>
      <c r="I68" s="10"/>
      <c r="J68" s="10"/>
      <c r="K68" s="10"/>
      <c r="L68" s="10" t="n">
        <v>24.0</v>
      </c>
      <c r="M68" s="10" t="n">
        <v>31.0</v>
      </c>
      <c r="N68" s="10" t="n">
        <v>26.0</v>
      </c>
      <c r="O68" s="10" t="n">
        <v>22.0</v>
      </c>
      <c r="P68" s="10" t="n">
        <v>23.0</v>
      </c>
      <c r="Q68" s="10" t="n">
        <v>17.0</v>
      </c>
      <c r="R68" s="40" t="n">
        <v>14.0</v>
      </c>
      <c r="S68" s="40" t="n">
        <v>8.0</v>
      </c>
      <c r="T68" s="40" t="n">
        <v>2.0</v>
      </c>
      <c r="U68" s="40" t="n">
        <v>0.0</v>
      </c>
      <c r="V68" s="40" t="n">
        <f>L68*16.29+M68*11.64+N68*9.5+O68*8.54+P68*8.21+Q68*8.1+R68*8.32+S68*9.56+T68*11.71+U68*16.67+1305</f>
        <v>0.0</v>
      </c>
      <c r="W68" s="40" t="n">
        <v>38.0</v>
      </c>
      <c r="X68" s="40" t="n">
        <v>0.0</v>
      </c>
      <c r="Y68" s="40" t="n">
        <v>9.0</v>
      </c>
      <c r="Z68" s="40" t="n">
        <v>9.0</v>
      </c>
      <c r="AA68" s="94" t="n">
        <v>5.0</v>
      </c>
      <c r="AB68" s="94" t="n">
        <v>9.0</v>
      </c>
      <c r="AC68" s="94" t="n">
        <v>6.0</v>
      </c>
      <c r="AD68" s="94" t="n">
        <f>0.1*Z68+0.2*AA68+0.3*AB68+0.4*AC68</f>
        <v>0.0</v>
      </c>
      <c r="AE68" s="94"/>
      <c r="AF68" s="94"/>
      <c r="AG68" s="94"/>
      <c r="AH68" s="94"/>
      <c r="AI68" s="94"/>
      <c r="AJ68" s="94"/>
      <c r="AK68" s="95"/>
    </row>
    <row r="69">
      <c r="A69" s="27" t="s">
        <v>88</v>
      </c>
      <c r="B69" s="27" t="s">
        <v>209</v>
      </c>
      <c r="C69" s="27" t="s">
        <v>6</v>
      </c>
      <c r="D69" s="8" t="s">
        <v>210</v>
      </c>
      <c r="E69" s="30" t="n">
        <v>11.25</v>
      </c>
      <c r="F69" s="10"/>
      <c r="G69" s="10"/>
      <c r="H69" s="10"/>
      <c r="I69" s="10"/>
      <c r="J69" s="10"/>
      <c r="K69" s="10"/>
      <c r="L69" s="10" t="n">
        <v>24.0</v>
      </c>
      <c r="M69" s="10" t="n">
        <v>36.0</v>
      </c>
      <c r="N69" s="10" t="n">
        <v>26.0</v>
      </c>
      <c r="O69" s="10" t="n">
        <v>28.0</v>
      </c>
      <c r="P69" s="10" t="n">
        <v>19.0</v>
      </c>
      <c r="Q69" s="10" t="n">
        <v>17.0</v>
      </c>
      <c r="R69" s="40" t="n">
        <v>14.0</v>
      </c>
      <c r="S69" s="40" t="n">
        <v>8.0</v>
      </c>
      <c r="T69" s="40" t="n">
        <v>1.0</v>
      </c>
      <c r="U69" s="40" t="n">
        <v>0.0</v>
      </c>
      <c r="V69" s="40" t="n">
        <f>L69*16.29+M69*11.64+N69*9.5+O69*8.54+P69*8.21+Q69*8.1+R69*8.32+S69*9.56+T69*11.71+U69*16.67+1305</f>
        <v>0.0</v>
      </c>
      <c r="W69" s="40" t="n">
        <v>30.0</v>
      </c>
      <c r="X69" s="40" t="n">
        <v>0.0</v>
      </c>
      <c r="Y69" s="40" t="n">
        <v>17.0</v>
      </c>
      <c r="Z69" s="40" t="n">
        <v>9.0</v>
      </c>
      <c r="AA69" s="94" t="n">
        <v>7.5</v>
      </c>
      <c r="AB69" s="94" t="n">
        <v>10.0</v>
      </c>
      <c r="AC69" s="94" t="n">
        <v>3.0</v>
      </c>
      <c r="AD69" s="94" t="n">
        <f>0.1*Z69+0.2*AA69+0.3*AB69+0.4*AC69</f>
        <v>0.0</v>
      </c>
      <c r="AE69" s="96"/>
      <c r="AF69" s="96"/>
      <c r="AG69" s="96"/>
      <c r="AH69" s="96"/>
      <c r="AI69" s="96"/>
      <c r="AJ69" s="96"/>
      <c r="AK69" s="97"/>
    </row>
    <row r="70">
      <c r="A70" s="27" t="s">
        <v>83</v>
      </c>
      <c r="B70" s="27" t="s">
        <v>211</v>
      </c>
      <c r="C70" s="27" t="s">
        <v>6</v>
      </c>
      <c r="D70" s="8" t="s">
        <v>212</v>
      </c>
      <c r="E70" s="30" t="n">
        <v>12.1666666666667</v>
      </c>
      <c r="F70" s="42"/>
      <c r="G70" s="42"/>
      <c r="H70" s="42"/>
      <c r="I70" s="42"/>
      <c r="J70" s="42"/>
      <c r="K70" s="42"/>
      <c r="L70" s="42" t="n">
        <v>24.0</v>
      </c>
      <c r="M70" s="42" t="n">
        <v>31.0</v>
      </c>
      <c r="N70" s="42" t="n">
        <v>25.0</v>
      </c>
      <c r="O70" s="42" t="n">
        <v>26.0</v>
      </c>
      <c r="P70" s="42" t="n">
        <v>24.0</v>
      </c>
      <c r="Q70" s="42" t="n">
        <v>18.0</v>
      </c>
      <c r="R70" s="42" t="n">
        <v>13.0</v>
      </c>
      <c r="S70" s="42" t="n">
        <v>8.0</v>
      </c>
      <c r="T70" s="42" t="n">
        <v>7.0</v>
      </c>
      <c r="U70" s="42" t="n">
        <v>0.0</v>
      </c>
      <c r="V70" s="40" t="n">
        <f>L70*16.29+M70*11.64+N70*9.5+O70*8.54+P70*8.21+Q70*8.1+R70*8.32+S70*9.56+T70*11.71+U70*16.67+1305</f>
        <v>0.0</v>
      </c>
      <c r="W70" s="40" t="n">
        <v>45.0</v>
      </c>
      <c r="X70" s="40" t="n">
        <v>0.0</v>
      </c>
      <c r="Y70" s="40" t="n">
        <v>2.0</v>
      </c>
      <c r="Z70" s="40" t="n">
        <v>10.0</v>
      </c>
      <c r="AA70" s="94" t="n">
        <v>7.5</v>
      </c>
      <c r="AB70" s="94" t="n">
        <v>9.0</v>
      </c>
      <c r="AC70" s="94" t="n">
        <v>1.5</v>
      </c>
      <c r="AD70" s="94" t="n">
        <f>0.1*Z70+0.2*AA70+0.3*AB70+0.4*AC70</f>
        <v>0.0</v>
      </c>
      <c r="AE70" s="94"/>
      <c r="AF70" s="94"/>
      <c r="AG70" s="94"/>
      <c r="AH70" s="94"/>
      <c r="AI70" s="94"/>
      <c r="AJ70" s="94"/>
      <c r="AK70" s="95"/>
    </row>
    <row r="71">
      <c r="A71" s="27" t="s">
        <v>88</v>
      </c>
      <c r="B71" s="27" t="s">
        <v>213</v>
      </c>
      <c r="C71" s="27" t="s">
        <v>6</v>
      </c>
      <c r="D71" s="8" t="s">
        <v>214</v>
      </c>
      <c r="E71" s="30" t="n">
        <v>11.8333333333333</v>
      </c>
      <c r="F71" s="10"/>
      <c r="G71" s="10"/>
      <c r="H71" s="10"/>
      <c r="I71" s="10"/>
      <c r="J71" s="10"/>
      <c r="K71" s="10"/>
      <c r="L71" s="10" t="n">
        <v>24.0</v>
      </c>
      <c r="M71" s="10" t="n">
        <v>36.0</v>
      </c>
      <c r="N71" s="10" t="n">
        <v>26.0</v>
      </c>
      <c r="O71" s="10" t="n">
        <v>27.0</v>
      </c>
      <c r="P71" s="10" t="n">
        <v>22.0</v>
      </c>
      <c r="Q71" s="10" t="n">
        <v>18.0</v>
      </c>
      <c r="R71" s="40" t="n">
        <v>15.0</v>
      </c>
      <c r="S71" s="40" t="n">
        <v>8.0</v>
      </c>
      <c r="T71" s="40" t="n">
        <v>7.0</v>
      </c>
      <c r="U71" s="40" t="n">
        <v>1.0</v>
      </c>
      <c r="V71" s="40" t="n">
        <f>L71*16.29+M71*11.64+N71*9.5+O71*8.54+P71*8.21+Q71*8.1+R71*8.32+S71*9.56+T71*11.71+U71*16.67+1305</f>
        <v>0.0</v>
      </c>
      <c r="W71" s="40" t="n">
        <v>30.0</v>
      </c>
      <c r="X71" s="40" t="n">
        <v>0.0</v>
      </c>
      <c r="Y71" s="40" t="n">
        <v>17.0</v>
      </c>
      <c r="Z71" s="40" t="n">
        <v>8.0</v>
      </c>
      <c r="AA71" s="94" t="n">
        <v>7.0</v>
      </c>
      <c r="AB71" s="94" t="n">
        <v>7.0</v>
      </c>
      <c r="AC71" s="94" t="n">
        <v>2.0</v>
      </c>
      <c r="AD71" s="94" t="n">
        <f>0.1*Z71+0.2*AA71+0.3*AB71+0.4*AC71</f>
        <v>0.0</v>
      </c>
      <c r="AE71" s="96"/>
      <c r="AF71" s="96"/>
      <c r="AG71" s="96"/>
      <c r="AH71" s="96"/>
      <c r="AI71" s="96"/>
      <c r="AJ71" s="96"/>
      <c r="AK71" s="97"/>
    </row>
    <row r="72">
      <c r="A72" s="27" t="s">
        <v>88</v>
      </c>
      <c r="B72" s="27" t="s">
        <v>215</v>
      </c>
      <c r="C72" s="27" t="s">
        <v>36</v>
      </c>
      <c r="D72" s="8" t="s">
        <v>216</v>
      </c>
      <c r="E72" s="30" t="n">
        <v>11.3333333333333</v>
      </c>
      <c r="F72" s="10" t="n">
        <v>11.0</v>
      </c>
      <c r="G72" s="10" t="n">
        <v>12.0</v>
      </c>
      <c r="H72" s="10" t="n">
        <v>12.0</v>
      </c>
      <c r="I72" s="10" t="n">
        <v>11.0</v>
      </c>
      <c r="J72" s="10" t="n">
        <v>10.0</v>
      </c>
      <c r="K72" s="10" t="n">
        <v>9.0</v>
      </c>
      <c r="L72" s="10" t="n">
        <v>24.0</v>
      </c>
      <c r="M72" s="10" t="n">
        <v>35.0</v>
      </c>
      <c r="N72" s="10" t="n">
        <v>26.0</v>
      </c>
      <c r="O72" s="10" t="n">
        <v>26.0</v>
      </c>
      <c r="P72" s="10" t="n">
        <v>22.0</v>
      </c>
      <c r="Q72" s="10" t="n">
        <v>1.0</v>
      </c>
      <c r="R72" s="40" t="n">
        <v>0.0</v>
      </c>
      <c r="S72" s="40" t="n">
        <v>0.0</v>
      </c>
      <c r="T72" s="40" t="n">
        <v>0.0</v>
      </c>
      <c r="U72" s="40" t="n">
        <v>0.0</v>
      </c>
      <c r="V72" s="40" t="n">
        <f>L72*16.29+M72*11.64+N72*9.5+O72*8.54+P72*8.21+Q72*8.1+R72*8.32+S72*9.56+T72*11.71+U72*16.67+1305</f>
        <v>0.0</v>
      </c>
      <c r="W72" s="40" t="n">
        <v>41.0</v>
      </c>
      <c r="X72" s="40" t="n">
        <v>0.0</v>
      </c>
      <c r="Y72" s="40" t="n">
        <v>6.0</v>
      </c>
      <c r="Z72" s="40" t="n">
        <v>9.0</v>
      </c>
      <c r="AA72" s="94" t="n">
        <v>7.0</v>
      </c>
      <c r="AB72" s="94" t="n">
        <v>9.0</v>
      </c>
      <c r="AC72" s="94" t="n">
        <v>9.0</v>
      </c>
      <c r="AD72" s="94" t="n">
        <f>0.1*Z72+0.2*AA72+0.3*AB72+0.4*AC72</f>
        <v>0.0</v>
      </c>
      <c r="AE72" s="96" t="n">
        <v>11.0</v>
      </c>
      <c r="AF72" s="96" t="n">
        <v>12.0</v>
      </c>
      <c r="AG72" s="96" t="n">
        <v>12.0</v>
      </c>
      <c r="AH72" s="96" t="n">
        <v>11.0</v>
      </c>
      <c r="AI72" s="96" t="n">
        <v>10.0</v>
      </c>
      <c r="AJ72" s="96" t="n">
        <v>9.0</v>
      </c>
      <c r="AK72" s="97"/>
    </row>
    <row r="73">
      <c r="A73" s="27" t="s">
        <v>80</v>
      </c>
      <c r="B73" s="27" t="s">
        <v>217</v>
      </c>
      <c r="C73" s="27" t="s">
        <v>36</v>
      </c>
      <c r="D73" s="8" t="s">
        <v>218</v>
      </c>
      <c r="E73" s="30" t="n">
        <v>11.75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  <c r="S73" s="11"/>
      <c r="T73" s="11"/>
      <c r="U73" s="11"/>
      <c r="V73" s="40" t="n">
        <f>L73*16.29+M73*11.64+N73*9.5+O73*8.54+P73*8.21+Q73*8.1+R73*8.32+S73*9.56+T73*11.71+U73*16.67+1305</f>
        <v>0.0</v>
      </c>
      <c r="W73" s="40" t="n">
        <v>33.0</v>
      </c>
      <c r="X73" s="40" t="n">
        <v>0.0</v>
      </c>
      <c r="Y73" s="40" t="n">
        <v>14.0</v>
      </c>
      <c r="Z73" s="40" t="n">
        <v>10.0</v>
      </c>
      <c r="AA73" s="94" t="n">
        <v>7.0</v>
      </c>
      <c r="AB73" s="94" t="n">
        <v>8.0</v>
      </c>
      <c r="AC73" s="94" t="n">
        <v>4.0</v>
      </c>
      <c r="AD73" s="94" t="n">
        <f>0.1*Z73+0.2*AA73+0.3*AB73+0.4*AC73</f>
        <v>0.0</v>
      </c>
      <c r="AE73" s="96"/>
      <c r="AF73" s="96"/>
      <c r="AG73" s="96"/>
      <c r="AH73" s="96"/>
      <c r="AI73" s="96"/>
      <c r="AJ73" s="96"/>
      <c r="AK73" s="97"/>
    </row>
    <row r="74">
      <c r="A74" s="27" t="s">
        <v>83</v>
      </c>
      <c r="B74" s="27" t="s">
        <v>219</v>
      </c>
      <c r="C74" s="27" t="s">
        <v>36</v>
      </c>
      <c r="D74" s="8" t="s">
        <v>220</v>
      </c>
      <c r="E74" s="30" t="n">
        <v>11.4166666666667</v>
      </c>
      <c r="F74" s="42"/>
      <c r="G74" s="42"/>
      <c r="H74" s="42"/>
      <c r="I74" s="42"/>
      <c r="J74" s="42"/>
      <c r="K74" s="42"/>
      <c r="L74" s="42" t="n">
        <v>24.0</v>
      </c>
      <c r="M74" s="42" t="n">
        <v>32.0</v>
      </c>
      <c r="N74" s="42" t="n">
        <v>25.0</v>
      </c>
      <c r="O74" s="42" t="n">
        <v>25.0</v>
      </c>
      <c r="P74" s="42" t="n">
        <v>20.0</v>
      </c>
      <c r="Q74" s="42" t="n">
        <v>17.0</v>
      </c>
      <c r="R74" s="42" t="n">
        <v>12.0</v>
      </c>
      <c r="S74" s="42" t="n">
        <v>10.0</v>
      </c>
      <c r="T74" s="42" t="n">
        <v>4.0</v>
      </c>
      <c r="U74" s="42" t="n">
        <v>2.0</v>
      </c>
      <c r="V74" s="40" t="n">
        <f>L74*16.29+M74*11.64+N74*9.5+O74*8.54+P74*8.21+Q74*8.1+R74*8.32+S74*9.56+T74*11.71+U74*16.67+1305</f>
        <v>0.0</v>
      </c>
      <c r="W74" s="40" t="n">
        <v>31.0</v>
      </c>
      <c r="X74" s="40" t="n">
        <v>0.0</v>
      </c>
      <c r="Y74" s="40" t="n">
        <v>16.0</v>
      </c>
      <c r="Z74" s="40" t="n">
        <v>10.0</v>
      </c>
      <c r="AA74" s="94" t="n">
        <v>8.0</v>
      </c>
      <c r="AB74" s="94" t="n">
        <v>7.0</v>
      </c>
      <c r="AC74" s="94" t="n">
        <v>1.5</v>
      </c>
      <c r="AD74" s="94" t="n">
        <f>0.1*Z74+0.2*AA74+0.3*AB74+0.4*AC74</f>
        <v>0.0</v>
      </c>
      <c r="AE74" s="94"/>
      <c r="AF74" s="94"/>
      <c r="AG74" s="94"/>
      <c r="AH74" s="94"/>
      <c r="AI74" s="94"/>
      <c r="AJ74" s="94"/>
      <c r="AK74" s="95"/>
    </row>
    <row r="75">
      <c r="A75" s="27" t="s">
        <v>88</v>
      </c>
      <c r="B75" s="27" t="s">
        <v>221</v>
      </c>
      <c r="C75" s="27" t="s">
        <v>36</v>
      </c>
      <c r="D75" s="8" t="s">
        <v>222</v>
      </c>
      <c r="E75" s="30" t="n">
        <v>12.0833333333333</v>
      </c>
      <c r="F75" s="10" t="n">
        <v>10.0</v>
      </c>
      <c r="G75" s="10" t="n">
        <v>12.0</v>
      </c>
      <c r="H75" s="10" t="n">
        <v>12.0</v>
      </c>
      <c r="I75" s="10" t="n">
        <v>9.0</v>
      </c>
      <c r="J75" s="10" t="n">
        <v>9.0</v>
      </c>
      <c r="K75" s="10" t="n">
        <v>0.0</v>
      </c>
      <c r="L75" s="10" t="n">
        <v>23.0</v>
      </c>
      <c r="M75" s="10" t="n">
        <v>33.0</v>
      </c>
      <c r="N75" s="10" t="n">
        <v>20.0</v>
      </c>
      <c r="O75" s="10" t="n">
        <v>18.0</v>
      </c>
      <c r="P75" s="10" t="n">
        <v>14.0</v>
      </c>
      <c r="Q75" s="10" t="n">
        <v>5.0</v>
      </c>
      <c r="R75" s="40" t="n">
        <v>1.0</v>
      </c>
      <c r="S75" s="40" t="n">
        <v>2.0</v>
      </c>
      <c r="T75" s="40" t="n">
        <v>0.0</v>
      </c>
      <c r="U75" s="40" t="n">
        <v>0.0</v>
      </c>
      <c r="V75" s="40" t="n">
        <f>L75*16.29+M75*11.64+N75*9.5+O75*8.54+P75*8.21+Q75*8.1+R75*8.32+S75*9.56+T75*11.71+U75*16.67+1305</f>
        <v>0.0</v>
      </c>
      <c r="W75" s="40" t="n">
        <v>34.0</v>
      </c>
      <c r="X75" s="40" t="n">
        <v>0.0</v>
      </c>
      <c r="Y75" s="40" t="n">
        <v>13.0</v>
      </c>
      <c r="Z75" s="40" t="n">
        <v>9.0</v>
      </c>
      <c r="AA75" s="94" t="n">
        <v>7.5</v>
      </c>
      <c r="AB75" s="94" t="n">
        <v>5.0</v>
      </c>
      <c r="AC75" s="94" t="n">
        <v>1.0</v>
      </c>
      <c r="AD75" s="94" t="n">
        <f>0.1*Z75+0.2*AA75+0.3*AB75+0.4*AC75</f>
        <v>0.0</v>
      </c>
      <c r="AE75" s="96" t="n">
        <v>10.0</v>
      </c>
      <c r="AF75" s="96" t="n">
        <v>12.0</v>
      </c>
      <c r="AG75" s="96" t="n">
        <v>12.0</v>
      </c>
      <c r="AH75" s="96" t="n">
        <v>9.0</v>
      </c>
      <c r="AI75" s="96" t="n">
        <v>9.0</v>
      </c>
      <c r="AJ75" s="96" t="n">
        <v>0.0</v>
      </c>
      <c r="AK75" s="97"/>
    </row>
    <row r="76">
      <c r="A76" s="27" t="s">
        <v>88</v>
      </c>
      <c r="B76" s="27" t="s">
        <v>223</v>
      </c>
      <c r="C76" s="27" t="s">
        <v>36</v>
      </c>
      <c r="D76" s="8" t="s">
        <v>224</v>
      </c>
      <c r="E76" s="91" t="n">
        <v>11.5</v>
      </c>
      <c r="F76" s="10"/>
      <c r="G76" s="10"/>
      <c r="H76" s="10"/>
      <c r="I76" s="10"/>
      <c r="J76" s="10"/>
      <c r="K76" s="10"/>
      <c r="L76" s="10" t="n">
        <v>24.0</v>
      </c>
      <c r="M76" s="10" t="n">
        <v>33.0</v>
      </c>
      <c r="N76" s="10" t="n">
        <v>23.0</v>
      </c>
      <c r="O76" s="10" t="n">
        <v>10.0</v>
      </c>
      <c r="P76" s="10" t="n">
        <v>6.0</v>
      </c>
      <c r="Q76" s="10" t="n">
        <v>15.0</v>
      </c>
      <c r="R76" s="40" t="n">
        <v>7.0</v>
      </c>
      <c r="S76" s="40" t="n">
        <v>4.0</v>
      </c>
      <c r="T76" s="40" t="n">
        <v>5.0</v>
      </c>
      <c r="U76" s="40" t="n">
        <v>0.0</v>
      </c>
      <c r="V76" s="40" t="n">
        <f>L76*16.29+M76*11.64+N76*9.5+O76*8.54+P76*8.21+Q76*8.1+R76*8.32+S76*9.56+T76*11.71+U76*16.67+1305</f>
        <v>0.0</v>
      </c>
      <c r="W76" s="40" t="n">
        <v>35.0</v>
      </c>
      <c r="X76" s="40" t="n">
        <v>0.0</v>
      </c>
      <c r="Y76" s="40" t="n">
        <v>12.0</v>
      </c>
      <c r="Z76" s="40" t="n">
        <v>9.0</v>
      </c>
      <c r="AA76" s="94" t="n">
        <v>8.0</v>
      </c>
      <c r="AB76" s="94" t="n">
        <v>7.0</v>
      </c>
      <c r="AC76" s="94" t="n">
        <v>3.0</v>
      </c>
      <c r="AD76" s="94" t="n">
        <f>0.1*Z76+0.2*AA76+0.3*AB76+0.4*AC76</f>
        <v>0.0</v>
      </c>
      <c r="AE76" s="96"/>
      <c r="AF76" s="96"/>
      <c r="AG76" s="96"/>
      <c r="AH76" s="96"/>
      <c r="AI76" s="96"/>
      <c r="AJ76" s="96"/>
      <c r="AK76" s="97"/>
    </row>
    <row r="77">
      <c r="A77" s="27"/>
      <c r="B77" s="27"/>
      <c r="C77" s="27"/>
      <c r="D77" s="1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1"/>
      <c r="S77" s="11"/>
      <c r="T77" s="11"/>
      <c r="U77" s="11"/>
      <c r="V77" s="11"/>
      <c r="W77" s="11"/>
      <c r="X77" s="11"/>
      <c r="Y77" s="11"/>
      <c r="Z77" s="11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5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"/>
      <c r="S78" s="11"/>
      <c r="T78" s="11"/>
      <c r="U78" s="11"/>
      <c r="V78" s="11"/>
      <c r="W78" s="11"/>
      <c r="X78" s="11"/>
      <c r="Y78" s="11"/>
      <c r="Z78" s="11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5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</sheetData>
  <sheetCalcPr fullCalcOnLoad="true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false" customWidth="true"/>
    <col min="4" max="4" width="13.0" hidden="false" customWidth="true"/>
    <col min="5" max="5" width="13.0" hidden="false" customWidth="true"/>
    <col min="6" max="6" width="10.0" hidden="false" customWidth="true"/>
    <col min="7" max="7" width="10.0" hidden="false" customWidth="true"/>
    <col min="8" max="8" width="10.0" hidden="false" customWidth="true"/>
    <col min="9" max="9" width="12.0" hidden="false" customWidth="true"/>
    <col min="10" max="10" width="12.0" hidden="false" customWidth="true"/>
    <col min="11" max="11" width="12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1948</v>
      </c>
      <c r="G1" s="2" t="s">
        <v>1949</v>
      </c>
      <c r="H1" s="2" t="s">
        <v>1950</v>
      </c>
      <c r="I1" s="2" t="s">
        <v>1951</v>
      </c>
      <c r="J1" s="2" t="s">
        <v>1952</v>
      </c>
      <c r="K1" s="2" t="s">
        <v>1953</v>
      </c>
      <c r="L1" s="2" t="s">
        <v>1954</v>
      </c>
      <c r="M1" s="2" t="s">
        <v>1955</v>
      </c>
      <c r="N1" s="2" t="s">
        <v>1956</v>
      </c>
      <c r="O1" s="2" t="s">
        <v>1957</v>
      </c>
      <c r="P1" s="2"/>
      <c r="Q1" s="2" t="s">
        <v>1958</v>
      </c>
      <c r="R1" s="2" t="s">
        <v>1959</v>
      </c>
      <c r="S1" s="2" t="s">
        <v>1960</v>
      </c>
      <c r="T1" s="2" t="s">
        <v>1961</v>
      </c>
      <c r="U1" s="2" t="s">
        <v>1962</v>
      </c>
      <c r="V1" s="2" t="s">
        <v>1963</v>
      </c>
      <c r="W1" s="2" t="s">
        <v>1964</v>
      </c>
      <c r="X1" s="3"/>
      <c r="Y1" s="4" t="s">
        <v>1965</v>
      </c>
      <c r="Z1" s="4" t="s">
        <v>1966</v>
      </c>
      <c r="AA1" s="4" t="s">
        <v>1967</v>
      </c>
      <c r="AB1" s="4" t="s">
        <v>1968</v>
      </c>
      <c r="AC1" s="4" t="s">
        <v>1969</v>
      </c>
      <c r="AD1" s="4" t="s">
        <v>1970</v>
      </c>
    </row>
    <row r="2" ht="18.0" customHeight="true">
      <c r="A2" s="27" t="s">
        <v>88</v>
      </c>
      <c r="B2" s="27" t="s">
        <v>138</v>
      </c>
      <c r="C2" s="27" t="s">
        <v>6</v>
      </c>
      <c r="D2" s="8" t="n">
        <v>2.0170201E7</v>
      </c>
      <c r="E2" s="8" t="s">
        <v>139</v>
      </c>
      <c r="F2" s="15" t="n">
        <v>24.0</v>
      </c>
      <c r="G2" s="15" t="n">
        <v>36.0</v>
      </c>
      <c r="H2" s="15" t="n">
        <v>26.0</v>
      </c>
      <c r="I2" s="10" t="n">
        <v>25.0</v>
      </c>
      <c r="J2" s="10" t="n">
        <v>24.0</v>
      </c>
      <c r="K2" s="10" t="n">
        <v>20.0</v>
      </c>
      <c r="L2" s="40" t="n">
        <v>10.0</v>
      </c>
      <c r="M2" s="40" t="n">
        <v>1.0</v>
      </c>
      <c r="N2" s="40" t="n">
        <v>0.0</v>
      </c>
      <c r="O2" s="40" t="n">
        <v>0.0</v>
      </c>
      <c r="P2" s="11"/>
      <c r="Q2" s="40" t="n">
        <v>41.0</v>
      </c>
      <c r="R2" s="40" t="n">
        <v>0.0</v>
      </c>
      <c r="S2" s="40" t="n">
        <v>6.0</v>
      </c>
      <c r="T2" s="40" t="n">
        <v>8.0</v>
      </c>
      <c r="U2" s="40" t="n">
        <v>6.0</v>
      </c>
      <c r="V2" s="40" t="n">
        <v>7.0</v>
      </c>
      <c r="W2" s="40" t="n">
        <v>3.0</v>
      </c>
      <c r="X2" s="11"/>
      <c r="Y2" s="11"/>
      <c r="Z2" s="11"/>
      <c r="AA2" s="11"/>
      <c r="AB2" s="11"/>
      <c r="AC2" s="11"/>
      <c r="AD2" s="11"/>
    </row>
    <row r="3" ht="18.0" customHeight="true">
      <c r="A3" s="27" t="s">
        <v>88</v>
      </c>
      <c r="B3" s="27" t="s">
        <v>161</v>
      </c>
      <c r="C3" s="27" t="s">
        <v>6</v>
      </c>
      <c r="D3" s="8" t="n">
        <v>2.0170202E7</v>
      </c>
      <c r="E3" s="8" t="s">
        <v>162</v>
      </c>
      <c r="F3" s="15" t="n">
        <v>24.0</v>
      </c>
      <c r="G3" s="15" t="n">
        <v>36.0</v>
      </c>
      <c r="H3" s="15" t="n">
        <v>26.0</v>
      </c>
      <c r="I3" s="10" t="n">
        <v>28.0</v>
      </c>
      <c r="J3" s="10" t="n">
        <v>12.0</v>
      </c>
      <c r="K3" s="10" t="n">
        <v>19.0</v>
      </c>
      <c r="L3" s="40" t="n">
        <v>18.0</v>
      </c>
      <c r="M3" s="40" t="n">
        <v>7.0</v>
      </c>
      <c r="N3" s="40" t="n">
        <v>12.0</v>
      </c>
      <c r="O3" s="40" t="n">
        <v>1.0</v>
      </c>
      <c r="P3" s="11"/>
      <c r="Q3" s="40" t="n">
        <v>30.0</v>
      </c>
      <c r="R3" s="40" t="n">
        <v>0.0</v>
      </c>
      <c r="S3" s="40" t="n">
        <v>17.0</v>
      </c>
      <c r="T3" s="40" t="n">
        <v>7.0</v>
      </c>
      <c r="U3" s="40" t="n">
        <v>2.5</v>
      </c>
      <c r="V3" s="40" t="n">
        <v>3.0</v>
      </c>
      <c r="W3" s="40" t="n">
        <v>1.0</v>
      </c>
      <c r="X3" s="11"/>
      <c r="Y3" s="11"/>
      <c r="Z3" s="11"/>
      <c r="AA3" s="11"/>
      <c r="AB3" s="11"/>
      <c r="AC3" s="11"/>
      <c r="AD3" s="11"/>
    </row>
    <row r="4" ht="18.0" customHeight="true">
      <c r="A4" s="27" t="s">
        <v>88</v>
      </c>
      <c r="B4" s="27" t="s">
        <v>158</v>
      </c>
      <c r="C4" s="27" t="s">
        <v>6</v>
      </c>
      <c r="D4" s="8" t="n">
        <v>2.0170203E7</v>
      </c>
      <c r="E4" s="8" t="s">
        <v>159</v>
      </c>
      <c r="F4" s="15" t="n">
        <v>24.0</v>
      </c>
      <c r="G4" s="15" t="n">
        <v>34.0</v>
      </c>
      <c r="H4" s="15" t="n">
        <v>26.0</v>
      </c>
      <c r="I4" s="10" t="n">
        <v>27.0</v>
      </c>
      <c r="J4" s="10" t="n">
        <v>22.0</v>
      </c>
      <c r="K4" s="10" t="n">
        <v>19.0</v>
      </c>
      <c r="L4" s="40" t="n">
        <v>0.0</v>
      </c>
      <c r="M4" s="40" t="n">
        <v>0.0</v>
      </c>
      <c r="N4" s="40" t="n">
        <v>0.0</v>
      </c>
      <c r="O4" s="40" t="n">
        <v>0.0</v>
      </c>
      <c r="P4" s="11"/>
      <c r="Q4" s="40" t="n">
        <v>29.0</v>
      </c>
      <c r="R4" s="40" t="n">
        <v>0.0</v>
      </c>
      <c r="S4" s="40" t="n">
        <v>18.0</v>
      </c>
      <c r="T4" s="40" t="n">
        <v>10.0</v>
      </c>
      <c r="U4" s="40" t="n">
        <v>7.0</v>
      </c>
      <c r="V4" s="40" t="n">
        <v>8.0</v>
      </c>
      <c r="W4" s="40" t="n">
        <v>3.0</v>
      </c>
      <c r="X4" s="11"/>
      <c r="Y4" s="11"/>
      <c r="Z4" s="11"/>
      <c r="AA4" s="11"/>
      <c r="AB4" s="11"/>
      <c r="AC4" s="11"/>
      <c r="AD4" s="11"/>
    </row>
    <row r="5" ht="18.0" customHeight="true">
      <c r="A5" s="27" t="s">
        <v>88</v>
      </c>
      <c r="B5" s="27" t="s">
        <v>198</v>
      </c>
      <c r="C5" s="27" t="s">
        <v>36</v>
      </c>
      <c r="D5" s="8" t="n">
        <v>2.0170204E7</v>
      </c>
      <c r="E5" s="8" t="s">
        <v>199</v>
      </c>
      <c r="F5" s="15"/>
      <c r="G5" s="15"/>
      <c r="H5" s="15"/>
      <c r="I5" s="10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18.0" customHeight="true">
      <c r="A6" s="27" t="s">
        <v>88</v>
      </c>
      <c r="B6" s="27" t="s">
        <v>188</v>
      </c>
      <c r="C6" s="27" t="s">
        <v>36</v>
      </c>
      <c r="D6" s="8" t="n">
        <v>2.0170205E7</v>
      </c>
      <c r="E6" s="8" t="s">
        <v>189</v>
      </c>
      <c r="F6" s="15" t="n">
        <v>24.0</v>
      </c>
      <c r="G6" s="15" t="n">
        <v>35.0</v>
      </c>
      <c r="H6" s="15" t="n">
        <v>24.0</v>
      </c>
      <c r="I6" s="10" t="n">
        <v>25.0</v>
      </c>
      <c r="J6" s="10" t="n">
        <v>21.0</v>
      </c>
      <c r="K6" s="10" t="n">
        <v>19.0</v>
      </c>
      <c r="L6" s="40" t="n">
        <v>0.0</v>
      </c>
      <c r="M6" s="40" t="n">
        <v>0.0</v>
      </c>
      <c r="N6" s="40" t="n">
        <v>0.0</v>
      </c>
      <c r="O6" s="40" t="n">
        <v>0.0</v>
      </c>
      <c r="P6" s="11"/>
      <c r="Q6" s="40" t="n">
        <v>39.0</v>
      </c>
      <c r="R6" s="40" t="n">
        <v>0.0</v>
      </c>
      <c r="S6" s="40" t="n">
        <v>8.0</v>
      </c>
      <c r="T6" s="40" t="n">
        <v>7.0</v>
      </c>
      <c r="U6" s="40" t="n">
        <v>6.0</v>
      </c>
      <c r="V6" s="40" t="n">
        <v>3.0</v>
      </c>
      <c r="W6" s="40" t="n">
        <v>0.0</v>
      </c>
      <c r="X6" s="11"/>
      <c r="Y6" s="11"/>
      <c r="Z6" s="11"/>
      <c r="AA6" s="11"/>
      <c r="AB6" s="11"/>
      <c r="AC6" s="11"/>
      <c r="AD6" s="11"/>
    </row>
    <row r="7" ht="18.0" customHeight="true">
      <c r="A7" s="27" t="s">
        <v>88</v>
      </c>
      <c r="B7" s="27" t="s">
        <v>215</v>
      </c>
      <c r="C7" s="27" t="s">
        <v>36</v>
      </c>
      <c r="D7" s="8" t="n">
        <v>2.0170206E7</v>
      </c>
      <c r="E7" s="8" t="s">
        <v>216</v>
      </c>
      <c r="F7" s="15" t="n">
        <v>24.0</v>
      </c>
      <c r="G7" s="15" t="n">
        <v>35.0</v>
      </c>
      <c r="H7" s="15" t="n">
        <v>26.0</v>
      </c>
      <c r="I7" s="10" t="n">
        <v>26.0</v>
      </c>
      <c r="J7" s="10" t="n">
        <v>22.0</v>
      </c>
      <c r="K7" s="10" t="n">
        <v>1.0</v>
      </c>
      <c r="L7" s="40" t="n">
        <v>0.0</v>
      </c>
      <c r="M7" s="40" t="n">
        <v>0.0</v>
      </c>
      <c r="N7" s="40" t="n">
        <v>0.0</v>
      </c>
      <c r="O7" s="40" t="n">
        <v>0.0</v>
      </c>
      <c r="P7" s="11"/>
      <c r="Q7" s="40" t="n">
        <v>41.0</v>
      </c>
      <c r="R7" s="40" t="n">
        <v>0.0</v>
      </c>
      <c r="S7" s="40" t="n">
        <v>6.0</v>
      </c>
      <c r="T7" s="40" t="n">
        <v>9.0</v>
      </c>
      <c r="U7" s="40" t="n">
        <v>7.0</v>
      </c>
      <c r="V7" s="40" t="n">
        <v>9.0</v>
      </c>
      <c r="W7" s="40" t="n">
        <v>9.0</v>
      </c>
      <c r="X7" s="11"/>
      <c r="Y7" s="11"/>
      <c r="Z7" s="11"/>
      <c r="AA7" s="11"/>
      <c r="AB7" s="11"/>
      <c r="AC7" s="11"/>
      <c r="AD7" s="11"/>
    </row>
    <row r="8" ht="18.0" customHeight="true">
      <c r="A8" s="27" t="s">
        <v>88</v>
      </c>
      <c r="B8" s="27" t="s">
        <v>95</v>
      </c>
      <c r="C8" s="27" t="s">
        <v>36</v>
      </c>
      <c r="D8" s="8" t="n">
        <v>2.0170207E7</v>
      </c>
      <c r="E8" s="8" t="s">
        <v>96</v>
      </c>
      <c r="F8" s="15"/>
      <c r="G8" s="15"/>
      <c r="H8" s="15"/>
      <c r="I8" s="10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18.0" customHeight="true">
      <c r="A9" s="27" t="s">
        <v>88</v>
      </c>
      <c r="B9" s="27" t="s">
        <v>103</v>
      </c>
      <c r="C9" s="27" t="s">
        <v>6</v>
      </c>
      <c r="D9" s="8" t="n">
        <v>2.0170208E7</v>
      </c>
      <c r="E9" s="8" t="s">
        <v>104</v>
      </c>
      <c r="F9" s="15" t="n">
        <v>23.0</v>
      </c>
      <c r="G9" s="15" t="n">
        <v>34.0</v>
      </c>
      <c r="H9" s="15" t="n">
        <v>26.0</v>
      </c>
      <c r="I9" s="10" t="n">
        <v>21.0</v>
      </c>
      <c r="J9" s="10" t="n">
        <v>20.0</v>
      </c>
      <c r="K9" s="10" t="n">
        <v>15.0</v>
      </c>
      <c r="L9" s="40" t="n">
        <v>11.0</v>
      </c>
      <c r="M9" s="40" t="n">
        <v>8.0</v>
      </c>
      <c r="N9" s="40" t="n">
        <v>10.0</v>
      </c>
      <c r="O9" s="40" t="n">
        <v>3.0</v>
      </c>
      <c r="P9" s="11"/>
      <c r="Q9" s="40" t="n">
        <v>43.0</v>
      </c>
      <c r="R9" s="40" t="n">
        <v>0.0</v>
      </c>
      <c r="S9" s="40" t="n">
        <v>4.0</v>
      </c>
      <c r="T9" s="40" t="n">
        <v>7.0</v>
      </c>
      <c r="U9" s="40" t="n">
        <v>5.0</v>
      </c>
      <c r="V9" s="40" t="n">
        <v>7.0</v>
      </c>
      <c r="W9" s="40" t="n">
        <v>5.0</v>
      </c>
      <c r="X9" s="11"/>
      <c r="Y9" s="11"/>
      <c r="Z9" s="11"/>
      <c r="AA9" s="11"/>
      <c r="AB9" s="11"/>
      <c r="AC9" s="11"/>
      <c r="AD9" s="11"/>
    </row>
    <row r="10" ht="18.0" customHeight="true">
      <c r="A10" s="27" t="s">
        <v>88</v>
      </c>
      <c r="B10" s="27" t="s">
        <v>221</v>
      </c>
      <c r="C10" s="27" t="s">
        <v>36</v>
      </c>
      <c r="D10" s="8" t="n">
        <v>2.0170209E7</v>
      </c>
      <c r="E10" s="8" t="s">
        <v>222</v>
      </c>
      <c r="F10" s="15" t="n">
        <v>23.0</v>
      </c>
      <c r="G10" s="15" t="n">
        <v>33.0</v>
      </c>
      <c r="H10" s="15" t="n">
        <v>20.0</v>
      </c>
      <c r="I10" s="10" t="n">
        <v>18.0</v>
      </c>
      <c r="J10" s="10" t="n">
        <v>14.0</v>
      </c>
      <c r="K10" s="10" t="n">
        <v>5.0</v>
      </c>
      <c r="L10" s="40" t="n">
        <v>1.0</v>
      </c>
      <c r="M10" s="40" t="n">
        <v>2.0</v>
      </c>
      <c r="N10" s="40" t="n">
        <v>0.0</v>
      </c>
      <c r="O10" s="40" t="n">
        <v>0.0</v>
      </c>
      <c r="P10" s="11"/>
      <c r="Q10" s="40" t="n">
        <v>34.0</v>
      </c>
      <c r="R10" s="40" t="n">
        <v>0.0</v>
      </c>
      <c r="S10" s="40" t="n">
        <v>13.0</v>
      </c>
      <c r="T10" s="40" t="n">
        <v>9.0</v>
      </c>
      <c r="U10" s="40" t="n">
        <v>7.5</v>
      </c>
      <c r="V10" s="40" t="n">
        <v>5.0</v>
      </c>
      <c r="W10" s="40" t="n">
        <v>1.0</v>
      </c>
      <c r="X10" s="11"/>
      <c r="Y10" s="11"/>
      <c r="Z10" s="11"/>
      <c r="AA10" s="11"/>
      <c r="AB10" s="11"/>
      <c r="AC10" s="11"/>
      <c r="AD10" s="11"/>
    </row>
    <row r="11" ht="18.0" customHeight="true">
      <c r="A11" s="27" t="s">
        <v>88</v>
      </c>
      <c r="B11" s="27" t="s">
        <v>119</v>
      </c>
      <c r="C11" s="27" t="s">
        <v>6</v>
      </c>
      <c r="D11" s="8" t="n">
        <v>2.017021E7</v>
      </c>
      <c r="E11" s="8" t="s">
        <v>120</v>
      </c>
      <c r="F11" s="15" t="n">
        <v>24.0</v>
      </c>
      <c r="G11" s="15" t="n">
        <v>35.0</v>
      </c>
      <c r="H11" s="15" t="n">
        <v>23.0</v>
      </c>
      <c r="I11" s="10" t="n">
        <v>23.0</v>
      </c>
      <c r="J11" s="10" t="n">
        <v>23.0</v>
      </c>
      <c r="K11" s="10" t="n">
        <v>17.0</v>
      </c>
      <c r="L11" s="40" t="n">
        <v>17.0</v>
      </c>
      <c r="M11" s="40" t="n">
        <v>17.0</v>
      </c>
      <c r="N11" s="40" t="n">
        <v>5.0</v>
      </c>
      <c r="O11" s="40" t="n">
        <v>5.0</v>
      </c>
      <c r="P11" s="40"/>
      <c r="Q11" s="40" t="n">
        <v>34.0</v>
      </c>
      <c r="R11" s="40" t="n">
        <v>0.0</v>
      </c>
      <c r="S11" s="40" t="n">
        <v>13.0</v>
      </c>
      <c r="T11" s="40" t="n">
        <v>10.0</v>
      </c>
      <c r="U11" s="40" t="n">
        <v>6.0</v>
      </c>
      <c r="V11" s="40" t="n">
        <v>7.0</v>
      </c>
      <c r="W11" s="40" t="n">
        <v>4.5</v>
      </c>
      <c r="X11" s="11"/>
      <c r="Y11" s="11"/>
      <c r="Z11" s="11"/>
      <c r="AA11" s="11"/>
      <c r="AB11" s="11"/>
      <c r="AC11" s="11"/>
      <c r="AD11" s="11"/>
    </row>
    <row r="12" ht="18.0" customHeight="true">
      <c r="A12" s="27" t="s">
        <v>88</v>
      </c>
      <c r="B12" s="27" t="s">
        <v>89</v>
      </c>
      <c r="C12" s="27" t="s">
        <v>36</v>
      </c>
      <c r="D12" s="8" t="n">
        <v>2.0170211E7</v>
      </c>
      <c r="E12" s="8" t="s">
        <v>90</v>
      </c>
      <c r="F12" s="15"/>
      <c r="G12" s="15"/>
      <c r="H12" s="15"/>
      <c r="I12" s="10"/>
      <c r="J12" s="10"/>
      <c r="K12" s="10"/>
      <c r="L12" s="11"/>
      <c r="M12" s="11"/>
      <c r="N12" s="11"/>
      <c r="O12" s="11"/>
      <c r="P12" s="11"/>
      <c r="Q12" s="40" t="n">
        <v>39.0</v>
      </c>
      <c r="R12" s="40" t="n">
        <v>0.0</v>
      </c>
      <c r="S12" s="40" t="n">
        <v>8.0</v>
      </c>
      <c r="T12" s="40" t="n">
        <v>7.0</v>
      </c>
      <c r="U12" s="40" t="n">
        <v>2.5</v>
      </c>
      <c r="V12" s="40" t="n">
        <v>4.0</v>
      </c>
      <c r="W12" s="40" t="n">
        <v>1.5</v>
      </c>
      <c r="X12" s="11"/>
      <c r="Y12" s="11"/>
      <c r="Z12" s="11"/>
      <c r="AA12" s="11"/>
      <c r="AB12" s="11"/>
      <c r="AC12" s="11"/>
      <c r="AD12" s="11"/>
    </row>
    <row r="13" ht="18.0" customHeight="true">
      <c r="A13" s="27" t="s">
        <v>88</v>
      </c>
      <c r="B13" s="27" t="s">
        <v>223</v>
      </c>
      <c r="C13" s="27" t="s">
        <v>36</v>
      </c>
      <c r="D13" s="8" t="n">
        <v>2.0170212E7</v>
      </c>
      <c r="E13" s="8" t="s">
        <v>224</v>
      </c>
      <c r="F13" s="15" t="n">
        <v>24.0</v>
      </c>
      <c r="G13" s="15" t="n">
        <v>33.0</v>
      </c>
      <c r="H13" s="15" t="n">
        <v>23.0</v>
      </c>
      <c r="I13" s="10" t="n">
        <v>10.0</v>
      </c>
      <c r="J13" s="10" t="n">
        <v>6.0</v>
      </c>
      <c r="K13" s="10" t="n">
        <v>15.0</v>
      </c>
      <c r="L13" s="40" t="n">
        <v>7.0</v>
      </c>
      <c r="M13" s="40" t="n">
        <v>4.0</v>
      </c>
      <c r="N13" s="40" t="n">
        <v>5.0</v>
      </c>
      <c r="O13" s="40" t="n">
        <v>0.0</v>
      </c>
      <c r="P13" s="11"/>
      <c r="Q13" s="40" t="n">
        <v>35.0</v>
      </c>
      <c r="R13" s="40" t="n">
        <v>0.0</v>
      </c>
      <c r="S13" s="40" t="n">
        <v>12.0</v>
      </c>
      <c r="T13" s="40" t="n">
        <v>9.0</v>
      </c>
      <c r="U13" s="40" t="n">
        <v>8.0</v>
      </c>
      <c r="V13" s="40" t="n">
        <v>7.0</v>
      </c>
      <c r="W13" s="40" t="n">
        <v>3.0</v>
      </c>
      <c r="X13" s="11"/>
      <c r="Y13" s="11"/>
      <c r="Z13" s="11"/>
      <c r="AA13" s="11"/>
      <c r="AB13" s="11"/>
      <c r="AC13" s="11"/>
      <c r="AD13" s="11"/>
    </row>
    <row r="14" ht="18.0" customHeight="true">
      <c r="A14" s="27" t="s">
        <v>88</v>
      </c>
      <c r="B14" s="27" t="s">
        <v>213</v>
      </c>
      <c r="C14" s="27" t="s">
        <v>6</v>
      </c>
      <c r="D14" s="8" t="n">
        <v>2.0170213E7</v>
      </c>
      <c r="E14" s="8" t="s">
        <v>214</v>
      </c>
      <c r="F14" s="15" t="n">
        <v>24.0</v>
      </c>
      <c r="G14" s="15" t="n">
        <v>36.0</v>
      </c>
      <c r="H14" s="15" t="n">
        <v>26.0</v>
      </c>
      <c r="I14" s="10" t="n">
        <v>27.0</v>
      </c>
      <c r="J14" s="10" t="n">
        <v>22.0</v>
      </c>
      <c r="K14" s="10" t="n">
        <v>18.0</v>
      </c>
      <c r="L14" s="40" t="n">
        <v>15.0</v>
      </c>
      <c r="M14" s="40" t="n">
        <v>8.0</v>
      </c>
      <c r="N14" s="40" t="n">
        <v>7.0</v>
      </c>
      <c r="O14" s="40" t="n">
        <v>1.0</v>
      </c>
      <c r="P14" s="11"/>
      <c r="Q14" s="40" t="n">
        <v>30.0</v>
      </c>
      <c r="R14" s="40" t="n">
        <v>0.0</v>
      </c>
      <c r="S14" s="40" t="n">
        <v>17.0</v>
      </c>
      <c r="T14" s="40" t="n">
        <v>8.0</v>
      </c>
      <c r="U14" s="40" t="n">
        <v>7.0</v>
      </c>
      <c r="V14" s="40" t="n">
        <v>7.0</v>
      </c>
      <c r="W14" s="40" t="n">
        <v>2.0</v>
      </c>
      <c r="X14" s="11"/>
      <c r="Y14" s="11"/>
      <c r="Z14" s="11"/>
      <c r="AA14" s="11"/>
      <c r="AB14" s="11"/>
      <c r="AC14" s="11"/>
      <c r="AD14" s="11"/>
    </row>
    <row r="15" ht="18.0" customHeight="true">
      <c r="A15" s="27" t="s">
        <v>88</v>
      </c>
      <c r="B15" s="27" t="s">
        <v>111</v>
      </c>
      <c r="C15" s="27" t="s">
        <v>6</v>
      </c>
      <c r="D15" s="8" t="n">
        <v>2.0170214E7</v>
      </c>
      <c r="E15" s="8" t="s">
        <v>87</v>
      </c>
      <c r="F15" s="15" t="n">
        <v>24.0</v>
      </c>
      <c r="G15" s="15" t="n">
        <v>34.0</v>
      </c>
      <c r="H15" s="15" t="n">
        <v>25.0</v>
      </c>
      <c r="I15" s="10" t="n">
        <v>25.0</v>
      </c>
      <c r="J15" s="10" t="n">
        <v>20.0</v>
      </c>
      <c r="K15" s="10" t="n">
        <v>18.0</v>
      </c>
      <c r="L15" s="40" t="n">
        <v>16.0</v>
      </c>
      <c r="M15" s="40" t="n">
        <v>9.0</v>
      </c>
      <c r="N15" s="40" t="n">
        <v>3.0</v>
      </c>
      <c r="O15" s="40" t="n">
        <v>0.0</v>
      </c>
      <c r="P15" s="11"/>
      <c r="Q15" s="40" t="n">
        <v>34.0</v>
      </c>
      <c r="R15" s="40" t="n">
        <v>0.0</v>
      </c>
      <c r="S15" s="40" t="n">
        <v>13.0</v>
      </c>
      <c r="T15" s="40" t="n">
        <v>9.0</v>
      </c>
      <c r="U15" s="40" t="n">
        <v>6.0</v>
      </c>
      <c r="V15" s="40" t="n">
        <v>9.5</v>
      </c>
      <c r="W15" s="40" t="n">
        <v>5.0</v>
      </c>
      <c r="X15" s="11"/>
      <c r="Y15" s="11"/>
      <c r="Z15" s="11"/>
      <c r="AA15" s="11"/>
      <c r="AB15" s="11"/>
      <c r="AC15" s="11"/>
      <c r="AD15" s="11"/>
    </row>
    <row r="16" ht="18.0" customHeight="true">
      <c r="A16" s="27" t="s">
        <v>88</v>
      </c>
      <c r="B16" s="27" t="s">
        <v>128</v>
      </c>
      <c r="C16" s="27" t="s">
        <v>6</v>
      </c>
      <c r="D16" s="8" t="n">
        <v>2.0170215E7</v>
      </c>
      <c r="E16" s="8" t="s">
        <v>129</v>
      </c>
      <c r="F16" s="15" t="n">
        <v>24.0</v>
      </c>
      <c r="G16" s="15" t="n">
        <v>34.0</v>
      </c>
      <c r="H16" s="15" t="n">
        <v>24.0</v>
      </c>
      <c r="I16" s="10" t="n">
        <v>23.0</v>
      </c>
      <c r="J16" s="10" t="n">
        <v>12.0</v>
      </c>
      <c r="K16" s="10" t="n">
        <v>2.0</v>
      </c>
      <c r="L16" s="40" t="n">
        <v>1.0</v>
      </c>
      <c r="M16" s="40" t="n">
        <v>0.0</v>
      </c>
      <c r="N16" s="40" t="n">
        <v>0.0</v>
      </c>
      <c r="O16" s="40" t="n">
        <v>0.0</v>
      </c>
      <c r="P16" s="11"/>
      <c r="Q16" s="40" t="n">
        <v>34.0</v>
      </c>
      <c r="R16" s="40" t="n">
        <v>0.0</v>
      </c>
      <c r="S16" s="40" t="n">
        <v>13.0</v>
      </c>
      <c r="T16" s="40" t="n">
        <v>5.0</v>
      </c>
      <c r="U16" s="40" t="n">
        <v>3.0</v>
      </c>
      <c r="V16" s="40" t="n">
        <v>1.0</v>
      </c>
      <c r="W16" s="40" t="n">
        <v>0.0</v>
      </c>
      <c r="X16" s="11"/>
      <c r="Y16" s="11"/>
      <c r="Z16" s="11"/>
      <c r="AA16" s="11"/>
      <c r="AB16" s="11"/>
      <c r="AC16" s="11"/>
      <c r="AD16" s="11"/>
    </row>
    <row r="17" ht="18.0" customHeight="true">
      <c r="A17" s="27" t="s">
        <v>88</v>
      </c>
      <c r="B17" s="27" t="s">
        <v>93</v>
      </c>
      <c r="C17" s="27" t="s">
        <v>6</v>
      </c>
      <c r="D17" s="8" t="n">
        <v>2.0170216E7</v>
      </c>
      <c r="E17" s="8" t="s">
        <v>94</v>
      </c>
      <c r="F17" s="15" t="n">
        <v>24.0</v>
      </c>
      <c r="G17" s="15" t="n">
        <v>34.0</v>
      </c>
      <c r="H17" s="15" t="n">
        <v>23.0</v>
      </c>
      <c r="I17" s="10" t="n">
        <v>24.0</v>
      </c>
      <c r="J17" s="10" t="n">
        <v>22.0</v>
      </c>
      <c r="K17" s="10" t="n">
        <v>18.0</v>
      </c>
      <c r="L17" s="40" t="n">
        <v>4.0</v>
      </c>
      <c r="M17" s="40" t="n">
        <v>1.0</v>
      </c>
      <c r="N17" s="40" t="n">
        <v>0.0</v>
      </c>
      <c r="O17" s="40" t="n">
        <v>0.0</v>
      </c>
      <c r="P17" s="11"/>
      <c r="Q17" s="40" t="n">
        <v>14.0</v>
      </c>
      <c r="R17" s="40" t="n">
        <v>0.0</v>
      </c>
      <c r="S17" s="40" t="n">
        <v>33.0</v>
      </c>
      <c r="T17" s="40" t="n">
        <v>8.0</v>
      </c>
      <c r="U17" s="40" t="n">
        <v>8.0</v>
      </c>
      <c r="V17" s="40" t="n">
        <v>4.0</v>
      </c>
      <c r="W17" s="40" t="n">
        <v>2.0</v>
      </c>
      <c r="X17" s="11"/>
      <c r="Y17" s="11"/>
      <c r="Z17" s="11"/>
      <c r="AA17" s="11"/>
      <c r="AB17" s="11"/>
      <c r="AC17" s="11"/>
      <c r="AD17" s="11"/>
    </row>
    <row r="18" ht="18.0" customHeight="true">
      <c r="A18" s="27" t="s">
        <v>88</v>
      </c>
      <c r="B18" s="27" t="s">
        <v>105</v>
      </c>
      <c r="C18" s="27" t="s">
        <v>6</v>
      </c>
      <c r="D18" s="8" t="n">
        <v>2.0170217E7</v>
      </c>
      <c r="E18" s="8" t="s">
        <v>106</v>
      </c>
      <c r="F18" s="15" t="n">
        <v>24.0</v>
      </c>
      <c r="G18" s="15" t="n">
        <v>29.0</v>
      </c>
      <c r="H18" s="15" t="n">
        <v>21.0</v>
      </c>
      <c r="I18" s="10" t="n">
        <v>26.0</v>
      </c>
      <c r="J18" s="10" t="n">
        <v>20.0</v>
      </c>
      <c r="K18" s="10" t="n">
        <v>16.0</v>
      </c>
      <c r="L18" s="40" t="n">
        <v>5.0</v>
      </c>
      <c r="M18" s="40" t="n">
        <v>1.0</v>
      </c>
      <c r="N18" s="40" t="n">
        <v>1.0</v>
      </c>
      <c r="O18" s="40" t="n">
        <v>0.0</v>
      </c>
      <c r="P18" s="11"/>
      <c r="Q18" s="40" t="n">
        <v>31.0</v>
      </c>
      <c r="R18" s="40" t="n">
        <v>0.0</v>
      </c>
      <c r="S18" s="40" t="n">
        <v>16.0</v>
      </c>
      <c r="T18" s="40" t="n">
        <v>7.0</v>
      </c>
      <c r="U18" s="40" t="n">
        <v>3.0</v>
      </c>
      <c r="V18" s="40" t="n">
        <v>2.0</v>
      </c>
      <c r="W18" s="40" t="n">
        <v>1.0</v>
      </c>
      <c r="X18" s="11"/>
      <c r="Y18" s="11"/>
      <c r="Z18" s="11"/>
      <c r="AA18" s="11"/>
      <c r="AB18" s="11"/>
      <c r="AC18" s="11"/>
      <c r="AD18" s="11"/>
    </row>
    <row r="19" ht="18.0" customHeight="true">
      <c r="A19" s="27" t="s">
        <v>88</v>
      </c>
      <c r="B19" s="27" t="s">
        <v>99</v>
      </c>
      <c r="C19" s="27" t="s">
        <v>6</v>
      </c>
      <c r="D19" s="8" t="n">
        <v>2.0170218E7</v>
      </c>
      <c r="E19" s="8" t="s">
        <v>100</v>
      </c>
      <c r="F19" s="15" t="n">
        <v>24.0</v>
      </c>
      <c r="G19" s="15" t="n">
        <v>34.0</v>
      </c>
      <c r="H19" s="15" t="n">
        <v>26.0</v>
      </c>
      <c r="I19" s="10" t="n">
        <v>25.0</v>
      </c>
      <c r="J19" s="10" t="n">
        <v>20.0</v>
      </c>
      <c r="K19" s="10" t="n">
        <v>15.0</v>
      </c>
      <c r="L19" s="40" t="n">
        <v>14.0</v>
      </c>
      <c r="M19" s="40" t="n">
        <v>8.0</v>
      </c>
      <c r="N19" s="40" t="n">
        <v>6.0</v>
      </c>
      <c r="O19" s="40" t="n">
        <v>0.0</v>
      </c>
      <c r="P19" s="11"/>
      <c r="Q19" s="40" t="n">
        <v>41.0</v>
      </c>
      <c r="R19" s="40" t="n">
        <v>0.0</v>
      </c>
      <c r="S19" s="40" t="n">
        <v>6.0</v>
      </c>
      <c r="T19" s="40" t="n">
        <v>7.0</v>
      </c>
      <c r="U19" s="40" t="n">
        <v>6.0</v>
      </c>
      <c r="V19" s="40" t="n">
        <v>7.0</v>
      </c>
      <c r="W19" s="40" t="n">
        <v>4.0</v>
      </c>
      <c r="X19" s="11"/>
      <c r="Y19" s="11"/>
      <c r="Z19" s="11"/>
      <c r="AA19" s="11"/>
      <c r="AB19" s="11"/>
      <c r="AC19" s="11"/>
      <c r="AD19" s="11"/>
    </row>
    <row r="20" ht="18.0" customHeight="true">
      <c r="A20" s="27" t="s">
        <v>88</v>
      </c>
      <c r="B20" s="27" t="s">
        <v>209</v>
      </c>
      <c r="C20" s="27" t="s">
        <v>6</v>
      </c>
      <c r="D20" s="8" t="n">
        <v>2.0170219E7</v>
      </c>
      <c r="E20" s="8" t="s">
        <v>210</v>
      </c>
      <c r="F20" s="15" t="n">
        <v>24.0</v>
      </c>
      <c r="G20" s="15" t="n">
        <v>36.0</v>
      </c>
      <c r="H20" s="15" t="n">
        <v>26.0</v>
      </c>
      <c r="I20" s="10" t="n">
        <v>28.0</v>
      </c>
      <c r="J20" s="10" t="n">
        <v>19.0</v>
      </c>
      <c r="K20" s="10" t="n">
        <v>17.0</v>
      </c>
      <c r="L20" s="40" t="n">
        <v>14.0</v>
      </c>
      <c r="M20" s="40" t="n">
        <v>8.0</v>
      </c>
      <c r="N20" s="40" t="n">
        <v>1.0</v>
      </c>
      <c r="O20" s="40" t="n">
        <v>0.0</v>
      </c>
      <c r="P20" s="11"/>
      <c r="Q20" s="40" t="n">
        <v>30.0</v>
      </c>
      <c r="R20" s="40" t="n">
        <v>0.0</v>
      </c>
      <c r="S20" s="40" t="n">
        <v>17.0</v>
      </c>
      <c r="T20" s="40" t="n">
        <v>9.0</v>
      </c>
      <c r="U20" s="40" t="n">
        <v>7.5</v>
      </c>
      <c r="V20" s="40" t="n">
        <v>10.0</v>
      </c>
      <c r="W20" s="40" t="n">
        <v>3.0</v>
      </c>
      <c r="X20" s="11"/>
      <c r="Y20" s="11"/>
      <c r="Z20" s="11"/>
      <c r="AA20" s="11"/>
      <c r="AB20" s="11"/>
      <c r="AC20" s="11"/>
      <c r="AD20" s="11"/>
    </row>
    <row r="21" ht="18.0" customHeight="true">
      <c r="A21" s="27" t="s">
        <v>88</v>
      </c>
      <c r="B21" s="27" t="s">
        <v>130</v>
      </c>
      <c r="C21" s="27" t="s">
        <v>36</v>
      </c>
      <c r="D21" s="8" t="n">
        <v>2.017022E7</v>
      </c>
      <c r="E21" s="8" t="s">
        <v>131</v>
      </c>
      <c r="F21" s="15"/>
      <c r="G21" s="15"/>
      <c r="H21" s="15"/>
      <c r="I21" s="10"/>
      <c r="J21" s="10"/>
      <c r="K21" s="10"/>
      <c r="L21" s="11"/>
      <c r="M21" s="11"/>
      <c r="N21" s="11"/>
      <c r="O21" s="11"/>
      <c r="P21" s="11"/>
      <c r="Q21" s="40" t="n">
        <v>29.0</v>
      </c>
      <c r="R21" s="40" t="n">
        <v>0.0</v>
      </c>
      <c r="S21" s="40" t="n">
        <v>18.0</v>
      </c>
      <c r="T21" s="40" t="n">
        <v>9.0</v>
      </c>
      <c r="U21" s="40" t="n">
        <v>1.0</v>
      </c>
      <c r="V21" s="40" t="n">
        <v>8.0</v>
      </c>
      <c r="W21" s="40" t="n">
        <v>2.0</v>
      </c>
      <c r="X21" s="11"/>
      <c r="Y21" s="11"/>
      <c r="Z21" s="11"/>
      <c r="AA21" s="11"/>
      <c r="AB21" s="11"/>
      <c r="AC21" s="11"/>
      <c r="AD21" s="11"/>
    </row>
    <row r="22" ht="18.0" customHeight="true">
      <c r="A22" s="27" t="s">
        <v>88</v>
      </c>
      <c r="B22" s="27" t="s">
        <v>186</v>
      </c>
      <c r="C22" s="27" t="s">
        <v>36</v>
      </c>
      <c r="D22" s="8" t="n">
        <v>2.0170221E7</v>
      </c>
      <c r="E22" s="8" t="s">
        <v>187</v>
      </c>
      <c r="F22" s="15" t="n">
        <v>24.0</v>
      </c>
      <c r="G22" s="15" t="n">
        <v>36.0</v>
      </c>
      <c r="H22" s="15" t="n">
        <v>26.0</v>
      </c>
      <c r="I22" s="10" t="n">
        <v>28.0</v>
      </c>
      <c r="J22" s="10" t="n">
        <v>22.0</v>
      </c>
      <c r="K22" s="10" t="n">
        <v>7.0</v>
      </c>
      <c r="L22" s="40" t="n">
        <v>0.0</v>
      </c>
      <c r="M22" s="40" t="n">
        <v>0.0</v>
      </c>
      <c r="N22" s="40" t="n">
        <v>0.0</v>
      </c>
      <c r="O22" s="40" t="n">
        <v>0.0</v>
      </c>
      <c r="P22" s="11"/>
      <c r="Q22" s="40" t="n">
        <v>47.0</v>
      </c>
      <c r="R22" s="40" t="n">
        <v>0.0</v>
      </c>
      <c r="S22" s="40" t="n">
        <v>0.0</v>
      </c>
      <c r="T22" s="40" t="n">
        <v>7.0</v>
      </c>
      <c r="U22" s="40" t="n">
        <v>4.0</v>
      </c>
      <c r="V22" s="40" t="n">
        <v>3.0</v>
      </c>
      <c r="W22" s="40" t="n">
        <v>0.0</v>
      </c>
      <c r="X22" s="11"/>
      <c r="Y22" s="11"/>
      <c r="Z22" s="11"/>
      <c r="AA22" s="11"/>
      <c r="AB22" s="11"/>
      <c r="AC22" s="11"/>
      <c r="AD22" s="11"/>
    </row>
    <row r="23" ht="18.0" customHeight="true">
      <c r="A23" s="27" t="s">
        <v>88</v>
      </c>
      <c r="B23" s="27" t="s">
        <v>175</v>
      </c>
      <c r="C23" s="27" t="s">
        <v>36</v>
      </c>
      <c r="D23" s="8" t="n">
        <v>2.0170222E7</v>
      </c>
      <c r="E23" s="8" t="s">
        <v>176</v>
      </c>
      <c r="F23" s="15" t="n">
        <v>24.0</v>
      </c>
      <c r="G23" s="15" t="n">
        <v>36.0</v>
      </c>
      <c r="H23" s="15" t="n">
        <v>26.0</v>
      </c>
      <c r="I23" s="10" t="n">
        <v>28.0</v>
      </c>
      <c r="J23" s="10" t="n">
        <v>24.0</v>
      </c>
      <c r="K23" s="10" t="n">
        <v>11.0</v>
      </c>
      <c r="L23" s="40" t="n">
        <v>0.0</v>
      </c>
      <c r="M23" s="40" t="n">
        <v>0.0</v>
      </c>
      <c r="N23" s="40" t="n">
        <v>0.0</v>
      </c>
      <c r="O23" s="40" t="n">
        <v>0.0</v>
      </c>
      <c r="P23" s="11"/>
      <c r="Q23" s="40" t="n">
        <v>34.0</v>
      </c>
      <c r="R23" s="40" t="n">
        <v>0.0</v>
      </c>
      <c r="S23" s="40" t="n">
        <v>13.0</v>
      </c>
      <c r="T23" s="40" t="n">
        <v>5.0</v>
      </c>
      <c r="U23" s="40" t="n">
        <v>7.0</v>
      </c>
      <c r="V23" s="40" t="n">
        <v>7.5</v>
      </c>
      <c r="W23" s="40" t="n">
        <v>6.0</v>
      </c>
      <c r="X23" s="11"/>
      <c r="Y23" s="11"/>
      <c r="Z23" s="11"/>
      <c r="AA23" s="11"/>
      <c r="AB23" s="11"/>
      <c r="AC23" s="11"/>
      <c r="AD23" s="11"/>
    </row>
    <row r="24" ht="18.0" customHeight="true">
      <c r="A24" s="27" t="s">
        <v>88</v>
      </c>
      <c r="B24" s="27" t="s">
        <v>152</v>
      </c>
      <c r="C24" s="27" t="s">
        <v>6</v>
      </c>
      <c r="D24" s="8" t="n">
        <v>2.0170223E7</v>
      </c>
      <c r="E24" s="8" t="s">
        <v>153</v>
      </c>
      <c r="F24" s="15" t="n">
        <v>24.0</v>
      </c>
      <c r="G24" s="15" t="n">
        <v>36.0</v>
      </c>
      <c r="H24" s="15" t="n">
        <v>26.0</v>
      </c>
      <c r="I24" s="10" t="n">
        <v>26.0</v>
      </c>
      <c r="J24" s="10" t="n">
        <v>23.0</v>
      </c>
      <c r="K24" s="10" t="n">
        <v>18.0</v>
      </c>
      <c r="L24" s="40" t="n">
        <v>13.0</v>
      </c>
      <c r="M24" s="40" t="n">
        <v>0.0</v>
      </c>
      <c r="N24" s="40" t="n">
        <v>0.0</v>
      </c>
      <c r="O24" s="40" t="n">
        <v>0.0</v>
      </c>
      <c r="P24" s="11"/>
      <c r="Q24" s="40" t="n">
        <v>39.0</v>
      </c>
      <c r="R24" s="40" t="n">
        <v>0.0</v>
      </c>
      <c r="S24" s="40" t="n">
        <v>8.0</v>
      </c>
      <c r="T24" s="40" t="n">
        <v>10.0</v>
      </c>
      <c r="U24" s="40" t="n">
        <v>8.0</v>
      </c>
      <c r="V24" s="40" t="n">
        <v>10.0</v>
      </c>
      <c r="W24" s="40" t="n">
        <v>4.0</v>
      </c>
      <c r="X24" s="11"/>
      <c r="Y24" s="11"/>
      <c r="Z24" s="11"/>
      <c r="AA24" s="11"/>
      <c r="AB24" s="11"/>
      <c r="AC24" s="11"/>
      <c r="AD24" s="11"/>
    </row>
    <row r="25" ht="18.0" customHeight="true">
      <c r="A25" s="27" t="s">
        <v>88</v>
      </c>
      <c r="B25" s="27" t="s">
        <v>160</v>
      </c>
      <c r="C25" s="27" t="s">
        <v>36</v>
      </c>
      <c r="D25" s="8" t="n">
        <v>2.0170224E7</v>
      </c>
      <c r="E25" s="99" t="n">
        <v>40638.0</v>
      </c>
      <c r="F25" s="15" t="n">
        <v>24.0</v>
      </c>
      <c r="G25" s="15" t="n">
        <v>33.0</v>
      </c>
      <c r="H25" s="15" t="n">
        <v>22.0</v>
      </c>
      <c r="I25" s="10" t="n">
        <v>18.0</v>
      </c>
      <c r="J25" s="10" t="n">
        <v>19.0</v>
      </c>
      <c r="K25" s="10" t="n">
        <v>9.0</v>
      </c>
      <c r="L25" s="40" t="n">
        <v>13.0</v>
      </c>
      <c r="M25" s="40" t="n">
        <v>9.0</v>
      </c>
      <c r="N25" s="40" t="n">
        <v>1.0</v>
      </c>
      <c r="O25" s="40" t="n">
        <v>0.0</v>
      </c>
      <c r="P25" s="11"/>
      <c r="Q25" s="40" t="n">
        <v>41.0</v>
      </c>
      <c r="R25" s="40" t="n">
        <v>0.0</v>
      </c>
      <c r="S25" s="40" t="n">
        <v>6.0</v>
      </c>
      <c r="T25" s="40" t="n">
        <v>8.0</v>
      </c>
      <c r="U25" s="40" t="n">
        <v>0.0</v>
      </c>
      <c r="V25" s="40" t="n">
        <v>5.0</v>
      </c>
      <c r="W25" s="40" t="n">
        <v>1.0</v>
      </c>
      <c r="X25" s="11"/>
      <c r="Y25" s="11"/>
      <c r="Z25" s="11"/>
      <c r="AA25" s="11"/>
      <c r="AB25" s="11"/>
      <c r="AC25" s="11"/>
      <c r="AD25" s="11"/>
    </row>
    <row r="26" ht="18.0" customHeight="true">
      <c r="A26" s="27" t="s">
        <v>88</v>
      </c>
      <c r="B26" s="27" t="s">
        <v>112</v>
      </c>
      <c r="C26" s="27" t="s">
        <v>36</v>
      </c>
      <c r="D26" s="8" t="n">
        <v>2.0170225E7</v>
      </c>
      <c r="E26" s="99" t="n">
        <v>40350.0</v>
      </c>
      <c r="F26" s="15" t="n">
        <v>23.0</v>
      </c>
      <c r="G26" s="15" t="n">
        <v>35.0</v>
      </c>
      <c r="H26" s="15" t="n">
        <v>22.0</v>
      </c>
      <c r="I26" s="10" t="n">
        <v>14.0</v>
      </c>
      <c r="J26" s="10" t="n">
        <v>5.0</v>
      </c>
      <c r="K26" s="10" t="n">
        <v>15.0</v>
      </c>
      <c r="L26" s="40" t="n">
        <v>1.0</v>
      </c>
      <c r="M26" s="40" t="n">
        <v>1.0</v>
      </c>
      <c r="N26" s="40" t="n">
        <v>2.0</v>
      </c>
      <c r="O26" s="40" t="n">
        <v>0.0</v>
      </c>
      <c r="P26" s="11"/>
      <c r="Q26" s="40" t="n">
        <v>44.0</v>
      </c>
      <c r="R26" s="40" t="n">
        <v>0.0</v>
      </c>
      <c r="S26" s="40" t="n">
        <v>3.0</v>
      </c>
      <c r="T26" s="40" t="n">
        <v>9.0</v>
      </c>
      <c r="U26" s="40" t="n">
        <v>3.0</v>
      </c>
      <c r="V26" s="40" t="n">
        <v>6.0</v>
      </c>
      <c r="W26" s="40" t="n">
        <v>3.0</v>
      </c>
      <c r="X26" s="11"/>
      <c r="Y26" s="11"/>
      <c r="Z26" s="11"/>
      <c r="AA26" s="11"/>
      <c r="AB26" s="11"/>
      <c r="AC26" s="11"/>
      <c r="AD26" s="11"/>
    </row>
    <row r="27">
      <c r="A27" s="64"/>
      <c r="B27" s="64"/>
      <c r="C27" s="64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64"/>
      <c r="B28" s="72" t="s">
        <v>140</v>
      </c>
      <c r="C28" s="64"/>
      <c r="D28" s="10"/>
      <c r="E28" s="10"/>
      <c r="F28" s="10" t="n">
        <v>24.0</v>
      </c>
      <c r="G28" s="10" t="n">
        <v>36.0</v>
      </c>
      <c r="H28" s="10" t="n">
        <v>25.0</v>
      </c>
      <c r="I28" s="10" t="n">
        <v>27.0</v>
      </c>
      <c r="J28" s="10" t="n">
        <v>21.0</v>
      </c>
      <c r="K28" s="10" t="n">
        <v>10.0</v>
      </c>
      <c r="L28" s="40" t="n">
        <v>0.0</v>
      </c>
      <c r="M28" s="40" t="n">
        <v>0.0</v>
      </c>
      <c r="N28" s="40" t="n">
        <v>0.0</v>
      </c>
      <c r="O28" s="40" t="n">
        <v>0.0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5.0" hidden="false" customWidth="true"/>
    <col min="3" max="3" width="5.0" hidden="true" customWidth="true"/>
    <col min="4" max="4" width="13.0" hidden="true" customWidth="true"/>
    <col min="5" max="5" width="13.0" hidden="true" customWidth="true"/>
    <col min="6" max="6" width="11.0" hidden="true" customWidth="true"/>
    <col min="7" max="7" width="11.0" hidden="true" customWidth="true"/>
    <col min="8" max="8" width="11.0" hidden="true" customWidth="true"/>
    <col min="9" max="9" width="12.0" hidden="true" customWidth="true"/>
    <col min="10" max="10" width="12.0" hidden="true" customWidth="true"/>
    <col min="11" max="11" width="12.0" hidden="true" customWidth="true"/>
    <col min="12" max="12" width="13.0" hidden="true" customWidth="true"/>
    <col min="13" max="13" width="13.0" hidden="true" customWidth="true"/>
    <col min="14" max="14" width="13.0" hidden="true" customWidth="true"/>
    <col min="15" max="15" width="13.0" hidden="true" customWidth="true"/>
    <col min="16" max="16" width="14.0" hidden="true" customWidth="true"/>
    <col min="17" max="17" width="14.0" hidden="true" customWidth="true"/>
    <col min="18" max="18" width="14.0" hidden="true" customWidth="true"/>
    <col min="19" max="19" width="14.0" hidden="true" customWidth="true"/>
    <col min="20" max="20" width="14.0" hidden="true" customWidth="true"/>
    <col min="21" max="21" width="14.0" hidden="true" customWidth="true"/>
    <col min="22" max="22" width="14.0" hidden="true" customWidth="true"/>
    <col min="23" max="23" width="14.0" hidden="true" customWidth="true"/>
    <col min="24" max="24" width="14.0" hidden="tru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2" t="s">
        <v>1971</v>
      </c>
      <c r="G1" s="2" t="s">
        <v>1972</v>
      </c>
      <c r="H1" s="2" t="s">
        <v>1973</v>
      </c>
      <c r="I1" s="2" t="s">
        <v>1974</v>
      </c>
      <c r="J1" s="2" t="s">
        <v>1975</v>
      </c>
      <c r="K1" s="2" t="s">
        <v>1976</v>
      </c>
      <c r="L1" s="2" t="s">
        <v>1977</v>
      </c>
      <c r="M1" s="2" t="s">
        <v>1978</v>
      </c>
      <c r="N1" s="2" t="s">
        <v>1979</v>
      </c>
      <c r="O1" s="2" t="s">
        <v>1980</v>
      </c>
      <c r="P1" s="2"/>
      <c r="Q1" s="2" t="s">
        <v>1981</v>
      </c>
      <c r="R1" s="2" t="s">
        <v>1982</v>
      </c>
      <c r="S1" s="2" t="s">
        <v>1983</v>
      </c>
      <c r="T1" s="2" t="s">
        <v>1984</v>
      </c>
      <c r="U1" s="2" t="s">
        <v>1985</v>
      </c>
      <c r="V1" s="2" t="s">
        <v>1986</v>
      </c>
      <c r="W1" s="2" t="s">
        <v>1987</v>
      </c>
      <c r="X1" s="3"/>
      <c r="Y1" s="4" t="s">
        <v>1988</v>
      </c>
      <c r="Z1" s="4" t="s">
        <v>1989</v>
      </c>
      <c r="AA1" s="4" t="s">
        <v>1990</v>
      </c>
      <c r="AB1" s="4" t="s">
        <v>1991</v>
      </c>
      <c r="AC1" s="4" t="s">
        <v>1992</v>
      </c>
      <c r="AD1" s="4" t="s">
        <v>1993</v>
      </c>
    </row>
    <row r="2">
      <c r="A2" s="27" t="s">
        <v>83</v>
      </c>
      <c r="B2" s="27" t="s">
        <v>184</v>
      </c>
      <c r="C2" s="27" t="s">
        <v>36</v>
      </c>
      <c r="D2" s="8" t="n">
        <v>2.0170301E7</v>
      </c>
      <c r="E2" s="8" t="s">
        <v>185</v>
      </c>
      <c r="F2" s="42" t="n">
        <v>24.0</v>
      </c>
      <c r="G2" s="42" t="n">
        <v>33.0</v>
      </c>
      <c r="H2" s="42" t="n">
        <v>26.0</v>
      </c>
      <c r="I2" s="42" t="n">
        <v>25.0</v>
      </c>
      <c r="J2" s="42" t="n">
        <v>24.0</v>
      </c>
      <c r="K2" s="42" t="n">
        <v>19.0</v>
      </c>
      <c r="L2" s="42" t="n">
        <v>17.0</v>
      </c>
      <c r="M2" s="42" t="n">
        <v>8.0</v>
      </c>
      <c r="N2" s="42" t="n">
        <v>2.0</v>
      </c>
      <c r="O2" s="42" t="n">
        <v>1.0</v>
      </c>
      <c r="P2" s="11"/>
      <c r="Q2" s="40" t="n">
        <v>37.0</v>
      </c>
      <c r="R2" s="40" t="n">
        <v>0.0</v>
      </c>
      <c r="S2" s="40" t="n">
        <v>10.0</v>
      </c>
      <c r="T2" s="40" t="n">
        <v>9.0</v>
      </c>
      <c r="U2" s="40" t="n">
        <v>5.0</v>
      </c>
      <c r="V2" s="40" t="n">
        <v>10.0</v>
      </c>
      <c r="W2" s="40" t="n">
        <v>6.0</v>
      </c>
      <c r="X2" s="11"/>
      <c r="Y2" s="11"/>
      <c r="Z2" s="11"/>
      <c r="AA2" s="11"/>
      <c r="AB2" s="11"/>
      <c r="AC2" s="11"/>
      <c r="AD2" s="11"/>
    </row>
    <row r="3">
      <c r="A3" s="27" t="s">
        <v>83</v>
      </c>
      <c r="B3" s="27" t="s">
        <v>192</v>
      </c>
      <c r="C3" s="27" t="s">
        <v>36</v>
      </c>
      <c r="D3" s="8" t="n">
        <v>2.0170302E7</v>
      </c>
      <c r="E3" s="8" t="s">
        <v>193</v>
      </c>
      <c r="F3" s="42" t="n">
        <v>23.0</v>
      </c>
      <c r="G3" s="42" t="n">
        <v>29.0</v>
      </c>
      <c r="H3" s="42" t="n">
        <v>26.0</v>
      </c>
      <c r="I3" s="42" t="n">
        <v>25.0</v>
      </c>
      <c r="J3" s="42" t="n">
        <v>18.0</v>
      </c>
      <c r="K3" s="42" t="n">
        <v>13.0</v>
      </c>
      <c r="L3" s="42" t="n">
        <v>12.0</v>
      </c>
      <c r="M3" s="42" t="n">
        <v>7.0</v>
      </c>
      <c r="N3" s="42" t="n">
        <v>7.0</v>
      </c>
      <c r="O3" s="42" t="n">
        <v>2.0</v>
      </c>
      <c r="P3" s="11"/>
      <c r="Q3" s="40" t="n">
        <v>33.0</v>
      </c>
      <c r="R3" s="40" t="n">
        <v>0.0</v>
      </c>
      <c r="S3" s="40" t="n">
        <v>14.0</v>
      </c>
      <c r="T3" s="40" t="n">
        <v>9.0</v>
      </c>
      <c r="U3" s="40" t="n">
        <v>7.0</v>
      </c>
      <c r="V3" s="40" t="n">
        <v>2.0</v>
      </c>
      <c r="W3" s="40" t="n">
        <v>3.0</v>
      </c>
      <c r="X3" s="11"/>
      <c r="Y3" s="11"/>
      <c r="Z3" s="11"/>
      <c r="AA3" s="11"/>
      <c r="AB3" s="11"/>
      <c r="AC3" s="11"/>
      <c r="AD3" s="11"/>
    </row>
    <row r="4">
      <c r="A4" s="27" t="s">
        <v>83</v>
      </c>
      <c r="B4" s="27" t="s">
        <v>211</v>
      </c>
      <c r="C4" s="27" t="s">
        <v>6</v>
      </c>
      <c r="D4" s="8" t="n">
        <v>2.0170303E7</v>
      </c>
      <c r="E4" s="8" t="s">
        <v>212</v>
      </c>
      <c r="F4" s="42" t="n">
        <v>24.0</v>
      </c>
      <c r="G4" s="42" t="n">
        <v>31.0</v>
      </c>
      <c r="H4" s="42" t="n">
        <v>25.0</v>
      </c>
      <c r="I4" s="42" t="n">
        <v>26.0</v>
      </c>
      <c r="J4" s="42" t="n">
        <v>24.0</v>
      </c>
      <c r="K4" s="42" t="n">
        <v>18.0</v>
      </c>
      <c r="L4" s="42" t="n">
        <v>13.0</v>
      </c>
      <c r="M4" s="42" t="n">
        <v>8.0</v>
      </c>
      <c r="N4" s="42" t="n">
        <v>7.0</v>
      </c>
      <c r="O4" s="42" t="n">
        <v>0.0</v>
      </c>
      <c r="P4" s="11"/>
      <c r="Q4" s="40" t="n">
        <v>45.0</v>
      </c>
      <c r="R4" s="40" t="n">
        <v>0.0</v>
      </c>
      <c r="S4" s="40" t="n">
        <v>2.0</v>
      </c>
      <c r="T4" s="40" t="n">
        <v>10.0</v>
      </c>
      <c r="U4" s="40" t="n">
        <v>7.5</v>
      </c>
      <c r="V4" s="40" t="n">
        <v>9.0</v>
      </c>
      <c r="W4" s="40" t="n">
        <v>1.5</v>
      </c>
      <c r="X4" s="11"/>
      <c r="Y4" s="11"/>
      <c r="Z4" s="11"/>
      <c r="AA4" s="11"/>
      <c r="AB4" s="11"/>
      <c r="AC4" s="11"/>
      <c r="AD4" s="11"/>
    </row>
    <row r="5">
      <c r="A5" s="27" t="s">
        <v>83</v>
      </c>
      <c r="B5" s="27" t="s">
        <v>134</v>
      </c>
      <c r="C5" s="27" t="s">
        <v>6</v>
      </c>
      <c r="D5" s="8" t="n">
        <v>2.0170304E7</v>
      </c>
      <c r="E5" s="8" t="s">
        <v>135</v>
      </c>
      <c r="F5" s="42" t="n">
        <v>24.0</v>
      </c>
      <c r="G5" s="42" t="n">
        <v>31.0</v>
      </c>
      <c r="H5" s="42" t="n">
        <v>22.0</v>
      </c>
      <c r="I5" s="42" t="n">
        <v>27.0</v>
      </c>
      <c r="J5" s="42" t="n">
        <v>22.0</v>
      </c>
      <c r="K5" s="42" t="n">
        <v>19.0</v>
      </c>
      <c r="L5" s="42" t="n">
        <v>15.0</v>
      </c>
      <c r="M5" s="42" t="n">
        <v>10.0</v>
      </c>
      <c r="N5" s="42" t="n">
        <v>5.0</v>
      </c>
      <c r="O5" s="42" t="n">
        <v>2.0</v>
      </c>
      <c r="P5" s="11"/>
      <c r="Q5" s="40" t="n">
        <v>34.0</v>
      </c>
      <c r="R5" s="40" t="n">
        <v>0.0</v>
      </c>
      <c r="S5" s="40" t="n">
        <v>13.0</v>
      </c>
      <c r="T5" s="40" t="n">
        <v>10.0</v>
      </c>
      <c r="U5" s="40" t="n">
        <v>9.0</v>
      </c>
      <c r="V5" s="40" t="n">
        <v>10.0</v>
      </c>
      <c r="W5" s="40" t="n">
        <v>2.5</v>
      </c>
      <c r="X5" s="11"/>
      <c r="Y5" s="11"/>
      <c r="Z5" s="11"/>
      <c r="AA5" s="11"/>
      <c r="AB5" s="11"/>
      <c r="AC5" s="11"/>
      <c r="AD5" s="11"/>
    </row>
    <row r="6">
      <c r="A6" s="27" t="s">
        <v>83</v>
      </c>
      <c r="B6" s="27" t="s">
        <v>205</v>
      </c>
      <c r="C6" s="27" t="s">
        <v>6</v>
      </c>
      <c r="D6" s="8" t="n">
        <v>2.0170305E7</v>
      </c>
      <c r="E6" s="8" t="s">
        <v>206</v>
      </c>
      <c r="F6" s="42" t="n">
        <v>23.0</v>
      </c>
      <c r="G6" s="42" t="n">
        <v>26.0</v>
      </c>
      <c r="H6" s="42" t="n">
        <v>22.0</v>
      </c>
      <c r="I6" s="42" t="n">
        <v>19.0</v>
      </c>
      <c r="J6" s="42" t="n">
        <v>14.0</v>
      </c>
      <c r="K6" s="42" t="n">
        <v>13.0</v>
      </c>
      <c r="L6" s="42" t="n">
        <v>6.0</v>
      </c>
      <c r="M6" s="42" t="n">
        <v>3.0</v>
      </c>
      <c r="N6" s="42" t="n">
        <v>2.0</v>
      </c>
      <c r="O6" s="42" t="n">
        <v>0.0</v>
      </c>
      <c r="P6" s="11"/>
      <c r="Q6" s="40" t="n">
        <v>46.0</v>
      </c>
      <c r="R6" s="40" t="n">
        <v>0.0</v>
      </c>
      <c r="S6" s="40" t="n">
        <v>1.0</v>
      </c>
      <c r="T6" s="40" t="n">
        <v>8.0</v>
      </c>
      <c r="U6" s="40" t="n">
        <v>5.0</v>
      </c>
      <c r="V6" s="40" t="n">
        <v>6.0</v>
      </c>
      <c r="W6" s="40" t="n">
        <v>1.0</v>
      </c>
      <c r="X6" s="11"/>
      <c r="Y6" s="11"/>
      <c r="Z6" s="11"/>
      <c r="AA6" s="11"/>
      <c r="AB6" s="11"/>
      <c r="AC6" s="11"/>
      <c r="AD6" s="11"/>
    </row>
    <row r="7">
      <c r="A7" s="27" t="s">
        <v>83</v>
      </c>
      <c r="B7" s="27" t="s">
        <v>150</v>
      </c>
      <c r="C7" s="27" t="s">
        <v>6</v>
      </c>
      <c r="D7" s="8" t="n">
        <v>2.0170306E7</v>
      </c>
      <c r="E7" s="8" t="s">
        <v>151</v>
      </c>
      <c r="F7" s="42" t="n">
        <v>20.0</v>
      </c>
      <c r="G7" s="42" t="n">
        <v>25.0</v>
      </c>
      <c r="H7" s="42" t="n">
        <v>17.0</v>
      </c>
      <c r="I7" s="42" t="n">
        <v>16.0</v>
      </c>
      <c r="J7" s="42" t="n">
        <v>12.0</v>
      </c>
      <c r="K7" s="42" t="n">
        <v>5.0</v>
      </c>
      <c r="L7" s="42" t="n">
        <v>3.0</v>
      </c>
      <c r="M7" s="42" t="n">
        <v>0.0</v>
      </c>
      <c r="N7" s="42" t="n">
        <v>1.0</v>
      </c>
      <c r="O7" s="42" t="n">
        <v>0.0</v>
      </c>
      <c r="P7" s="11"/>
      <c r="Q7" s="40" t="n">
        <v>39.0</v>
      </c>
      <c r="R7" s="40" t="n">
        <v>0.0</v>
      </c>
      <c r="S7" s="40" t="n">
        <v>8.0</v>
      </c>
      <c r="T7" s="40" t="n">
        <v>2.0</v>
      </c>
      <c r="U7" s="40" t="n">
        <v>0.0</v>
      </c>
      <c r="V7" s="40" t="n">
        <v>0.0</v>
      </c>
      <c r="W7" s="40" t="n">
        <v>0.0</v>
      </c>
      <c r="X7" s="11"/>
      <c r="Y7" s="40" t="n">
        <v>11.0</v>
      </c>
      <c r="Z7" s="40" t="n">
        <v>11.0</v>
      </c>
      <c r="AA7" s="40" t="n">
        <v>12.0</v>
      </c>
      <c r="AB7" s="40" t="n">
        <v>10.0</v>
      </c>
      <c r="AC7" s="40" t="n">
        <v>8.0</v>
      </c>
      <c r="AD7" s="40" t="n">
        <v>6.0</v>
      </c>
    </row>
    <row r="8">
      <c r="A8" s="27" t="s">
        <v>83</v>
      </c>
      <c r="B8" s="27" t="s">
        <v>97</v>
      </c>
      <c r="C8" s="27" t="s">
        <v>6</v>
      </c>
      <c r="D8" s="8" t="n">
        <v>2.0170307E7</v>
      </c>
      <c r="E8" s="8" t="s">
        <v>98</v>
      </c>
      <c r="F8" s="42" t="n">
        <v>24.0</v>
      </c>
      <c r="G8" s="42" t="n">
        <v>32.0</v>
      </c>
      <c r="H8" s="42" t="n">
        <v>25.0</v>
      </c>
      <c r="I8" s="42" t="n">
        <v>26.0</v>
      </c>
      <c r="J8" s="42" t="n">
        <v>23.0</v>
      </c>
      <c r="K8" s="42" t="n">
        <v>18.0</v>
      </c>
      <c r="L8" s="42" t="n">
        <v>14.0</v>
      </c>
      <c r="M8" s="42" t="n">
        <v>8.0</v>
      </c>
      <c r="N8" s="42" t="n">
        <v>1.0</v>
      </c>
      <c r="O8" s="42" t="n">
        <v>0.0</v>
      </c>
      <c r="P8" s="11"/>
      <c r="Q8" s="40" t="n">
        <v>46.0</v>
      </c>
      <c r="R8" s="40" t="n">
        <v>0.0</v>
      </c>
      <c r="S8" s="40" t="n">
        <v>1.0</v>
      </c>
      <c r="T8" s="40" t="n">
        <v>8.0</v>
      </c>
      <c r="U8" s="40" t="n">
        <v>9.0</v>
      </c>
      <c r="V8" s="40" t="n">
        <v>8.0</v>
      </c>
      <c r="W8" s="40" t="n">
        <v>2.5</v>
      </c>
      <c r="X8" s="11"/>
      <c r="Y8" s="11"/>
      <c r="Z8" s="11"/>
      <c r="AA8" s="11"/>
      <c r="AB8" s="11"/>
      <c r="AC8" s="11"/>
      <c r="AD8" s="11"/>
    </row>
    <row r="9">
      <c r="A9" s="27" t="s">
        <v>83</v>
      </c>
      <c r="B9" s="27" t="s">
        <v>190</v>
      </c>
      <c r="C9" s="27" t="s">
        <v>6</v>
      </c>
      <c r="D9" s="8" t="n">
        <v>2.0170308E7</v>
      </c>
      <c r="E9" s="8" t="s">
        <v>191</v>
      </c>
      <c r="F9" s="42" t="n">
        <v>24.0</v>
      </c>
      <c r="G9" s="42" t="n">
        <v>33.0</v>
      </c>
      <c r="H9" s="42" t="n">
        <v>26.0</v>
      </c>
      <c r="I9" s="42" t="n">
        <v>28.0</v>
      </c>
      <c r="J9" s="42" t="n">
        <v>24.0</v>
      </c>
      <c r="K9" s="42" t="n">
        <v>18.0</v>
      </c>
      <c r="L9" s="42" t="n">
        <v>18.0</v>
      </c>
      <c r="M9" s="42" t="n">
        <v>13.0</v>
      </c>
      <c r="N9" s="42" t="n">
        <v>7.0</v>
      </c>
      <c r="O9" s="42" t="n">
        <v>1.0</v>
      </c>
      <c r="P9" s="11"/>
      <c r="Q9" s="40" t="n">
        <v>30.0</v>
      </c>
      <c r="R9" s="40" t="n">
        <v>0.0</v>
      </c>
      <c r="S9" s="40" t="n">
        <v>17.0</v>
      </c>
      <c r="T9" s="40" t="n">
        <v>6.5</v>
      </c>
      <c r="U9" s="40" t="n">
        <v>8.5</v>
      </c>
      <c r="V9" s="40" t="n">
        <v>7.0</v>
      </c>
      <c r="W9" s="40" t="n">
        <v>3.5</v>
      </c>
      <c r="X9" s="11"/>
      <c r="Y9" s="11"/>
      <c r="Z9" s="11"/>
      <c r="AA9" s="11"/>
      <c r="AB9" s="11"/>
      <c r="AC9" s="11"/>
      <c r="AD9" s="11"/>
    </row>
    <row r="10">
      <c r="A10" s="27" t="s">
        <v>83</v>
      </c>
      <c r="B10" s="27" t="s">
        <v>154</v>
      </c>
      <c r="C10" s="27" t="s">
        <v>6</v>
      </c>
      <c r="D10" s="8" t="n">
        <v>2.0170309E7</v>
      </c>
      <c r="E10" s="8" t="s">
        <v>155</v>
      </c>
      <c r="F10" s="42" t="n">
        <v>23.0</v>
      </c>
      <c r="G10" s="42" t="n">
        <v>23.0</v>
      </c>
      <c r="H10" s="42" t="n">
        <v>24.0</v>
      </c>
      <c r="I10" s="42" t="n">
        <v>21.0</v>
      </c>
      <c r="J10" s="42" t="n">
        <v>19.0</v>
      </c>
      <c r="K10" s="42" t="n">
        <v>12.0</v>
      </c>
      <c r="L10" s="42" t="n">
        <v>11.0</v>
      </c>
      <c r="M10" s="42" t="n">
        <v>2.0</v>
      </c>
      <c r="N10" s="42" t="n">
        <v>3.0</v>
      </c>
      <c r="O10" s="42" t="n">
        <v>0.0</v>
      </c>
      <c r="P10" s="11"/>
      <c r="Q10" s="40" t="n">
        <v>34.0</v>
      </c>
      <c r="R10" s="40" t="n">
        <v>0.0</v>
      </c>
      <c r="S10" s="40" t="n">
        <v>13.0</v>
      </c>
      <c r="T10" s="40" t="n">
        <v>7.0</v>
      </c>
      <c r="U10" s="40" t="n">
        <v>6.0</v>
      </c>
      <c r="V10" s="40" t="n">
        <v>1.0</v>
      </c>
      <c r="W10" s="40" t="n">
        <v>0.0</v>
      </c>
      <c r="X10" s="11"/>
      <c r="Y10" s="11"/>
      <c r="Z10" s="11"/>
      <c r="AA10" s="11"/>
      <c r="AB10" s="11"/>
      <c r="AC10" s="11"/>
      <c r="AD10" s="11"/>
    </row>
    <row r="11">
      <c r="A11" s="27" t="s">
        <v>83</v>
      </c>
      <c r="B11" s="27" t="s">
        <v>101</v>
      </c>
      <c r="C11" s="27" t="s">
        <v>36</v>
      </c>
      <c r="D11" s="8" t="n">
        <v>2.017031E7</v>
      </c>
      <c r="E11" s="8" t="s">
        <v>102</v>
      </c>
      <c r="F11" s="42" t="n">
        <v>24.0</v>
      </c>
      <c r="G11" s="42" t="n">
        <v>24.0</v>
      </c>
      <c r="H11" s="42" t="n">
        <v>16.0</v>
      </c>
      <c r="I11" s="42" t="n">
        <v>16.0</v>
      </c>
      <c r="J11" s="42" t="n">
        <v>18.0</v>
      </c>
      <c r="K11" s="42" t="n">
        <v>7.0</v>
      </c>
      <c r="L11" s="42" t="n">
        <v>8.0</v>
      </c>
      <c r="M11" s="42" t="n">
        <v>3.0</v>
      </c>
      <c r="N11" s="42" t="n">
        <v>1.0</v>
      </c>
      <c r="O11" s="42" t="n">
        <v>2.0</v>
      </c>
      <c r="P11" s="11"/>
      <c r="Q11" s="40" t="n">
        <v>38.0</v>
      </c>
      <c r="R11" s="40" t="n">
        <v>0.0</v>
      </c>
      <c r="S11" s="40" t="n">
        <v>9.0</v>
      </c>
      <c r="T11" s="40" t="n">
        <v>6.5</v>
      </c>
      <c r="U11" s="40" t="n">
        <v>1.0</v>
      </c>
      <c r="V11" s="40" t="n">
        <v>0.0</v>
      </c>
      <c r="W11" s="40" t="n">
        <v>0.0</v>
      </c>
      <c r="X11" s="11"/>
      <c r="Y11" s="40" t="n">
        <v>9.0</v>
      </c>
      <c r="Z11" s="40" t="n">
        <v>11.0</v>
      </c>
      <c r="AA11" s="40" t="n">
        <v>11.0</v>
      </c>
      <c r="AB11" s="40" t="n">
        <v>10.0</v>
      </c>
      <c r="AC11" s="40" t="n">
        <v>9.0</v>
      </c>
      <c r="AD11" s="40" t="n">
        <v>7.0</v>
      </c>
    </row>
    <row r="12">
      <c r="A12" s="27" t="s">
        <v>83</v>
      </c>
      <c r="B12" s="27" t="s">
        <v>107</v>
      </c>
      <c r="C12" s="27" t="s">
        <v>36</v>
      </c>
      <c r="D12" s="8" t="n">
        <v>2.0170311E7</v>
      </c>
      <c r="E12" s="8" t="s">
        <v>108</v>
      </c>
      <c r="F12" s="42" t="n">
        <v>24.0</v>
      </c>
      <c r="G12" s="42" t="n">
        <v>30.0</v>
      </c>
      <c r="H12" s="42" t="n">
        <v>25.0</v>
      </c>
      <c r="I12" s="42" t="n">
        <v>21.0</v>
      </c>
      <c r="J12" s="42" t="n">
        <v>22.0</v>
      </c>
      <c r="K12" s="42" t="n">
        <v>18.0</v>
      </c>
      <c r="L12" s="42" t="n">
        <v>13.0</v>
      </c>
      <c r="M12" s="42" t="n">
        <v>5.0</v>
      </c>
      <c r="N12" s="42" t="n">
        <v>0.0</v>
      </c>
      <c r="O12" s="42" t="n">
        <v>0.0</v>
      </c>
      <c r="P12" s="11"/>
      <c r="Q12" s="40" t="n">
        <v>33.0</v>
      </c>
      <c r="R12" s="40" t="n">
        <v>0.0</v>
      </c>
      <c r="S12" s="40" t="n">
        <v>14.0</v>
      </c>
      <c r="T12" s="40" t="n">
        <v>7.0</v>
      </c>
      <c r="U12" s="40" t="n">
        <v>1.5</v>
      </c>
      <c r="V12" s="40" t="n">
        <v>1.0</v>
      </c>
      <c r="W12" s="40" t="n">
        <v>0.0</v>
      </c>
      <c r="X12" s="11"/>
      <c r="Y12" s="11"/>
      <c r="Z12" s="11"/>
      <c r="AA12" s="11"/>
      <c r="AB12" s="11"/>
      <c r="AC12" s="11"/>
      <c r="AD12" s="11"/>
    </row>
    <row r="13">
      <c r="A13" s="27" t="s">
        <v>83</v>
      </c>
      <c r="B13" s="27" t="s">
        <v>173</v>
      </c>
      <c r="C13" s="27" t="s">
        <v>36</v>
      </c>
      <c r="D13" s="8" t="n">
        <v>2.0170312E7</v>
      </c>
      <c r="E13" s="8" t="s">
        <v>174</v>
      </c>
      <c r="F13" s="42" t="n">
        <v>24.0</v>
      </c>
      <c r="G13" s="42" t="n">
        <v>31.0</v>
      </c>
      <c r="H13" s="42" t="n">
        <v>25.0</v>
      </c>
      <c r="I13" s="42" t="n">
        <v>25.0</v>
      </c>
      <c r="J13" s="42" t="n">
        <v>24.0</v>
      </c>
      <c r="K13" s="42" t="n">
        <v>14.0</v>
      </c>
      <c r="L13" s="42" t="n">
        <v>13.0</v>
      </c>
      <c r="M13" s="42" t="n">
        <v>12.0</v>
      </c>
      <c r="N13" s="42" t="n">
        <v>9.0</v>
      </c>
      <c r="O13" s="42" t="n">
        <v>4.0</v>
      </c>
      <c r="P13" s="11"/>
      <c r="Q13" s="40" t="n">
        <v>42.0</v>
      </c>
      <c r="R13" s="40" t="n">
        <v>0.0</v>
      </c>
      <c r="S13" s="40" t="n">
        <v>5.0</v>
      </c>
      <c r="T13" s="40" t="n">
        <v>10.0</v>
      </c>
      <c r="U13" s="40" t="n">
        <v>10.0</v>
      </c>
      <c r="V13" s="40" t="n">
        <v>8.0</v>
      </c>
      <c r="W13" s="40" t="n">
        <v>3.0</v>
      </c>
      <c r="X13" s="11"/>
      <c r="Y13" s="11"/>
      <c r="Z13" s="11"/>
      <c r="AA13" s="11"/>
      <c r="AB13" s="11"/>
      <c r="AC13" s="11"/>
      <c r="AD13" s="11"/>
    </row>
    <row r="14">
      <c r="A14" s="27" t="s">
        <v>83</v>
      </c>
      <c r="B14" s="27" t="s">
        <v>169</v>
      </c>
      <c r="C14" s="27" t="s">
        <v>6</v>
      </c>
      <c r="D14" s="8" t="n">
        <v>2.0170313E7</v>
      </c>
      <c r="E14" s="8" t="s">
        <v>170</v>
      </c>
      <c r="F14" s="42" t="n">
        <v>20.0</v>
      </c>
      <c r="G14" s="42" t="n">
        <v>26.0</v>
      </c>
      <c r="H14" s="42" t="n">
        <v>22.0</v>
      </c>
      <c r="I14" s="42" t="n">
        <v>23.0</v>
      </c>
      <c r="J14" s="42" t="n">
        <v>15.0</v>
      </c>
      <c r="K14" s="42" t="n">
        <v>8.0</v>
      </c>
      <c r="L14" s="42" t="n">
        <v>9.0</v>
      </c>
      <c r="M14" s="42" t="n">
        <v>1.0</v>
      </c>
      <c r="N14" s="42" t="n">
        <v>0.0</v>
      </c>
      <c r="O14" s="42" t="n">
        <v>0.0</v>
      </c>
      <c r="P14" s="11"/>
      <c r="Q14" s="40" t="n">
        <v>43.0</v>
      </c>
      <c r="R14" s="40" t="n">
        <v>0.0</v>
      </c>
      <c r="S14" s="40" t="n">
        <v>4.0</v>
      </c>
      <c r="T14" s="40" t="n">
        <v>6.0</v>
      </c>
      <c r="U14" s="40" t="n">
        <v>5.0</v>
      </c>
      <c r="V14" s="40" t="n">
        <v>2.0</v>
      </c>
      <c r="W14" s="40" t="n">
        <v>0.0</v>
      </c>
      <c r="X14" s="11"/>
      <c r="Y14" s="11"/>
      <c r="Z14" s="11"/>
      <c r="AA14" s="11"/>
      <c r="AB14" s="11"/>
      <c r="AC14" s="11"/>
      <c r="AD14" s="11"/>
    </row>
    <row r="15">
      <c r="A15" s="27" t="s">
        <v>83</v>
      </c>
      <c r="B15" s="27" t="s">
        <v>183</v>
      </c>
      <c r="C15" s="27" t="s">
        <v>36</v>
      </c>
      <c r="D15" s="8" t="n">
        <v>2.0170314E7</v>
      </c>
      <c r="E15" s="8" t="s">
        <v>85</v>
      </c>
      <c r="F15" s="42" t="n">
        <v>24.0</v>
      </c>
      <c r="G15" s="42" t="n">
        <v>28.0</v>
      </c>
      <c r="H15" s="42" t="n">
        <v>26.0</v>
      </c>
      <c r="I15" s="42" t="n">
        <v>25.0</v>
      </c>
      <c r="J15" s="42" t="n">
        <v>16.0</v>
      </c>
      <c r="K15" s="42" t="n">
        <v>14.0</v>
      </c>
      <c r="L15" s="42" t="n">
        <v>11.0</v>
      </c>
      <c r="M15" s="42" t="n">
        <v>1.0</v>
      </c>
      <c r="N15" s="42" t="n">
        <v>0.0</v>
      </c>
      <c r="O15" s="42" t="n">
        <v>0.0</v>
      </c>
      <c r="P15" s="11"/>
      <c r="Q15" s="40" t="n">
        <v>44.0</v>
      </c>
      <c r="R15" s="40" t="n">
        <v>0.0</v>
      </c>
      <c r="S15" s="40" t="n">
        <v>3.0</v>
      </c>
      <c r="T15" s="40" t="n">
        <v>9.0</v>
      </c>
      <c r="U15" s="40" t="n">
        <v>7.0</v>
      </c>
      <c r="V15" s="40" t="n">
        <v>9.0</v>
      </c>
      <c r="W15" s="40" t="n">
        <v>7.0</v>
      </c>
      <c r="X15" s="11"/>
      <c r="Y15" s="11"/>
      <c r="Z15" s="11"/>
      <c r="AA15" s="11"/>
      <c r="AB15" s="11"/>
      <c r="AC15" s="11"/>
      <c r="AD15" s="11"/>
    </row>
    <row r="16">
      <c r="A16" s="27" t="s">
        <v>83</v>
      </c>
      <c r="B16" s="27" t="s">
        <v>132</v>
      </c>
      <c r="C16" s="27" t="s">
        <v>36</v>
      </c>
      <c r="D16" s="8" t="n">
        <v>2.0170315E7</v>
      </c>
      <c r="E16" s="8" t="s">
        <v>133</v>
      </c>
      <c r="F16" s="42" t="n">
        <v>24.0</v>
      </c>
      <c r="G16" s="42" t="n">
        <v>28.0</v>
      </c>
      <c r="H16" s="42" t="n">
        <v>26.0</v>
      </c>
      <c r="I16" s="42" t="n">
        <v>26.0</v>
      </c>
      <c r="J16" s="42" t="n">
        <v>19.0</v>
      </c>
      <c r="K16" s="42" t="n">
        <v>16.0</v>
      </c>
      <c r="L16" s="42" t="n">
        <v>13.0</v>
      </c>
      <c r="M16" s="42" t="n">
        <v>11.0</v>
      </c>
      <c r="N16" s="42" t="n">
        <v>7.0</v>
      </c>
      <c r="O16" s="42" t="n">
        <v>3.0</v>
      </c>
      <c r="P16" s="11"/>
      <c r="Q16" s="40" t="n">
        <v>31.0</v>
      </c>
      <c r="R16" s="40" t="n">
        <v>0.0</v>
      </c>
      <c r="S16" s="40" t="n">
        <v>16.0</v>
      </c>
      <c r="T16" s="40" t="n">
        <v>6.0</v>
      </c>
      <c r="U16" s="40" t="n">
        <v>4.5</v>
      </c>
      <c r="V16" s="40" t="n">
        <v>7.0</v>
      </c>
      <c r="W16" s="40" t="n">
        <v>1.0</v>
      </c>
      <c r="X16" s="11"/>
      <c r="Y16" s="11"/>
      <c r="Z16" s="11"/>
      <c r="AA16" s="11"/>
      <c r="AB16" s="11"/>
      <c r="AC16" s="11"/>
      <c r="AD16" s="11"/>
    </row>
    <row r="17">
      <c r="A17" s="27" t="s">
        <v>83</v>
      </c>
      <c r="B17" s="27" t="s">
        <v>115</v>
      </c>
      <c r="C17" s="27" t="s">
        <v>6</v>
      </c>
      <c r="D17" s="8" t="n">
        <v>2.0170316E7</v>
      </c>
      <c r="E17" s="8" t="s">
        <v>116</v>
      </c>
      <c r="F17" s="42" t="n">
        <v>24.0</v>
      </c>
      <c r="G17" s="42" t="n">
        <v>24.0</v>
      </c>
      <c r="H17" s="42" t="n">
        <v>21.0</v>
      </c>
      <c r="I17" s="42" t="n">
        <v>19.0</v>
      </c>
      <c r="J17" s="42" t="n">
        <v>15.0</v>
      </c>
      <c r="K17" s="42" t="n">
        <v>7.0</v>
      </c>
      <c r="L17" s="42" t="n">
        <v>2.0</v>
      </c>
      <c r="M17" s="42" t="n">
        <v>2.0</v>
      </c>
      <c r="N17" s="42" t="n">
        <v>1.0</v>
      </c>
      <c r="O17" s="42" t="n">
        <v>0.0</v>
      </c>
      <c r="P17" s="11"/>
      <c r="Q17" s="40" t="n">
        <v>45.0</v>
      </c>
      <c r="R17" s="40" t="n">
        <v>0.0</v>
      </c>
      <c r="S17" s="40" t="n">
        <v>2.0</v>
      </c>
      <c r="T17" s="40" t="n">
        <v>7.0</v>
      </c>
      <c r="U17" s="40" t="n">
        <v>5.0</v>
      </c>
      <c r="V17" s="40" t="n">
        <v>8.0</v>
      </c>
      <c r="W17" s="40" t="n">
        <v>1.0</v>
      </c>
      <c r="X17" s="11"/>
      <c r="Y17" s="40" t="n">
        <v>10.0</v>
      </c>
      <c r="Z17" s="40" t="n">
        <v>12.0</v>
      </c>
      <c r="AA17" s="40" t="n">
        <v>12.0</v>
      </c>
      <c r="AB17" s="40" t="n">
        <v>11.0</v>
      </c>
      <c r="AC17" s="40" t="n">
        <v>10.0</v>
      </c>
      <c r="AD17" s="40" t="n">
        <v>8.0</v>
      </c>
    </row>
    <row r="18">
      <c r="A18" s="27" t="s">
        <v>83</v>
      </c>
      <c r="B18" s="27" t="s">
        <v>121</v>
      </c>
      <c r="C18" s="27" t="s">
        <v>6</v>
      </c>
      <c r="D18" s="8" t="n">
        <v>2.0170317E7</v>
      </c>
      <c r="E18" s="8" t="s">
        <v>122</v>
      </c>
      <c r="F18" s="42" t="n">
        <v>21.0</v>
      </c>
      <c r="G18" s="42" t="n">
        <v>26.0</v>
      </c>
      <c r="H18" s="42" t="n">
        <v>21.0</v>
      </c>
      <c r="I18" s="42" t="n">
        <v>17.0</v>
      </c>
      <c r="J18" s="42" t="n">
        <v>19.0</v>
      </c>
      <c r="K18" s="42" t="n">
        <v>15.0</v>
      </c>
      <c r="L18" s="42" t="n">
        <v>11.0</v>
      </c>
      <c r="M18" s="42" t="n">
        <v>3.0</v>
      </c>
      <c r="N18" s="42" t="n">
        <v>5.0</v>
      </c>
      <c r="O18" s="42" t="n">
        <v>0.0</v>
      </c>
      <c r="P18" s="11"/>
      <c r="Q18" s="40" t="n">
        <v>39.0</v>
      </c>
      <c r="R18" s="40" t="n">
        <v>0.0</v>
      </c>
      <c r="S18" s="40" t="n">
        <v>8.0</v>
      </c>
      <c r="T18" s="40" t="n">
        <v>3.0</v>
      </c>
      <c r="U18" s="40" t="n">
        <v>4.5</v>
      </c>
      <c r="V18" s="40" t="n">
        <v>0.0</v>
      </c>
      <c r="W18" s="40" t="n">
        <v>0.0</v>
      </c>
      <c r="X18" s="11"/>
      <c r="Y18" s="11"/>
      <c r="Z18" s="11"/>
      <c r="AA18" s="11"/>
      <c r="AB18" s="11"/>
      <c r="AC18" s="11"/>
      <c r="AD18" s="11"/>
    </row>
    <row r="19">
      <c r="A19" s="27" t="s">
        <v>83</v>
      </c>
      <c r="B19" s="27" t="s">
        <v>219</v>
      </c>
      <c r="C19" s="27" t="s">
        <v>36</v>
      </c>
      <c r="D19" s="8" t="n">
        <v>2.0170318E7</v>
      </c>
      <c r="E19" s="8" t="s">
        <v>220</v>
      </c>
      <c r="F19" s="42" t="n">
        <v>24.0</v>
      </c>
      <c r="G19" s="42" t="n">
        <v>32.0</v>
      </c>
      <c r="H19" s="42" t="n">
        <v>25.0</v>
      </c>
      <c r="I19" s="42" t="n">
        <v>25.0</v>
      </c>
      <c r="J19" s="42" t="n">
        <v>20.0</v>
      </c>
      <c r="K19" s="42" t="n">
        <v>17.0</v>
      </c>
      <c r="L19" s="42" t="n">
        <v>12.0</v>
      </c>
      <c r="M19" s="42" t="n">
        <v>10.0</v>
      </c>
      <c r="N19" s="42" t="n">
        <v>4.0</v>
      </c>
      <c r="O19" s="42" t="n">
        <v>2.0</v>
      </c>
      <c r="P19" s="11"/>
      <c r="Q19" s="40" t="n">
        <v>31.0</v>
      </c>
      <c r="R19" s="40" t="n">
        <v>0.0</v>
      </c>
      <c r="S19" s="40" t="n">
        <v>16.0</v>
      </c>
      <c r="T19" s="40" t="n">
        <v>10.0</v>
      </c>
      <c r="U19" s="40" t="n">
        <v>8.0</v>
      </c>
      <c r="V19" s="40" t="n">
        <v>7.0</v>
      </c>
      <c r="W19" s="40" t="n">
        <v>1.5</v>
      </c>
      <c r="X19" s="40"/>
      <c r="Y19" s="40"/>
      <c r="Z19" s="40"/>
      <c r="AA19" s="11"/>
      <c r="AB19" s="11"/>
      <c r="AC19" s="11"/>
      <c r="AD19" s="11"/>
    </row>
    <row r="20">
      <c r="A20" s="27" t="s">
        <v>83</v>
      </c>
      <c r="B20" s="27" t="s">
        <v>84</v>
      </c>
      <c r="C20" s="27" t="s">
        <v>6</v>
      </c>
      <c r="D20" s="8" t="n">
        <v>2.0170319E7</v>
      </c>
      <c r="E20" s="8" t="s">
        <v>85</v>
      </c>
      <c r="F20" s="42" t="n">
        <v>24.0</v>
      </c>
      <c r="G20" s="42" t="n">
        <v>30.0</v>
      </c>
      <c r="H20" s="42" t="n">
        <v>23.0</v>
      </c>
      <c r="I20" s="42" t="n">
        <v>24.0</v>
      </c>
      <c r="J20" s="42" t="n">
        <v>20.0</v>
      </c>
      <c r="K20" s="42" t="n">
        <v>12.0</v>
      </c>
      <c r="L20" s="42" t="n">
        <v>15.0</v>
      </c>
      <c r="M20" s="42" t="n">
        <v>3.0</v>
      </c>
      <c r="N20" s="42" t="n">
        <v>4.0</v>
      </c>
      <c r="O20" s="42" t="n">
        <v>0.0</v>
      </c>
      <c r="P20" s="11"/>
      <c r="Q20" s="40" t="n">
        <v>39.0</v>
      </c>
      <c r="R20" s="40" t="n">
        <v>0.0</v>
      </c>
      <c r="S20" s="40" t="n">
        <v>8.0</v>
      </c>
      <c r="T20" s="40" t="n">
        <v>8.0</v>
      </c>
      <c r="U20" s="40" t="n">
        <v>5.0</v>
      </c>
      <c r="V20" s="40" t="n">
        <v>5.0</v>
      </c>
      <c r="W20" s="40" t="n">
        <v>0.0</v>
      </c>
      <c r="X20" s="11"/>
      <c r="Y20" s="11"/>
      <c r="Z20" s="11"/>
      <c r="AA20" s="11"/>
      <c r="AB20" s="11"/>
      <c r="AC20" s="11"/>
      <c r="AD20" s="11"/>
    </row>
    <row r="21">
      <c r="A21" s="27" t="s">
        <v>83</v>
      </c>
      <c r="B21" s="27" t="s">
        <v>136</v>
      </c>
      <c r="C21" s="76" t="s">
        <v>6</v>
      </c>
      <c r="D21" s="8" t="n">
        <v>2.017032E7</v>
      </c>
      <c r="E21" s="8" t="s">
        <v>137</v>
      </c>
      <c r="F21" s="42" t="n">
        <v>24.0</v>
      </c>
      <c r="G21" s="42" t="n">
        <v>32.0</v>
      </c>
      <c r="H21" s="42" t="n">
        <v>25.0</v>
      </c>
      <c r="I21" s="42" t="n">
        <v>27.0</v>
      </c>
      <c r="J21" s="42" t="n">
        <v>22.0</v>
      </c>
      <c r="K21" s="42" t="n">
        <v>18.0</v>
      </c>
      <c r="L21" s="42" t="n">
        <v>15.0</v>
      </c>
      <c r="M21" s="42" t="n">
        <v>10.0</v>
      </c>
      <c r="N21" s="42" t="n">
        <v>7.0</v>
      </c>
      <c r="O21" s="42" t="n">
        <v>4.0</v>
      </c>
      <c r="P21" s="11"/>
      <c r="Q21" s="40" t="n">
        <v>35.0</v>
      </c>
      <c r="R21" s="40" t="n">
        <v>0.0</v>
      </c>
      <c r="S21" s="40" t="n">
        <v>12.0</v>
      </c>
      <c r="T21" s="40" t="n">
        <v>8.0</v>
      </c>
      <c r="U21" s="40" t="n">
        <v>1.0</v>
      </c>
      <c r="V21" s="40" t="n">
        <v>5.0</v>
      </c>
      <c r="W21" s="40" t="n">
        <v>5.0</v>
      </c>
      <c r="X21" s="11"/>
      <c r="Y21" s="11"/>
      <c r="Z21" s="11"/>
      <c r="AA21" s="11"/>
      <c r="AB21" s="11"/>
      <c r="AC21" s="11"/>
      <c r="AD21" s="11"/>
    </row>
    <row r="22">
      <c r="A22" s="27" t="s">
        <v>83</v>
      </c>
      <c r="B22" s="27" t="s">
        <v>117</v>
      </c>
      <c r="C22" s="76" t="s">
        <v>6</v>
      </c>
      <c r="D22" s="8" t="n">
        <v>2.0170321E7</v>
      </c>
      <c r="E22" s="8" t="s">
        <v>118</v>
      </c>
      <c r="F22" s="42" t="n">
        <v>24.0</v>
      </c>
      <c r="G22" s="42" t="n">
        <v>30.0</v>
      </c>
      <c r="H22" s="42" t="n">
        <v>19.0</v>
      </c>
      <c r="I22" s="42" t="n">
        <v>23.0</v>
      </c>
      <c r="J22" s="42" t="n">
        <v>17.0</v>
      </c>
      <c r="K22" s="42" t="n">
        <v>15.0</v>
      </c>
      <c r="L22" s="42" t="n">
        <v>11.0</v>
      </c>
      <c r="M22" s="42" t="n">
        <v>7.0</v>
      </c>
      <c r="N22" s="42" t="n">
        <v>2.0</v>
      </c>
      <c r="O22" s="42" t="n">
        <v>0.0</v>
      </c>
      <c r="P22" s="11"/>
      <c r="Q22" s="40" t="n">
        <v>45.0</v>
      </c>
      <c r="R22" s="40" t="n">
        <v>0.0</v>
      </c>
      <c r="S22" s="40" t="n">
        <v>2.0</v>
      </c>
      <c r="T22" s="40" t="n">
        <v>7.0</v>
      </c>
      <c r="U22" s="40" t="n">
        <v>4.5</v>
      </c>
      <c r="V22" s="40" t="n">
        <v>5.0</v>
      </c>
      <c r="W22" s="40" t="n">
        <v>0.0</v>
      </c>
      <c r="X22" s="11"/>
      <c r="Y22" s="11"/>
      <c r="Z22" s="11"/>
      <c r="AA22" s="11"/>
      <c r="AB22" s="11"/>
      <c r="AC22" s="11"/>
      <c r="AD22" s="11"/>
    </row>
    <row r="23">
      <c r="A23" s="27" t="s">
        <v>83</v>
      </c>
      <c r="B23" s="27" t="s">
        <v>179</v>
      </c>
      <c r="C23" s="27" t="s">
        <v>6</v>
      </c>
      <c r="D23" s="8" t="n">
        <v>2.0170322E7</v>
      </c>
      <c r="E23" s="8" t="s">
        <v>180</v>
      </c>
      <c r="F23" s="42" t="n">
        <v>24.0</v>
      </c>
      <c r="G23" s="42" t="n">
        <v>27.0</v>
      </c>
      <c r="H23" s="42" t="n">
        <v>22.0</v>
      </c>
      <c r="I23" s="42" t="n">
        <v>20.0</v>
      </c>
      <c r="J23" s="42" t="n">
        <v>16.0</v>
      </c>
      <c r="K23" s="42" t="n">
        <v>10.0</v>
      </c>
      <c r="L23" s="42" t="n">
        <v>7.0</v>
      </c>
      <c r="M23" s="42" t="n">
        <v>0.0</v>
      </c>
      <c r="N23" s="42" t="n">
        <v>0.0</v>
      </c>
      <c r="O23" s="42" t="n">
        <v>0.0</v>
      </c>
      <c r="P23" s="11"/>
      <c r="Q23" s="40" t="n">
        <v>43.0</v>
      </c>
      <c r="R23" s="40" t="n">
        <v>0.0</v>
      </c>
      <c r="S23" s="40" t="n">
        <v>4.0</v>
      </c>
      <c r="T23" s="40" t="n">
        <v>8.0</v>
      </c>
      <c r="U23" s="40" t="n">
        <v>3.0</v>
      </c>
      <c r="V23" s="40" t="n">
        <v>7.0</v>
      </c>
      <c r="W23" s="40" t="n">
        <v>0.0</v>
      </c>
      <c r="X23" s="11"/>
      <c r="Y23" s="11"/>
      <c r="Z23" s="11"/>
      <c r="AA23" s="11"/>
      <c r="AB23" s="11"/>
      <c r="AC23" s="11"/>
      <c r="AD23" s="11"/>
    </row>
    <row r="24">
      <c r="A24" s="27" t="s">
        <v>83</v>
      </c>
      <c r="B24" s="27" t="s">
        <v>200</v>
      </c>
      <c r="C24" s="27" t="s">
        <v>36</v>
      </c>
      <c r="D24" s="8" t="n">
        <v>2.0170323E7</v>
      </c>
      <c r="E24" s="8" t="s">
        <v>135</v>
      </c>
      <c r="F24" s="42" t="n">
        <v>24.0</v>
      </c>
      <c r="G24" s="42" t="n">
        <v>33.0</v>
      </c>
      <c r="H24" s="42" t="n">
        <v>26.0</v>
      </c>
      <c r="I24" s="42" t="n">
        <v>27.0</v>
      </c>
      <c r="J24" s="42" t="n">
        <v>22.0</v>
      </c>
      <c r="K24" s="42" t="n">
        <v>3.0</v>
      </c>
      <c r="L24" s="42" t="n">
        <v>3.0</v>
      </c>
      <c r="M24" s="42" t="n">
        <v>12.0</v>
      </c>
      <c r="N24" s="42" t="n">
        <v>8.0</v>
      </c>
      <c r="O24" s="42" t="n">
        <v>1.0</v>
      </c>
      <c r="P24" s="11"/>
      <c r="Q24" s="40" t="n">
        <v>44.0</v>
      </c>
      <c r="R24" s="40" t="n">
        <v>0.0</v>
      </c>
      <c r="S24" s="40" t="n">
        <v>3.0</v>
      </c>
      <c r="T24" s="40" t="n">
        <v>9.0</v>
      </c>
      <c r="U24" s="40" t="n">
        <v>9.5</v>
      </c>
      <c r="V24" s="40" t="n">
        <v>8.0</v>
      </c>
      <c r="W24" s="40" t="n">
        <v>1.0</v>
      </c>
      <c r="X24" s="11"/>
      <c r="Y24" s="11"/>
      <c r="Z24" s="11"/>
      <c r="AA24" s="11"/>
      <c r="AB24" s="11"/>
      <c r="AC24" s="11"/>
      <c r="AD24" s="11"/>
    </row>
    <row r="25">
      <c r="A25" s="27" t="s">
        <v>83</v>
      </c>
      <c r="B25" s="27" t="s">
        <v>123</v>
      </c>
      <c r="C25" s="76" t="s">
        <v>36</v>
      </c>
      <c r="D25" s="8" t="n">
        <v>2.0170324E7</v>
      </c>
      <c r="E25" s="77" t="n">
        <v>40628.0</v>
      </c>
      <c r="F25" s="42" t="n">
        <v>23.0</v>
      </c>
      <c r="G25" s="42" t="n">
        <v>27.0</v>
      </c>
      <c r="H25" s="42" t="n">
        <v>19.0</v>
      </c>
      <c r="I25" s="42" t="n">
        <v>23.0</v>
      </c>
      <c r="J25" s="42" t="n">
        <v>17.0</v>
      </c>
      <c r="K25" s="42" t="n">
        <v>13.0</v>
      </c>
      <c r="L25" s="42" t="n">
        <v>12.0</v>
      </c>
      <c r="M25" s="42" t="n">
        <v>10.0</v>
      </c>
      <c r="N25" s="42" t="n">
        <v>2.0</v>
      </c>
      <c r="O25" s="42" t="n">
        <v>2.0</v>
      </c>
      <c r="P25" s="11"/>
      <c r="Q25" s="40" t="n">
        <v>37.0</v>
      </c>
      <c r="R25" s="40" t="n">
        <v>0.0</v>
      </c>
      <c r="S25" s="40" t="n">
        <v>10.0</v>
      </c>
      <c r="T25" s="40" t="n">
        <v>3.0</v>
      </c>
      <c r="U25" s="40" t="n">
        <v>1.0</v>
      </c>
      <c r="V25" s="40" t="n">
        <v>0.0</v>
      </c>
      <c r="W25" s="40" t="n">
        <v>0.0</v>
      </c>
      <c r="X25" s="11"/>
      <c r="Y25" s="40" t="n">
        <v>11.0</v>
      </c>
      <c r="Z25" s="40" t="n">
        <v>11.0</v>
      </c>
      <c r="AA25" s="40" t="n">
        <v>10.0</v>
      </c>
      <c r="AB25" s="40" t="n">
        <v>8.0</v>
      </c>
      <c r="AC25" s="40" t="n">
        <v>8.0</v>
      </c>
      <c r="AD25" s="40" t="n">
        <v>2.0</v>
      </c>
    </row>
    <row r="26">
      <c r="A26" s="64"/>
      <c r="B26" s="64"/>
      <c r="C26" s="64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64"/>
      <c r="B27" s="64"/>
      <c r="C27" s="64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64"/>
      <c r="B28" s="64"/>
      <c r="C28" s="64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64"/>
      <c r="B29" s="64"/>
      <c r="C29" s="64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64"/>
      <c r="B30" s="64"/>
      <c r="C30" s="64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64"/>
      <c r="B31" s="64"/>
      <c r="C31" s="64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64"/>
      <c r="B32" s="64"/>
      <c r="C32" s="64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64"/>
      <c r="B33" s="64"/>
      <c r="C33" s="64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64"/>
      <c r="B34" s="64"/>
      <c r="C34" s="64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64"/>
      <c r="B35" s="64"/>
      <c r="C35" s="64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64"/>
      <c r="B36" s="64"/>
      <c r="C36" s="64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64"/>
      <c r="B37" s="64"/>
      <c r="C37" s="64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64"/>
      <c r="B38" s="64"/>
      <c r="C38" s="64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64"/>
      <c r="B39" s="64"/>
      <c r="C39" s="64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64"/>
      <c r="B40" s="64"/>
      <c r="C40" s="64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64"/>
      <c r="B41" s="64"/>
      <c r="C41" s="64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64"/>
      <c r="B42" s="64"/>
      <c r="C42" s="64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64"/>
      <c r="B43" s="64"/>
      <c r="C43" s="64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64"/>
      <c r="B44" s="64"/>
      <c r="C44" s="64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64"/>
      <c r="B45" s="64"/>
      <c r="C45" s="64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64"/>
      <c r="B46" s="64"/>
      <c r="C46" s="64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64"/>
      <c r="B47" s="64"/>
      <c r="C47" s="64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64"/>
      <c r="B48" s="64"/>
      <c r="C48" s="64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64"/>
      <c r="B49" s="64"/>
      <c r="C49" s="64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64"/>
      <c r="B50" s="64"/>
      <c r="C50" s="64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64"/>
      <c r="B51" s="64"/>
      <c r="C51" s="64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64"/>
      <c r="B52" s="64"/>
      <c r="C52" s="64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64"/>
      <c r="B53" s="64"/>
      <c r="C53" s="64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64"/>
      <c r="B54" s="64"/>
      <c r="C54" s="64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64"/>
      <c r="B55" s="64"/>
      <c r="C55" s="64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64"/>
      <c r="B56" s="64"/>
      <c r="C56" s="64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64"/>
      <c r="B57" s="64"/>
      <c r="C57" s="64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64"/>
      <c r="B58" s="64"/>
      <c r="C58" s="64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64"/>
      <c r="B59" s="64"/>
      <c r="C59" s="64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64"/>
      <c r="B60" s="64"/>
      <c r="C60" s="64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64"/>
      <c r="B61" s="64"/>
      <c r="C61" s="64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64"/>
      <c r="B62" s="64"/>
      <c r="C62" s="64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64"/>
      <c r="B63" s="64"/>
      <c r="C63" s="64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64"/>
      <c r="B64" s="64"/>
      <c r="C64" s="64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64"/>
      <c r="B65" s="64"/>
      <c r="C65" s="64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64"/>
      <c r="B66" s="64"/>
      <c r="C66" s="64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64"/>
      <c r="B67" s="64"/>
      <c r="C67" s="64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64"/>
      <c r="B68" s="64"/>
      <c r="C68" s="64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64"/>
      <c r="B69" s="64"/>
      <c r="C69" s="64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64"/>
      <c r="B70" s="64"/>
      <c r="C70" s="64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64"/>
      <c r="B71" s="64"/>
      <c r="C71" s="64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64"/>
      <c r="B72" s="64"/>
      <c r="C72" s="64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64"/>
      <c r="B73" s="64"/>
      <c r="C73" s="64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64"/>
      <c r="B74" s="64"/>
      <c r="C74" s="64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64"/>
      <c r="B75" s="64"/>
      <c r="C75" s="64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64"/>
      <c r="B76" s="64"/>
      <c r="C76" s="64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64"/>
      <c r="B77" s="64"/>
      <c r="C77" s="64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64"/>
      <c r="B78" s="64"/>
      <c r="C78" s="64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64"/>
      <c r="B79" s="64"/>
      <c r="C79" s="64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64"/>
      <c r="B80" s="64"/>
      <c r="C80" s="64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64"/>
      <c r="B81" s="64"/>
      <c r="C81" s="64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64"/>
      <c r="B82" s="64"/>
      <c r="C82" s="64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64"/>
      <c r="B83" s="64"/>
      <c r="C83" s="64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64"/>
      <c r="B84" s="64"/>
      <c r="C84" s="64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64"/>
      <c r="B85" s="64"/>
      <c r="C85" s="64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64"/>
      <c r="B86" s="64"/>
      <c r="C86" s="64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64"/>
      <c r="B87" s="64"/>
      <c r="C87" s="64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64"/>
      <c r="B88" s="64"/>
      <c r="C88" s="64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64"/>
      <c r="B89" s="64"/>
      <c r="C89" s="64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64"/>
      <c r="B90" s="64"/>
      <c r="C90" s="64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64"/>
      <c r="B91" s="64"/>
      <c r="C91" s="64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64"/>
      <c r="B92" s="64"/>
      <c r="C92" s="64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64"/>
      <c r="B93" s="64"/>
      <c r="C93" s="64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64"/>
      <c r="B94" s="64"/>
      <c r="C94" s="64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64"/>
      <c r="B95" s="64"/>
      <c r="C95" s="64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64"/>
      <c r="B96" s="64"/>
      <c r="C96" s="64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64"/>
      <c r="B97" s="64"/>
      <c r="C97" s="64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64"/>
      <c r="B98" s="64"/>
      <c r="C98" s="64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64"/>
      <c r="B99" s="64"/>
      <c r="C99" s="64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64"/>
      <c r="B100" s="64"/>
      <c r="C100" s="64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64"/>
      <c r="B101" s="64"/>
      <c r="C101" s="64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64"/>
      <c r="B102" s="64"/>
      <c r="C102" s="64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64"/>
      <c r="B103" s="64"/>
      <c r="C103" s="64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64"/>
      <c r="B104" s="64"/>
      <c r="C104" s="64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64"/>
      <c r="B105" s="64"/>
      <c r="C105" s="64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64"/>
      <c r="B106" s="64"/>
      <c r="C106" s="64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64"/>
      <c r="B107" s="64"/>
      <c r="C107" s="64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64"/>
      <c r="B108" s="64"/>
      <c r="C108" s="64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64"/>
      <c r="B109" s="64"/>
      <c r="C109" s="64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64"/>
      <c r="B110" s="64"/>
      <c r="C110" s="64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64"/>
      <c r="B111" s="64"/>
      <c r="C111" s="64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64"/>
      <c r="B112" s="64"/>
      <c r="C112" s="64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64"/>
      <c r="B113" s="64"/>
      <c r="C113" s="64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64"/>
      <c r="B114" s="64"/>
      <c r="C114" s="64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64"/>
      <c r="B115" s="64"/>
      <c r="C115" s="64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64"/>
      <c r="B116" s="64"/>
      <c r="C116" s="64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64"/>
      <c r="B117" s="64"/>
      <c r="C117" s="64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64"/>
      <c r="B118" s="64"/>
      <c r="C118" s="64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64"/>
      <c r="B119" s="64"/>
      <c r="C119" s="64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64"/>
      <c r="B120" s="64"/>
      <c r="C120" s="64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64"/>
      <c r="B121" s="64"/>
      <c r="C121" s="64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64"/>
      <c r="B122" s="64"/>
      <c r="C122" s="64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64"/>
      <c r="B123" s="64"/>
      <c r="C123" s="64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64"/>
      <c r="B124" s="64"/>
      <c r="C124" s="64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64"/>
      <c r="B125" s="64"/>
      <c r="C125" s="64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64"/>
      <c r="B126" s="64"/>
      <c r="C126" s="64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64"/>
      <c r="B127" s="64"/>
      <c r="C127" s="64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64"/>
      <c r="B128" s="64"/>
      <c r="C128" s="64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64"/>
      <c r="B129" s="64"/>
      <c r="C129" s="64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64"/>
      <c r="B130" s="64"/>
      <c r="C130" s="64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64"/>
      <c r="B131" s="64"/>
      <c r="C131" s="64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64"/>
      <c r="B132" s="64"/>
      <c r="C132" s="64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64"/>
      <c r="B133" s="64"/>
      <c r="C133" s="64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64"/>
      <c r="B134" s="64"/>
      <c r="C134" s="64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64"/>
      <c r="B135" s="64"/>
      <c r="C135" s="64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64"/>
      <c r="B136" s="64"/>
      <c r="C136" s="64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64"/>
      <c r="B137" s="64"/>
      <c r="C137" s="64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64"/>
      <c r="B138" s="64"/>
      <c r="C138" s="64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64"/>
      <c r="B139" s="64"/>
      <c r="C139" s="64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64"/>
      <c r="B140" s="64"/>
      <c r="C140" s="64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64"/>
      <c r="B141" s="64"/>
      <c r="C141" s="64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64"/>
      <c r="B142" s="64"/>
      <c r="C142" s="64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64"/>
      <c r="B143" s="64"/>
      <c r="C143" s="64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64"/>
      <c r="B144" s="64"/>
      <c r="C144" s="64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64"/>
      <c r="B145" s="64"/>
      <c r="C145" s="64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64"/>
      <c r="B146" s="64"/>
      <c r="C146" s="64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64"/>
      <c r="B147" s="64"/>
      <c r="C147" s="64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64"/>
      <c r="B148" s="64"/>
      <c r="C148" s="64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64"/>
      <c r="B149" s="64"/>
      <c r="C149" s="64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64"/>
      <c r="B150" s="64"/>
      <c r="C150" s="64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64"/>
      <c r="B151" s="64"/>
      <c r="C151" s="64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64"/>
      <c r="B152" s="64"/>
      <c r="C152" s="64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64"/>
      <c r="B153" s="64"/>
      <c r="C153" s="64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64"/>
      <c r="B154" s="64"/>
      <c r="C154" s="64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64"/>
      <c r="B155" s="64"/>
      <c r="C155" s="64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64"/>
      <c r="B156" s="64"/>
      <c r="C156" s="64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64"/>
      <c r="B157" s="64"/>
      <c r="C157" s="64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64"/>
      <c r="B158" s="64"/>
      <c r="C158" s="64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64"/>
      <c r="B159" s="64"/>
      <c r="C159" s="64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64"/>
      <c r="B160" s="64"/>
      <c r="C160" s="64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64"/>
      <c r="B161" s="64"/>
      <c r="C161" s="64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64"/>
      <c r="B162" s="64"/>
      <c r="C162" s="64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64"/>
      <c r="B163" s="64"/>
      <c r="C163" s="64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64"/>
      <c r="B164" s="64"/>
      <c r="C164" s="64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64"/>
      <c r="B165" s="64"/>
      <c r="C165" s="64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64"/>
      <c r="B166" s="64"/>
      <c r="C166" s="64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64"/>
      <c r="B167" s="64"/>
      <c r="C167" s="64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64"/>
      <c r="B168" s="64"/>
      <c r="C168" s="64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64"/>
      <c r="B169" s="64"/>
      <c r="C169" s="64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64"/>
      <c r="B170" s="64"/>
      <c r="C170" s="64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64"/>
      <c r="B171" s="64"/>
      <c r="C171" s="64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64"/>
      <c r="B172" s="64"/>
      <c r="C172" s="64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64"/>
      <c r="B173" s="64"/>
      <c r="C173" s="64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64"/>
      <c r="B174" s="64"/>
      <c r="C174" s="64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64"/>
      <c r="B175" s="64"/>
      <c r="C175" s="64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64"/>
      <c r="B176" s="64"/>
      <c r="C176" s="64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64"/>
      <c r="B177" s="64"/>
      <c r="C177" s="64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64"/>
      <c r="B178" s="64"/>
      <c r="C178" s="64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64"/>
      <c r="B179" s="64"/>
      <c r="C179" s="64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64"/>
      <c r="B180" s="64"/>
      <c r="C180" s="64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64"/>
      <c r="B181" s="64"/>
      <c r="C181" s="64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64"/>
      <c r="B182" s="64"/>
      <c r="C182" s="64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64"/>
      <c r="B183" s="64"/>
      <c r="C183" s="64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64"/>
      <c r="B184" s="64"/>
      <c r="C184" s="64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64"/>
      <c r="B185" s="64"/>
      <c r="C185" s="64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64"/>
      <c r="B186" s="64"/>
      <c r="C186" s="64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</sheetData>
  <sheetCalcPr fullCalcOnLoad="true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42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36" t="s">
        <v>225</v>
      </c>
      <c r="B1" s="36" t="s">
        <v>226</v>
      </c>
      <c r="C1" s="36" t="s">
        <v>227</v>
      </c>
      <c r="D1" s="36" t="s">
        <v>228</v>
      </c>
      <c r="E1" s="36" t="s">
        <v>229</v>
      </c>
      <c r="F1" s="36" t="s">
        <v>230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0" t="n">
        <v>2.0</v>
      </c>
      <c r="B2" s="40"/>
      <c r="C2" s="40" t="n">
        <v>597.0</v>
      </c>
      <c r="D2" s="40"/>
      <c r="E2" s="40" t="n">
        <v>8.3</v>
      </c>
      <c r="F2" s="40" t="n">
        <v>15.5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40" t="n">
        <v>3.0</v>
      </c>
      <c r="B3" s="40"/>
      <c r="C3" s="40" t="n">
        <v>1051.0</v>
      </c>
      <c r="D3" s="40"/>
      <c r="E3" s="40" t="n">
        <v>2.5</v>
      </c>
      <c r="F3" s="40" t="n">
        <v>20.8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40" t="n">
        <v>4.0</v>
      </c>
      <c r="B4" s="40"/>
      <c r="C4" s="40" t="n">
        <v>2132.0</v>
      </c>
      <c r="D4" s="40"/>
      <c r="E4" s="40" t="n">
        <v>2.6</v>
      </c>
      <c r="F4" s="40" t="n">
        <v>21.7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40" t="n">
        <v>5.0</v>
      </c>
      <c r="B5" s="40"/>
      <c r="C5" s="40" t="n">
        <v>2348.5</v>
      </c>
      <c r="D5" s="40"/>
      <c r="E5" s="40" t="n">
        <v>1.7</v>
      </c>
      <c r="F5" s="40" t="n">
        <v>26.7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40" t="n">
        <v>6.0</v>
      </c>
      <c r="B6" s="40"/>
      <c r="C6" s="40" t="n">
        <v>2620.0</v>
      </c>
      <c r="D6" s="40"/>
      <c r="E6" s="40" t="n">
        <v>0.85</v>
      </c>
      <c r="F6" s="40" t="n">
        <v>27.7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2023-02-28T04:47:39Z</dcterms:created>
  <dc:creator>Tencent Document</dc:creator>
  <cp:lastModifiedBy>Tencent Document</cp:lastModifiedBy>
</cp:coreProperties>
</file>