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15" windowHeight="13275"/>
  </bookViews>
  <sheets>
    <sheet name="Sheet1" sheetId="1" r:id="rId1"/>
  </sheets>
  <definedNames>
    <definedName name="solver_adj" localSheetId="0" hidden="1">Sheet1!$K$1:$K$3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4" i="1"/>
  <c r="G85" i="1"/>
  <c r="G86" i="1"/>
  <c r="G87" i="1"/>
  <c r="G88" i="1"/>
  <c r="G89" i="1"/>
  <c r="G91" i="1"/>
  <c r="G92" i="1"/>
  <c r="G93" i="1"/>
  <c r="G94" i="1"/>
  <c r="G95" i="1"/>
  <c r="G96" i="1"/>
  <c r="G98" i="1"/>
  <c r="G99" i="1"/>
  <c r="G100" i="1"/>
  <c r="G101" i="1"/>
  <c r="G102" i="1"/>
  <c r="G2" i="1"/>
  <c r="H53" i="1" l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K4" i="1" l="1"/>
</calcChain>
</file>

<file path=xl/sharedStrings.xml><?xml version="1.0" encoding="utf-8"?>
<sst xmlns="http://schemas.openxmlformats.org/spreadsheetml/2006/main" count="7" uniqueCount="7">
  <si>
    <t>T</t>
  </si>
  <si>
    <t>P0(cmhg)</t>
  </si>
  <si>
    <t>KAR(X1.0E15)</t>
  </si>
  <si>
    <t>A</t>
  </si>
  <si>
    <t>n</t>
  </si>
  <si>
    <t>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</si>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</sst>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000000"/>
      <name val="Times-Roman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G52" sqref="G52"/>
    </sheetView>
  </sheetViews>
  <sheetFormatPr defaultRowHeight="15"/>
  <cols>
    <col min="6" max="6" width="12.7109375" bestFit="1" customWidth="1"/>
  </cols>
  <sheetData>
    <row r="1" spans="1:14">
      <c r="A1" t="s">
        <v>0</v>
      </c>
      <c r="B1" t="s">
        <v>1</v>
      </c>
      <c r="F1" t="s">
        <v>2</v>
      </c>
      <c r="J1" t="s">
        <v>3</v>
      </c>
      <c r="K1" s="3">
        <v>2.5774254388063007E+18</v>
      </c>
    </row>
    <row r="2" spans="1:14">
      <c r="A2" s="2">
        <v>1164</v>
      </c>
      <c r="B2" s="1">
        <v>15.02</v>
      </c>
      <c r="C2">
        <v>5.7</v>
      </c>
      <c r="D2">
        <v>1.94</v>
      </c>
      <c r="E2">
        <v>1.01</v>
      </c>
      <c r="F2">
        <v>1.49</v>
      </c>
      <c r="G2">
        <f>K$1/1000000000000000*A2^K$2*EXP(-K$3/1.98726/A2)</f>
        <v>1.7481018788283895</v>
      </c>
      <c r="H2">
        <f>(G2-F2)^2/F2^2</f>
        <v>3.0006116776156333E-2</v>
      </c>
      <c r="J2" t="s">
        <v>4</v>
      </c>
      <c r="K2">
        <v>-1.0334859016081237</v>
      </c>
      <c r="N2">
        <v>1175</v>
      </c>
    </row>
    <row r="3" spans="1:14">
      <c r="A3" s="2">
        <v>1176</v>
      </c>
      <c r="B3">
        <v>14.98</v>
      </c>
      <c r="C3">
        <v>3.8</v>
      </c>
      <c r="D3">
        <v>2.19</v>
      </c>
      <c r="E3">
        <v>1.02</v>
      </c>
      <c r="F3">
        <v>1.68</v>
      </c>
      <c r="G3">
        <f t="shared" ref="G3:G66" si="0">K$1/1000000000000000*A3^K$2*EXP(-K$3/1.98726/A3)</f>
        <v>1.7296699583338631</v>
      </c>
      <c r="H3">
        <f t="shared" ref="H3:H66" si="1">(G3-F3)^2/F3^2</f>
        <v>8.7411591584739886E-4</v>
      </c>
      <c r="J3" t="s">
        <v>5</v>
      </c>
      <c r="K3">
        <v>1.0167625019371761E-3</v>
      </c>
      <c r="N3">
        <v>1200</v>
      </c>
    </row>
    <row r="4" spans="1:14">
      <c r="A4" s="2">
        <v>1178</v>
      </c>
      <c r="B4">
        <v>14.99</v>
      </c>
      <c r="C4">
        <v>5.5</v>
      </c>
      <c r="D4">
        <v>2.2999999999999998</v>
      </c>
      <c r="E4">
        <v>1.01</v>
      </c>
      <c r="F4">
        <v>1.77</v>
      </c>
      <c r="G4">
        <f t="shared" si="0"/>
        <v>1.7266350891942706</v>
      </c>
      <c r="H4">
        <f t="shared" si="1"/>
        <v>6.0024753078262048E-4</v>
      </c>
      <c r="J4" t="s">
        <v>6</v>
      </c>
      <c r="K4">
        <f>SUM(H2:H76)</f>
        <v>1.5863617492540345</v>
      </c>
      <c r="N4">
        <v>1225</v>
      </c>
    </row>
    <row r="5" spans="1:14">
      <c r="A5" s="2">
        <v>1198</v>
      </c>
      <c r="B5">
        <v>15</v>
      </c>
      <c r="C5">
        <v>5.3</v>
      </c>
      <c r="D5">
        <v>2.41</v>
      </c>
      <c r="E5">
        <v>1.01</v>
      </c>
      <c r="F5">
        <v>1.85</v>
      </c>
      <c r="G5">
        <f t="shared" si="0"/>
        <v>1.6968529389684397</v>
      </c>
      <c r="H5">
        <f t="shared" si="1"/>
        <v>6.852891834216065E-3</v>
      </c>
      <c r="N5">
        <v>1250</v>
      </c>
    </row>
    <row r="6" spans="1:14">
      <c r="A6" s="2">
        <v>1204</v>
      </c>
      <c r="B6">
        <v>15.02</v>
      </c>
      <c r="C6">
        <v>3.6</v>
      </c>
      <c r="D6">
        <v>2.14</v>
      </c>
      <c r="E6">
        <v>1.01</v>
      </c>
      <c r="F6">
        <v>1.64</v>
      </c>
      <c r="G6">
        <f t="shared" si="0"/>
        <v>1.6881144357502267</v>
      </c>
      <c r="H6">
        <f t="shared" si="1"/>
        <v>8.6072238532224174E-4</v>
      </c>
      <c r="N6">
        <v>1275</v>
      </c>
    </row>
    <row r="7" spans="1:14">
      <c r="A7" s="2">
        <v>1214</v>
      </c>
      <c r="B7">
        <v>14.99</v>
      </c>
      <c r="C7">
        <v>4.3</v>
      </c>
      <c r="D7">
        <v>1.87</v>
      </c>
      <c r="E7">
        <v>1.01</v>
      </c>
      <c r="F7">
        <v>1.44</v>
      </c>
      <c r="G7">
        <f t="shared" si="0"/>
        <v>1.6737454035930401</v>
      </c>
      <c r="H7">
        <f t="shared" si="1"/>
        <v>2.6348820264695816E-2</v>
      </c>
      <c r="N7">
        <v>1300</v>
      </c>
    </row>
    <row r="8" spans="1:14">
      <c r="A8" s="2">
        <v>1234</v>
      </c>
      <c r="B8">
        <v>15.01</v>
      </c>
      <c r="C8">
        <v>3.6</v>
      </c>
      <c r="D8">
        <v>2.25</v>
      </c>
      <c r="E8">
        <v>1.02</v>
      </c>
      <c r="F8">
        <v>1.72</v>
      </c>
      <c r="G8">
        <f t="shared" si="0"/>
        <v>1.6457175313779444</v>
      </c>
      <c r="H8">
        <f t="shared" si="1"/>
        <v>1.8651585805119894E-3</v>
      </c>
      <c r="N8">
        <v>1325</v>
      </c>
    </row>
    <row r="9" spans="1:14">
      <c r="A9" s="2">
        <v>1272</v>
      </c>
      <c r="B9">
        <v>15</v>
      </c>
      <c r="C9">
        <v>2.4</v>
      </c>
      <c r="D9">
        <v>2.48</v>
      </c>
      <c r="E9">
        <v>1</v>
      </c>
      <c r="F9">
        <v>1.91</v>
      </c>
      <c r="G9">
        <f t="shared" si="0"/>
        <v>1.5949323784473681</v>
      </c>
      <c r="H9">
        <f t="shared" si="1"/>
        <v>2.7210768934742034E-2</v>
      </c>
      <c r="N9">
        <v>1350</v>
      </c>
    </row>
    <row r="10" spans="1:14">
      <c r="A10" s="2">
        <v>1272</v>
      </c>
      <c r="B10">
        <v>14.99</v>
      </c>
      <c r="C10">
        <v>2.7</v>
      </c>
      <c r="D10">
        <v>1.93</v>
      </c>
      <c r="E10">
        <v>1.02</v>
      </c>
      <c r="F10">
        <v>1.48</v>
      </c>
      <c r="G10">
        <f t="shared" si="0"/>
        <v>1.5949323784473681</v>
      </c>
      <c r="H10">
        <f t="shared" si="1"/>
        <v>6.0306115849018691E-3</v>
      </c>
      <c r="N10">
        <v>1375</v>
      </c>
    </row>
    <row r="11" spans="1:14">
      <c r="A11" s="2">
        <v>1276</v>
      </c>
      <c r="B11">
        <v>15.01</v>
      </c>
      <c r="C11">
        <v>3.3</v>
      </c>
      <c r="D11">
        <v>1.88</v>
      </c>
      <c r="E11">
        <v>1.02</v>
      </c>
      <c r="F11">
        <v>1.44</v>
      </c>
      <c r="G11">
        <f t="shared" si="0"/>
        <v>1.5897654415011988</v>
      </c>
      <c r="H11">
        <f t="shared" si="1"/>
        <v>1.0816786008897095E-2</v>
      </c>
      <c r="N11">
        <v>1400</v>
      </c>
    </row>
    <row r="12" spans="1:14">
      <c r="A12" s="2">
        <v>1306</v>
      </c>
      <c r="B12">
        <v>15</v>
      </c>
      <c r="C12">
        <v>3.3</v>
      </c>
      <c r="D12">
        <v>2.12</v>
      </c>
      <c r="E12">
        <v>1.02</v>
      </c>
      <c r="F12">
        <v>1.62</v>
      </c>
      <c r="G12">
        <f t="shared" si="0"/>
        <v>1.5520388813323815</v>
      </c>
      <c r="H12">
        <f t="shared" si="1"/>
        <v>1.7599122277679204E-3</v>
      </c>
      <c r="N12">
        <v>1425</v>
      </c>
    </row>
    <row r="13" spans="1:14">
      <c r="A13" s="2">
        <v>1308</v>
      </c>
      <c r="B13">
        <v>15.01</v>
      </c>
      <c r="C13">
        <v>6.8</v>
      </c>
      <c r="D13">
        <v>1.95</v>
      </c>
      <c r="E13">
        <v>1</v>
      </c>
      <c r="F13">
        <v>1.5</v>
      </c>
      <c r="G13">
        <f t="shared" si="0"/>
        <v>1.5495863299389898</v>
      </c>
      <c r="H13">
        <f t="shared" si="1"/>
        <v>1.0928018296970478E-3</v>
      </c>
      <c r="N13">
        <v>1450</v>
      </c>
    </row>
    <row r="14" spans="1:14">
      <c r="A14" s="2">
        <v>1345</v>
      </c>
      <c r="B14">
        <v>14.99</v>
      </c>
      <c r="C14">
        <v>3.6</v>
      </c>
      <c r="D14">
        <v>1.95</v>
      </c>
      <c r="E14">
        <v>1.01</v>
      </c>
      <c r="F14">
        <v>1.5</v>
      </c>
      <c r="G14">
        <f t="shared" si="0"/>
        <v>1.5055513565126479</v>
      </c>
      <c r="H14">
        <f t="shared" si="1"/>
        <v>1.3696692946897158E-5</v>
      </c>
      <c r="N14">
        <v>1475</v>
      </c>
    </row>
    <row r="15" spans="1:14">
      <c r="A15" s="2">
        <v>1378</v>
      </c>
      <c r="B15">
        <v>15.02</v>
      </c>
      <c r="C15">
        <v>3.2</v>
      </c>
      <c r="D15">
        <v>1.73</v>
      </c>
      <c r="E15">
        <v>1.01</v>
      </c>
      <c r="F15">
        <v>1.33</v>
      </c>
      <c r="G15">
        <f t="shared" si="0"/>
        <v>1.4683045391498928</v>
      </c>
      <c r="H15">
        <f t="shared" si="1"/>
        <v>1.0813582197673246E-2</v>
      </c>
      <c r="N15">
        <v>1500</v>
      </c>
    </row>
    <row r="16" spans="1:14">
      <c r="A16" s="2">
        <v>1380</v>
      </c>
      <c r="B16">
        <v>15</v>
      </c>
      <c r="C16">
        <v>3.2</v>
      </c>
      <c r="D16">
        <v>1.89</v>
      </c>
      <c r="E16">
        <v>1.01</v>
      </c>
      <c r="F16">
        <v>1.45</v>
      </c>
      <c r="G16">
        <f t="shared" si="0"/>
        <v>1.466105358487227</v>
      </c>
      <c r="H16">
        <f t="shared" si="1"/>
        <v>1.2336864304499234E-4</v>
      </c>
      <c r="N16">
        <v>1525</v>
      </c>
    </row>
    <row r="17" spans="1:14">
      <c r="A17" s="2">
        <v>1386</v>
      </c>
      <c r="B17">
        <v>15.01</v>
      </c>
      <c r="C17">
        <v>4.9000000000000004</v>
      </c>
      <c r="D17">
        <v>2.04</v>
      </c>
      <c r="E17">
        <v>1.01</v>
      </c>
      <c r="F17">
        <v>1.57</v>
      </c>
      <c r="G17">
        <f t="shared" si="0"/>
        <v>1.4595465329394406</v>
      </c>
      <c r="H17">
        <f t="shared" si="1"/>
        <v>4.9494780257609223E-3</v>
      </c>
      <c r="N17">
        <v>1550</v>
      </c>
    </row>
    <row r="18" spans="1:14">
      <c r="A18" s="2">
        <v>1394</v>
      </c>
      <c r="B18">
        <v>15.01</v>
      </c>
      <c r="C18">
        <v>3</v>
      </c>
      <c r="D18">
        <v>1.65</v>
      </c>
      <c r="E18">
        <v>1.02</v>
      </c>
      <c r="F18">
        <v>1.26</v>
      </c>
      <c r="G18">
        <f t="shared" si="0"/>
        <v>1.4508907221940326</v>
      </c>
      <c r="H18">
        <f t="shared" si="1"/>
        <v>2.295242367079826E-2</v>
      </c>
      <c r="N18">
        <v>1575</v>
      </c>
    </row>
    <row r="19" spans="1:14">
      <c r="A19" s="2">
        <v>1428</v>
      </c>
      <c r="B19">
        <v>15</v>
      </c>
      <c r="C19">
        <v>4</v>
      </c>
      <c r="D19">
        <v>1.55</v>
      </c>
      <c r="E19">
        <v>1.01</v>
      </c>
      <c r="F19">
        <v>1.19</v>
      </c>
      <c r="G19">
        <f t="shared" si="0"/>
        <v>1.4152032890083568</v>
      </c>
      <c r="H19">
        <f t="shared" si="1"/>
        <v>3.5814223134087636E-2</v>
      </c>
      <c r="N19">
        <v>1600</v>
      </c>
    </row>
    <row r="20" spans="1:14">
      <c r="A20" s="2">
        <v>1430</v>
      </c>
      <c r="B20">
        <v>14.99</v>
      </c>
      <c r="C20">
        <v>4.7</v>
      </c>
      <c r="D20">
        <v>2.1800000000000002</v>
      </c>
      <c r="E20">
        <v>1.01</v>
      </c>
      <c r="F20">
        <v>1.67</v>
      </c>
      <c r="G20">
        <f t="shared" si="0"/>
        <v>1.4131577535171402</v>
      </c>
      <c r="H20">
        <f t="shared" si="1"/>
        <v>2.365374863866114E-2</v>
      </c>
      <c r="N20">
        <v>1625</v>
      </c>
    </row>
    <row r="21" spans="1:14">
      <c r="A21" s="2">
        <v>1432</v>
      </c>
      <c r="B21">
        <v>15.01</v>
      </c>
      <c r="C21">
        <v>8.5</v>
      </c>
      <c r="D21">
        <v>1.79</v>
      </c>
      <c r="E21">
        <v>1</v>
      </c>
      <c r="F21">
        <v>1.38</v>
      </c>
      <c r="G21">
        <f t="shared" si="0"/>
        <v>1.4111180273399055</v>
      </c>
      <c r="H21">
        <f t="shared" si="1"/>
        <v>5.0847071283717483E-4</v>
      </c>
      <c r="N21">
        <v>1650</v>
      </c>
    </row>
    <row r="22" spans="1:14">
      <c r="A22" s="2">
        <v>1440</v>
      </c>
      <c r="B22">
        <v>9.99</v>
      </c>
      <c r="C22">
        <v>6.1</v>
      </c>
      <c r="D22">
        <v>1.87</v>
      </c>
      <c r="E22">
        <v>0.99399999999999999</v>
      </c>
      <c r="F22">
        <v>1.44</v>
      </c>
      <c r="G22">
        <f t="shared" si="0"/>
        <v>1.4030167262863373</v>
      </c>
      <c r="H22">
        <f t="shared" si="1"/>
        <v>6.5960770379035888E-4</v>
      </c>
      <c r="N22">
        <v>1675</v>
      </c>
    </row>
    <row r="23" spans="1:14">
      <c r="A23" s="2">
        <v>1448</v>
      </c>
      <c r="B23">
        <v>14.99</v>
      </c>
      <c r="C23">
        <v>4.8</v>
      </c>
      <c r="D23">
        <v>2.2200000000000002</v>
      </c>
      <c r="E23">
        <v>1.01</v>
      </c>
      <c r="F23">
        <v>1.7</v>
      </c>
      <c r="G23">
        <f t="shared" si="0"/>
        <v>1.3950064326793568</v>
      </c>
      <c r="H23">
        <f t="shared" si="1"/>
        <v>3.2187223566426205E-2</v>
      </c>
      <c r="N23">
        <v>1700</v>
      </c>
    </row>
    <row r="24" spans="1:14">
      <c r="A24" s="2">
        <v>1452</v>
      </c>
      <c r="B24">
        <v>10.01</v>
      </c>
      <c r="C24">
        <v>6.9</v>
      </c>
      <c r="D24">
        <v>1.96</v>
      </c>
      <c r="E24">
        <v>1</v>
      </c>
      <c r="F24">
        <v>1.51</v>
      </c>
      <c r="G24">
        <f t="shared" si="0"/>
        <v>1.3910349383747007</v>
      </c>
      <c r="H24">
        <f t="shared" si="1"/>
        <v>6.2070461328499887E-3</v>
      </c>
      <c r="N24">
        <v>1725</v>
      </c>
    </row>
    <row r="25" spans="1:14">
      <c r="A25" s="2">
        <v>1480</v>
      </c>
      <c r="B25">
        <v>15.02</v>
      </c>
      <c r="C25">
        <v>6.7</v>
      </c>
      <c r="D25">
        <v>1.62</v>
      </c>
      <c r="E25">
        <v>1</v>
      </c>
      <c r="F25">
        <v>1.25</v>
      </c>
      <c r="G25">
        <f t="shared" si="0"/>
        <v>1.3638454941351998</v>
      </c>
      <c r="H25">
        <f t="shared" si="1"/>
        <v>8.2949097823282053E-3</v>
      </c>
      <c r="N25">
        <v>1750</v>
      </c>
    </row>
    <row r="26" spans="1:14">
      <c r="A26" s="2">
        <v>1483</v>
      </c>
      <c r="B26">
        <v>14.91</v>
      </c>
      <c r="C26">
        <v>6</v>
      </c>
      <c r="D26">
        <v>1.67</v>
      </c>
      <c r="E26">
        <v>1</v>
      </c>
      <c r="F26">
        <v>1.28</v>
      </c>
      <c r="G26">
        <f t="shared" si="0"/>
        <v>1.3609942462958615</v>
      </c>
      <c r="H26">
        <f t="shared" si="1"/>
        <v>4.0039477130338575E-3</v>
      </c>
      <c r="N26">
        <v>1775</v>
      </c>
    </row>
    <row r="27" spans="1:14">
      <c r="A27" s="2">
        <v>1486</v>
      </c>
      <c r="B27">
        <v>14.99</v>
      </c>
      <c r="C27">
        <v>5.0999999999999996</v>
      </c>
      <c r="D27">
        <v>1.88</v>
      </c>
      <c r="E27">
        <v>1.01</v>
      </c>
      <c r="F27">
        <v>1.44</v>
      </c>
      <c r="G27">
        <f t="shared" si="0"/>
        <v>1.358154703249614</v>
      </c>
      <c r="H27">
        <f t="shared" si="1"/>
        <v>3.2304458912802581E-3</v>
      </c>
      <c r="N27">
        <v>1800</v>
      </c>
    </row>
    <row r="28" spans="1:14">
      <c r="A28" s="2">
        <v>1489</v>
      </c>
      <c r="B28">
        <v>19.98</v>
      </c>
      <c r="C28">
        <v>4.0999999999999996</v>
      </c>
      <c r="D28">
        <v>1.86</v>
      </c>
      <c r="E28">
        <v>1.01</v>
      </c>
      <c r="F28">
        <v>1.43</v>
      </c>
      <c r="G28">
        <f t="shared" si="0"/>
        <v>1.3553267934616438</v>
      </c>
      <c r="H28">
        <f t="shared" si="1"/>
        <v>2.7268266295271174E-3</v>
      </c>
      <c r="N28">
        <v>1825</v>
      </c>
    </row>
    <row r="29" spans="1:14">
      <c r="A29" s="2">
        <v>1496</v>
      </c>
      <c r="B29">
        <v>10</v>
      </c>
      <c r="C29">
        <v>6.2</v>
      </c>
      <c r="D29">
        <v>2.4500000000000002</v>
      </c>
      <c r="E29">
        <v>1</v>
      </c>
      <c r="F29">
        <v>1.88</v>
      </c>
      <c r="G29">
        <f t="shared" si="0"/>
        <v>1.3487731802406087</v>
      </c>
      <c r="H29">
        <f t="shared" si="1"/>
        <v>7.9844367935626076E-2</v>
      </c>
      <c r="N29">
        <v>1850</v>
      </c>
    </row>
    <row r="30" spans="1:14">
      <c r="A30" s="2">
        <v>1506</v>
      </c>
      <c r="B30">
        <v>15.01</v>
      </c>
      <c r="C30">
        <v>4.4000000000000004</v>
      </c>
      <c r="D30">
        <v>1.46</v>
      </c>
      <c r="E30">
        <v>1.01</v>
      </c>
      <c r="F30">
        <v>1.1200000000000001</v>
      </c>
      <c r="G30">
        <f t="shared" si="0"/>
        <v>1.3395183176610013</v>
      </c>
      <c r="H30">
        <f t="shared" si="1"/>
        <v>3.8415411183606668E-2</v>
      </c>
    </row>
    <row r="31" spans="1:14">
      <c r="A31" s="2">
        <v>1517</v>
      </c>
      <c r="B31">
        <v>20.05</v>
      </c>
      <c r="C31">
        <v>4.2</v>
      </c>
      <c r="D31">
        <v>1.68</v>
      </c>
      <c r="E31">
        <v>1.01</v>
      </c>
      <c r="F31">
        <v>1.29</v>
      </c>
      <c r="G31">
        <f t="shared" si="0"/>
        <v>1.3294812391000843</v>
      </c>
      <c r="H31">
        <f t="shared" si="1"/>
        <v>9.3670346786732962E-4</v>
      </c>
    </row>
    <row r="32" spans="1:14">
      <c r="A32" s="2">
        <v>1518</v>
      </c>
      <c r="B32">
        <v>15.01</v>
      </c>
      <c r="C32">
        <v>2.1</v>
      </c>
      <c r="D32">
        <v>1.68</v>
      </c>
      <c r="E32">
        <v>1.02</v>
      </c>
      <c r="F32">
        <v>1.29</v>
      </c>
      <c r="G32">
        <f t="shared" si="0"/>
        <v>1.3285761109636764</v>
      </c>
      <c r="H32">
        <f t="shared" si="1"/>
        <v>8.9424694254063779E-4</v>
      </c>
    </row>
    <row r="33" spans="1:8">
      <c r="A33" s="2">
        <v>1520</v>
      </c>
      <c r="B33">
        <v>19.989999999999998</v>
      </c>
      <c r="C33">
        <v>3.6</v>
      </c>
      <c r="D33">
        <v>1.79</v>
      </c>
      <c r="E33">
        <v>1.01</v>
      </c>
      <c r="F33">
        <v>1.37</v>
      </c>
      <c r="G33">
        <f t="shared" si="0"/>
        <v>1.3267694873176363</v>
      </c>
      <c r="H33">
        <f t="shared" si="1"/>
        <v>9.9572551908999672E-4</v>
      </c>
    </row>
    <row r="34" spans="1:8">
      <c r="A34" s="2">
        <v>1538</v>
      </c>
      <c r="B34">
        <v>15.01</v>
      </c>
      <c r="C34">
        <v>6.2</v>
      </c>
      <c r="D34">
        <v>1.6</v>
      </c>
      <c r="E34">
        <v>1</v>
      </c>
      <c r="F34">
        <v>1.23</v>
      </c>
      <c r="G34">
        <f t="shared" si="0"/>
        <v>1.3107248232014659</v>
      </c>
      <c r="H34">
        <f t="shared" si="1"/>
        <v>4.3072887044139918E-3</v>
      </c>
    </row>
    <row r="35" spans="1:8">
      <c r="A35" s="2">
        <v>1542</v>
      </c>
      <c r="B35">
        <v>14.99</v>
      </c>
      <c r="C35">
        <v>4.7</v>
      </c>
      <c r="D35">
        <v>1.89</v>
      </c>
      <c r="E35">
        <v>1.01</v>
      </c>
      <c r="F35">
        <v>1.45</v>
      </c>
      <c r="G35">
        <f t="shared" si="0"/>
        <v>1.3072110584590435</v>
      </c>
      <c r="H35">
        <f t="shared" si="1"/>
        <v>9.6973516415632226E-3</v>
      </c>
    </row>
    <row r="36" spans="1:8">
      <c r="A36" s="2">
        <v>1572</v>
      </c>
      <c r="B36">
        <v>12.01</v>
      </c>
      <c r="C36">
        <v>7.4</v>
      </c>
      <c r="D36">
        <v>1.2</v>
      </c>
      <c r="E36">
        <v>1</v>
      </c>
      <c r="F36">
        <v>0.92300000000000004</v>
      </c>
      <c r="G36">
        <f t="shared" si="0"/>
        <v>1.2814372144549273</v>
      </c>
      <c r="H36">
        <f t="shared" si="1"/>
        <v>0.15080744605032523</v>
      </c>
    </row>
    <row r="37" spans="1:8">
      <c r="A37" s="2">
        <v>1614</v>
      </c>
      <c r="B37">
        <v>12.01</v>
      </c>
      <c r="C37">
        <v>6.5</v>
      </c>
      <c r="D37">
        <v>1.1200000000000001</v>
      </c>
      <c r="E37">
        <v>1</v>
      </c>
      <c r="F37">
        <v>0.86199999999999999</v>
      </c>
      <c r="G37">
        <f t="shared" si="0"/>
        <v>1.2469897985217935</v>
      </c>
      <c r="H37">
        <f t="shared" si="1"/>
        <v>0.19947290465416739</v>
      </c>
    </row>
    <row r="38" spans="1:8">
      <c r="A38" s="2">
        <v>1638</v>
      </c>
      <c r="B38">
        <v>12.03</v>
      </c>
      <c r="C38">
        <v>5.3</v>
      </c>
      <c r="D38">
        <v>1.61</v>
      </c>
      <c r="E38">
        <v>1</v>
      </c>
      <c r="F38">
        <v>1.24</v>
      </c>
      <c r="G38">
        <f t="shared" si="0"/>
        <v>1.2281117277372473</v>
      </c>
      <c r="H38">
        <f t="shared" si="1"/>
        <v>9.1916634621055446E-5</v>
      </c>
    </row>
    <row r="39" spans="1:8">
      <c r="A39" s="2">
        <v>1638</v>
      </c>
      <c r="B39">
        <v>16.010000000000002</v>
      </c>
      <c r="C39">
        <v>4.3</v>
      </c>
      <c r="D39">
        <v>1.75</v>
      </c>
      <c r="E39">
        <v>1.01</v>
      </c>
      <c r="F39">
        <v>1.34</v>
      </c>
      <c r="G39">
        <f t="shared" si="0"/>
        <v>1.2281117277372473</v>
      </c>
      <c r="H39">
        <f t="shared" si="1"/>
        <v>6.9720346791846124E-3</v>
      </c>
    </row>
    <row r="40" spans="1:8">
      <c r="A40" s="2">
        <v>1641</v>
      </c>
      <c r="B40">
        <v>7.99</v>
      </c>
      <c r="C40">
        <v>12.8</v>
      </c>
      <c r="D40">
        <v>1.32</v>
      </c>
      <c r="E40">
        <v>0.99199999999999999</v>
      </c>
      <c r="F40">
        <v>1.02</v>
      </c>
      <c r="G40">
        <f t="shared" si="0"/>
        <v>1.2257914408985282</v>
      </c>
      <c r="H40">
        <f t="shared" si="1"/>
        <v>4.0705610483556733E-2</v>
      </c>
    </row>
    <row r="41" spans="1:8">
      <c r="A41" s="2">
        <v>1656</v>
      </c>
      <c r="B41">
        <v>16.010000000000002</v>
      </c>
      <c r="C41">
        <v>3.9</v>
      </c>
      <c r="D41">
        <v>1.83</v>
      </c>
      <c r="E41">
        <v>1.01</v>
      </c>
      <c r="F41">
        <v>1.4</v>
      </c>
      <c r="G41">
        <f t="shared" si="0"/>
        <v>1.2143182062462019</v>
      </c>
      <c r="H41">
        <f t="shared" si="1"/>
        <v>1.7590677822259176E-2</v>
      </c>
    </row>
    <row r="42" spans="1:8">
      <c r="A42" s="2">
        <v>1660</v>
      </c>
      <c r="B42">
        <v>16</v>
      </c>
      <c r="C42">
        <v>3.7</v>
      </c>
      <c r="D42">
        <v>1.78</v>
      </c>
      <c r="E42">
        <v>1.01</v>
      </c>
      <c r="F42">
        <v>1.37</v>
      </c>
      <c r="G42">
        <f t="shared" si="0"/>
        <v>1.2112942792555872</v>
      </c>
      <c r="H42">
        <f t="shared" si="1"/>
        <v>1.3419737757474333E-2</v>
      </c>
    </row>
    <row r="43" spans="1:8">
      <c r="A43" s="2">
        <v>1686</v>
      </c>
      <c r="B43">
        <v>14.83</v>
      </c>
      <c r="C43">
        <v>3.9</v>
      </c>
      <c r="D43">
        <v>1.51</v>
      </c>
      <c r="E43">
        <v>1.01</v>
      </c>
      <c r="F43">
        <v>1.1599999999999999</v>
      </c>
      <c r="G43">
        <f t="shared" si="0"/>
        <v>1.1919942856902133</v>
      </c>
      <c r="H43">
        <f t="shared" si="1"/>
        <v>7.6072704877154452E-4</v>
      </c>
    </row>
    <row r="44" spans="1:8">
      <c r="A44" s="2">
        <v>1696</v>
      </c>
      <c r="B44">
        <v>15.01</v>
      </c>
      <c r="C44">
        <v>8.8000000000000007</v>
      </c>
      <c r="D44">
        <v>1.6</v>
      </c>
      <c r="E44">
        <v>0.98799999999999999</v>
      </c>
      <c r="F44">
        <v>1.23</v>
      </c>
      <c r="G44">
        <f t="shared" si="0"/>
        <v>1.1847313901508385</v>
      </c>
      <c r="H44">
        <f t="shared" si="1"/>
        <v>1.3545158554270605E-3</v>
      </c>
    </row>
    <row r="45" spans="1:8">
      <c r="A45" s="2">
        <v>1710</v>
      </c>
      <c r="B45">
        <v>14.98</v>
      </c>
      <c r="C45">
        <v>7.9</v>
      </c>
      <c r="D45">
        <v>1.78</v>
      </c>
      <c r="E45">
        <v>0.98799999999999999</v>
      </c>
      <c r="F45">
        <v>1.37</v>
      </c>
      <c r="G45">
        <f t="shared" si="0"/>
        <v>1.1747084172040507</v>
      </c>
      <c r="H45">
        <f t="shared" si="1"/>
        <v>2.032010352759718E-2</v>
      </c>
    </row>
    <row r="46" spans="1:8">
      <c r="A46" s="2">
        <v>1712</v>
      </c>
      <c r="B46">
        <v>14.99</v>
      </c>
      <c r="C46">
        <v>5.4</v>
      </c>
      <c r="D46">
        <v>2.5299999999999998</v>
      </c>
      <c r="E46">
        <v>1</v>
      </c>
      <c r="F46">
        <v>1.95</v>
      </c>
      <c r="G46">
        <f t="shared" si="0"/>
        <v>1.173290168977938</v>
      </c>
      <c r="H46">
        <f t="shared" si="1"/>
        <v>0.15865303395300986</v>
      </c>
    </row>
    <row r="47" spans="1:8">
      <c r="A47" s="2">
        <v>1731</v>
      </c>
      <c r="B47">
        <v>16.010000000000002</v>
      </c>
      <c r="C47">
        <v>3.1</v>
      </c>
      <c r="D47">
        <v>1.22</v>
      </c>
      <c r="E47">
        <v>1.01</v>
      </c>
      <c r="F47">
        <v>0.93600000000000005</v>
      </c>
      <c r="G47">
        <f t="shared" si="0"/>
        <v>1.1599829809585138</v>
      </c>
      <c r="H47">
        <f t="shared" si="1"/>
        <v>5.7263559882777613E-2</v>
      </c>
    </row>
    <row r="48" spans="1:8">
      <c r="A48" s="2">
        <v>1734</v>
      </c>
      <c r="B48">
        <v>15.99</v>
      </c>
      <c r="C48">
        <v>6.6</v>
      </c>
      <c r="D48">
        <v>1.31</v>
      </c>
      <c r="E48">
        <v>0.99199999999999999</v>
      </c>
      <c r="F48">
        <v>1.01</v>
      </c>
      <c r="G48">
        <f t="shared" si="0"/>
        <v>1.1579089481404199</v>
      </c>
      <c r="H48">
        <f t="shared" si="1"/>
        <v>2.1445992490937576E-2</v>
      </c>
    </row>
    <row r="49" spans="1:8">
      <c r="A49" s="2">
        <v>1818</v>
      </c>
      <c r="B49">
        <v>15</v>
      </c>
      <c r="C49">
        <v>7.6</v>
      </c>
      <c r="D49">
        <v>1.5</v>
      </c>
      <c r="E49">
        <v>0.98799999999999999</v>
      </c>
      <c r="F49">
        <v>1.1599999999999999</v>
      </c>
      <c r="G49">
        <f t="shared" si="0"/>
        <v>1.1026601248525052</v>
      </c>
      <c r="H49">
        <f t="shared" si="1"/>
        <v>2.4434165293774398E-3</v>
      </c>
    </row>
    <row r="50" spans="1:8">
      <c r="A50" s="2">
        <v>1824</v>
      </c>
      <c r="B50">
        <v>15.01</v>
      </c>
      <c r="C50">
        <v>4.5999999999999996</v>
      </c>
      <c r="D50">
        <v>1.31</v>
      </c>
      <c r="E50">
        <v>1</v>
      </c>
      <c r="F50">
        <v>1.01</v>
      </c>
      <c r="G50">
        <f t="shared" si="0"/>
        <v>1.0989117019766055</v>
      </c>
      <c r="H50">
        <f t="shared" si="1"/>
        <v>7.7495252900467698E-3</v>
      </c>
    </row>
    <row r="51" spans="1:8">
      <c r="A51" s="2">
        <v>1849</v>
      </c>
      <c r="B51">
        <v>15</v>
      </c>
      <c r="C51">
        <v>4.7</v>
      </c>
      <c r="D51">
        <v>1.4</v>
      </c>
      <c r="E51">
        <v>1</v>
      </c>
      <c r="F51">
        <v>1.08</v>
      </c>
      <c r="G51">
        <f t="shared" si="0"/>
        <v>1.0835594680731468</v>
      </c>
      <c r="H51">
        <f t="shared" si="1"/>
        <v>1.0862322499786715E-5</v>
      </c>
    </row>
    <row r="53" spans="1:8">
      <c r="A53" s="2">
        <v>1167</v>
      </c>
      <c r="B53">
        <v>15.01</v>
      </c>
      <c r="C53">
        <v>2.8</v>
      </c>
      <c r="D53">
        <v>2.04</v>
      </c>
      <c r="E53">
        <v>1.03</v>
      </c>
      <c r="F53">
        <v>1.56</v>
      </c>
      <c r="G53">
        <f t="shared" si="0"/>
        <v>1.7434577655739518</v>
      </c>
      <c r="H53">
        <f t="shared" si="1"/>
        <v>1.3830026195507496E-2</v>
      </c>
    </row>
    <row r="54" spans="1:8">
      <c r="A54" s="2">
        <v>1224</v>
      </c>
      <c r="B54">
        <v>15.02</v>
      </c>
      <c r="C54">
        <v>7.7</v>
      </c>
      <c r="D54">
        <v>2.0699999999999998</v>
      </c>
      <c r="E54">
        <v>1.02</v>
      </c>
      <c r="F54">
        <v>1.59</v>
      </c>
      <c r="G54">
        <f t="shared" si="0"/>
        <v>1.6596150577065991</v>
      </c>
      <c r="H54">
        <f t="shared" si="1"/>
        <v>1.9169559192647101E-3</v>
      </c>
    </row>
    <row r="55" spans="1:8">
      <c r="A55" s="2">
        <v>1252</v>
      </c>
      <c r="B55">
        <v>15</v>
      </c>
      <c r="C55">
        <v>4</v>
      </c>
      <c r="D55">
        <v>2.33</v>
      </c>
      <c r="E55">
        <v>1.03</v>
      </c>
      <c r="F55">
        <v>1.78</v>
      </c>
      <c r="G55">
        <f t="shared" si="0"/>
        <v>1.6212706865562825</v>
      </c>
      <c r="H55">
        <f t="shared" si="1"/>
        <v>7.9519615409398853E-3</v>
      </c>
    </row>
    <row r="56" spans="1:8">
      <c r="A56" s="2">
        <v>1313</v>
      </c>
      <c r="B56">
        <v>15.01</v>
      </c>
      <c r="C56">
        <v>5.4</v>
      </c>
      <c r="D56">
        <v>2.2599999999999998</v>
      </c>
      <c r="E56">
        <v>1.02</v>
      </c>
      <c r="F56">
        <v>1.73</v>
      </c>
      <c r="G56">
        <f t="shared" si="0"/>
        <v>1.5434881852757634</v>
      </c>
      <c r="H56">
        <f t="shared" si="1"/>
        <v>1.1623060253175169E-2</v>
      </c>
    </row>
    <row r="57" spans="1:8">
      <c r="A57" s="2">
        <v>1317</v>
      </c>
      <c r="B57">
        <v>15.02</v>
      </c>
      <c r="C57">
        <v>3.8</v>
      </c>
      <c r="D57">
        <v>2.52</v>
      </c>
      <c r="E57">
        <v>1.01</v>
      </c>
      <c r="F57">
        <v>1.93</v>
      </c>
      <c r="G57">
        <f t="shared" si="0"/>
        <v>1.5386435642209124</v>
      </c>
      <c r="H57">
        <f t="shared" si="1"/>
        <v>4.1117844727566126E-2</v>
      </c>
    </row>
    <row r="58" spans="1:8">
      <c r="A58" s="2">
        <v>1344</v>
      </c>
      <c r="B58">
        <v>15.02</v>
      </c>
      <c r="C58">
        <v>5.7</v>
      </c>
      <c r="D58">
        <v>2.19</v>
      </c>
      <c r="E58">
        <v>1.02</v>
      </c>
      <c r="F58">
        <v>1.68</v>
      </c>
      <c r="G58">
        <f t="shared" si="0"/>
        <v>1.5067090833778511</v>
      </c>
      <c r="H58">
        <f t="shared" si="1"/>
        <v>1.06397894641952E-2</v>
      </c>
    </row>
    <row r="59" spans="1:8">
      <c r="A59" s="2">
        <v>1406</v>
      </c>
      <c r="B59">
        <v>15.01</v>
      </c>
      <c r="C59">
        <v>7</v>
      </c>
      <c r="D59">
        <v>1.97</v>
      </c>
      <c r="E59">
        <v>1.01</v>
      </c>
      <c r="F59">
        <v>1.51</v>
      </c>
      <c r="G59">
        <f t="shared" si="0"/>
        <v>1.4380947644660138</v>
      </c>
      <c r="H59">
        <f t="shared" si="1"/>
        <v>2.2676035687899791E-3</v>
      </c>
    </row>
    <row r="60" spans="1:8">
      <c r="A60" s="2">
        <v>1408</v>
      </c>
      <c r="B60">
        <v>15.01</v>
      </c>
      <c r="C60">
        <v>7.8</v>
      </c>
      <c r="D60">
        <v>2.17</v>
      </c>
      <c r="E60">
        <v>1.01</v>
      </c>
      <c r="F60">
        <v>1.67</v>
      </c>
      <c r="G60">
        <f t="shared" si="0"/>
        <v>1.4359836639282191</v>
      </c>
      <c r="H60">
        <f t="shared" si="1"/>
        <v>1.9636288697501052E-2</v>
      </c>
    </row>
    <row r="61" spans="1:8">
      <c r="A61" s="2">
        <v>1411</v>
      </c>
      <c r="B61">
        <v>6.01</v>
      </c>
      <c r="C61">
        <v>8.1999999999999993</v>
      </c>
      <c r="D61">
        <v>1.64</v>
      </c>
      <c r="E61">
        <v>1.01</v>
      </c>
      <c r="F61">
        <v>1.26</v>
      </c>
      <c r="G61">
        <f t="shared" si="0"/>
        <v>1.4328284219336922</v>
      </c>
      <c r="H61">
        <f t="shared" si="1"/>
        <v>1.8814350861734903E-2</v>
      </c>
    </row>
    <row r="62" spans="1:8">
      <c r="A62" s="2">
        <v>1430</v>
      </c>
      <c r="B62">
        <v>15</v>
      </c>
      <c r="C62">
        <v>3.7</v>
      </c>
      <c r="D62">
        <v>2.39</v>
      </c>
      <c r="E62">
        <v>1</v>
      </c>
      <c r="F62">
        <v>1.84</v>
      </c>
      <c r="G62">
        <f t="shared" si="0"/>
        <v>1.4131577535171402</v>
      </c>
      <c r="H62">
        <f t="shared" si="1"/>
        <v>5.3814479968848791E-2</v>
      </c>
    </row>
    <row r="63" spans="1:8">
      <c r="A63" s="2">
        <v>1449</v>
      </c>
      <c r="B63">
        <v>11.99</v>
      </c>
      <c r="C63">
        <v>6</v>
      </c>
      <c r="D63">
        <v>2.2400000000000002</v>
      </c>
      <c r="E63">
        <v>1.01</v>
      </c>
      <c r="F63">
        <v>1.72</v>
      </c>
      <c r="G63">
        <f t="shared" si="0"/>
        <v>1.3940114690315086</v>
      </c>
      <c r="H63">
        <f t="shared" si="1"/>
        <v>3.5920944538600272E-2</v>
      </c>
    </row>
    <row r="64" spans="1:8">
      <c r="A64" s="2">
        <v>1459</v>
      </c>
      <c r="B64">
        <v>6.01</v>
      </c>
      <c r="C64">
        <v>8.3000000000000007</v>
      </c>
      <c r="D64">
        <v>1.94</v>
      </c>
      <c r="E64">
        <v>1.01</v>
      </c>
      <c r="F64">
        <v>1.49</v>
      </c>
      <c r="G64">
        <f t="shared" si="0"/>
        <v>1.3841380967462347</v>
      </c>
      <c r="H64">
        <f t="shared" si="1"/>
        <v>5.0478548536145073E-3</v>
      </c>
    </row>
    <row r="65" spans="1:8">
      <c r="A65" s="2">
        <v>1459</v>
      </c>
      <c r="B65">
        <v>18.010000000000002</v>
      </c>
      <c r="C65">
        <v>3.4</v>
      </c>
      <c r="D65">
        <v>1.91</v>
      </c>
      <c r="E65">
        <v>1.02</v>
      </c>
      <c r="F65">
        <v>1.46</v>
      </c>
      <c r="G65">
        <f t="shared" si="0"/>
        <v>1.3841380967462347</v>
      </c>
      <c r="H65">
        <f t="shared" si="1"/>
        <v>2.6998631850645737E-3</v>
      </c>
    </row>
    <row r="66" spans="1:8">
      <c r="A66" s="2">
        <v>1460</v>
      </c>
      <c r="B66">
        <v>18</v>
      </c>
      <c r="C66">
        <v>3.3</v>
      </c>
      <c r="D66">
        <v>2.3199999999999998</v>
      </c>
      <c r="E66">
        <v>1.01</v>
      </c>
      <c r="F66">
        <v>1.78</v>
      </c>
      <c r="G66">
        <f t="shared" si="0"/>
        <v>1.3831583225574007</v>
      </c>
      <c r="H66">
        <f t="shared" si="1"/>
        <v>4.9704367174427486E-2</v>
      </c>
    </row>
    <row r="67" spans="1:8">
      <c r="A67" s="2">
        <v>1470</v>
      </c>
      <c r="B67">
        <v>6</v>
      </c>
      <c r="C67">
        <v>9</v>
      </c>
      <c r="D67">
        <v>1.85</v>
      </c>
      <c r="E67">
        <v>1.01</v>
      </c>
      <c r="F67">
        <v>1.42</v>
      </c>
      <c r="G67">
        <f t="shared" ref="G67:G102" si="2">K$1/1000000000000000*A67^K$2*EXP(-K$3/1.98726/A67)</f>
        <v>1.3734351186597249</v>
      </c>
      <c r="H67">
        <f t="shared" ref="H67:H102" si="3">(G67-F67)^2/F67^2</f>
        <v>1.0753264105504334E-3</v>
      </c>
    </row>
    <row r="68" spans="1:8">
      <c r="A68" s="2">
        <v>1486</v>
      </c>
      <c r="B68">
        <v>18.010000000000002</v>
      </c>
      <c r="C68">
        <v>6.2</v>
      </c>
      <c r="D68">
        <v>1.96</v>
      </c>
      <c r="E68">
        <v>1.01</v>
      </c>
      <c r="F68">
        <v>1.5</v>
      </c>
      <c r="G68">
        <f t="shared" si="2"/>
        <v>1.358154703249614</v>
      </c>
      <c r="H68">
        <f t="shared" si="3"/>
        <v>8.9422614267578113E-3</v>
      </c>
    </row>
    <row r="69" spans="1:8">
      <c r="A69" s="2">
        <v>1494</v>
      </c>
      <c r="B69">
        <v>12.01</v>
      </c>
      <c r="C69">
        <v>6</v>
      </c>
      <c r="D69">
        <v>1.68</v>
      </c>
      <c r="E69">
        <v>1.01</v>
      </c>
      <c r="F69">
        <v>1.29</v>
      </c>
      <c r="G69">
        <f t="shared" si="2"/>
        <v>1.3506392697104976</v>
      </c>
      <c r="H69">
        <f t="shared" si="3"/>
        <v>2.2096755189126081E-3</v>
      </c>
    </row>
    <row r="70" spans="1:8">
      <c r="A70" s="2">
        <v>1504</v>
      </c>
      <c r="B70">
        <v>12.01</v>
      </c>
      <c r="C70">
        <v>5.8</v>
      </c>
      <c r="D70">
        <v>2.0499999999999998</v>
      </c>
      <c r="E70">
        <v>1.01</v>
      </c>
      <c r="F70">
        <v>1.57</v>
      </c>
      <c r="G70">
        <f t="shared" si="2"/>
        <v>1.3413592799612812</v>
      </c>
      <c r="H70">
        <f t="shared" si="3"/>
        <v>2.1208397444043896E-2</v>
      </c>
    </row>
    <row r="71" spans="1:8">
      <c r="A71" s="2">
        <v>1506</v>
      </c>
      <c r="B71">
        <v>24</v>
      </c>
      <c r="C71">
        <v>3.7</v>
      </c>
      <c r="D71">
        <v>1.9</v>
      </c>
      <c r="E71">
        <v>1.02</v>
      </c>
      <c r="F71">
        <v>1.45</v>
      </c>
      <c r="G71">
        <f t="shared" si="2"/>
        <v>1.3395183176610013</v>
      </c>
      <c r="H71">
        <f t="shared" si="3"/>
        <v>5.8055658180525159E-3</v>
      </c>
    </row>
    <row r="72" spans="1:8">
      <c r="A72" s="2">
        <v>1512</v>
      </c>
      <c r="B72">
        <v>24.01</v>
      </c>
      <c r="C72">
        <v>5</v>
      </c>
      <c r="D72">
        <v>2.31</v>
      </c>
      <c r="E72">
        <v>1.02</v>
      </c>
      <c r="F72">
        <v>1.77</v>
      </c>
      <c r="G72">
        <f t="shared" si="2"/>
        <v>1.3340251400932917</v>
      </c>
      <c r="H72">
        <f t="shared" si="3"/>
        <v>6.0670330515073562E-2</v>
      </c>
    </row>
    <row r="73" spans="1:8">
      <c r="A73" s="2">
        <v>1522</v>
      </c>
      <c r="B73">
        <v>24</v>
      </c>
      <c r="C73">
        <v>4.8</v>
      </c>
      <c r="D73">
        <v>1.99</v>
      </c>
      <c r="E73">
        <v>1.02</v>
      </c>
      <c r="F73">
        <v>1.52</v>
      </c>
      <c r="G73">
        <f t="shared" si="2"/>
        <v>1.3249676910850541</v>
      </c>
      <c r="H73">
        <f t="shared" si="3"/>
        <v>1.6463643317475286E-2</v>
      </c>
    </row>
    <row r="74" spans="1:8">
      <c r="A74" s="2">
        <v>1594</v>
      </c>
      <c r="B74">
        <v>15.02</v>
      </c>
      <c r="C74">
        <v>4</v>
      </c>
      <c r="D74">
        <v>2.08</v>
      </c>
      <c r="E74">
        <v>1</v>
      </c>
      <c r="F74">
        <v>1.6</v>
      </c>
      <c r="G74">
        <f t="shared" si="2"/>
        <v>1.263163143830162</v>
      </c>
      <c r="H74">
        <f t="shared" si="3"/>
        <v>4.4319948310304738E-2</v>
      </c>
    </row>
    <row r="75" spans="1:8">
      <c r="A75" s="2">
        <v>1609</v>
      </c>
      <c r="B75">
        <v>15.02</v>
      </c>
      <c r="C75">
        <v>5.4</v>
      </c>
      <c r="D75">
        <v>1.83</v>
      </c>
      <c r="E75">
        <v>1.01</v>
      </c>
      <c r="F75">
        <v>1.4</v>
      </c>
      <c r="G75">
        <f t="shared" si="2"/>
        <v>1.2509948108427595</v>
      </c>
      <c r="H75">
        <f t="shared" si="3"/>
        <v>1.1327829793767851E-2</v>
      </c>
    </row>
    <row r="76" spans="1:8">
      <c r="A76" s="2">
        <v>1648</v>
      </c>
      <c r="B76">
        <v>14.99</v>
      </c>
      <c r="C76">
        <v>5.2</v>
      </c>
      <c r="D76">
        <v>1.96</v>
      </c>
      <c r="E76">
        <v>1.01</v>
      </c>
      <c r="F76">
        <v>1.5</v>
      </c>
      <c r="G76">
        <f t="shared" si="2"/>
        <v>1.220410838335577</v>
      </c>
      <c r="H76">
        <f t="shared" si="3"/>
        <v>3.4742266364539948E-2</v>
      </c>
    </row>
    <row r="78" spans="1:8">
      <c r="A78" s="2">
        <v>1596</v>
      </c>
      <c r="B78">
        <v>5.45</v>
      </c>
      <c r="C78">
        <v>6.1</v>
      </c>
      <c r="D78">
        <v>2.75</v>
      </c>
      <c r="E78">
        <v>2.9</v>
      </c>
      <c r="F78">
        <v>1.47</v>
      </c>
      <c r="G78">
        <f t="shared" si="2"/>
        <v>1.2615272622580787</v>
      </c>
      <c r="H78">
        <f t="shared" si="3"/>
        <v>2.0112398714244948E-2</v>
      </c>
    </row>
    <row r="79" spans="1:8">
      <c r="A79" s="2">
        <v>1600</v>
      </c>
      <c r="B79">
        <v>5.44</v>
      </c>
      <c r="C79">
        <v>5.2</v>
      </c>
      <c r="D79">
        <v>2.64</v>
      </c>
      <c r="E79">
        <v>2.84</v>
      </c>
      <c r="F79">
        <v>1.43</v>
      </c>
      <c r="G79">
        <f t="shared" si="2"/>
        <v>1.2582679732074811</v>
      </c>
      <c r="H79">
        <f t="shared" si="3"/>
        <v>1.4422166866969739E-2</v>
      </c>
    </row>
    <row r="80" spans="1:8">
      <c r="A80" s="2">
        <v>1626</v>
      </c>
      <c r="B80">
        <v>5.46</v>
      </c>
      <c r="C80">
        <v>6.1</v>
      </c>
      <c r="D80">
        <v>2.48</v>
      </c>
      <c r="E80">
        <v>2.89</v>
      </c>
      <c r="F80">
        <v>1.33</v>
      </c>
      <c r="G80">
        <f t="shared" si="2"/>
        <v>1.2374799360789634</v>
      </c>
      <c r="H80">
        <f t="shared" si="3"/>
        <v>4.8391442297205621E-3</v>
      </c>
    </row>
    <row r="81" spans="1:8">
      <c r="A81" s="2">
        <v>1792</v>
      </c>
      <c r="B81">
        <v>5.46</v>
      </c>
      <c r="C81">
        <v>5.7</v>
      </c>
      <c r="D81">
        <v>2.1800000000000002</v>
      </c>
      <c r="E81">
        <v>2.88</v>
      </c>
      <c r="F81">
        <v>1.17</v>
      </c>
      <c r="G81">
        <f t="shared" si="2"/>
        <v>1.1191982565585081</v>
      </c>
      <c r="H81">
        <f t="shared" si="3"/>
        <v>1.8853218910768904E-3</v>
      </c>
    </row>
    <row r="82" spans="1:8">
      <c r="A82" s="2">
        <v>1800</v>
      </c>
      <c r="B82">
        <v>5.45</v>
      </c>
      <c r="C82">
        <v>8.8000000000000007</v>
      </c>
      <c r="D82">
        <v>2.2599999999999998</v>
      </c>
      <c r="E82">
        <v>2.85</v>
      </c>
      <c r="F82">
        <v>1.22</v>
      </c>
      <c r="G82">
        <f t="shared" si="2"/>
        <v>1.1140578605325988</v>
      </c>
      <c r="H82">
        <f t="shared" si="3"/>
        <v>7.5408068495903518E-3</v>
      </c>
    </row>
    <row r="84" spans="1:8">
      <c r="A84" s="2">
        <v>1562</v>
      </c>
      <c r="B84">
        <v>10.44</v>
      </c>
      <c r="C84">
        <v>4.9000000000000004</v>
      </c>
      <c r="D84">
        <v>2.2799999999999998</v>
      </c>
      <c r="E84">
        <v>1.47</v>
      </c>
      <c r="F84">
        <v>1.58</v>
      </c>
      <c r="G84">
        <f t="shared" si="2"/>
        <v>1.2899166545249596</v>
      </c>
      <c r="H84">
        <f t="shared" si="3"/>
        <v>3.3707878273510516E-2</v>
      </c>
    </row>
    <row r="85" spans="1:8">
      <c r="A85" s="2">
        <v>1564</v>
      </c>
      <c r="B85">
        <v>10.44</v>
      </c>
      <c r="C85">
        <v>6.5</v>
      </c>
      <c r="D85">
        <v>1.64</v>
      </c>
      <c r="E85">
        <v>1.46</v>
      </c>
      <c r="F85">
        <v>1.1399999999999999</v>
      </c>
      <c r="G85">
        <f t="shared" si="2"/>
        <v>1.2882119464680395</v>
      </c>
      <c r="H85">
        <f t="shared" si="3"/>
        <v>1.6902724742878603E-2</v>
      </c>
    </row>
    <row r="86" spans="1:8">
      <c r="A86" s="2">
        <v>1576</v>
      </c>
      <c r="B86">
        <v>10.44</v>
      </c>
      <c r="C86">
        <v>5.4</v>
      </c>
      <c r="D86">
        <v>1.99</v>
      </c>
      <c r="E86">
        <v>1.46</v>
      </c>
      <c r="F86">
        <v>1.38</v>
      </c>
      <c r="G86">
        <f t="shared" si="2"/>
        <v>1.2780760709142902</v>
      </c>
      <c r="H86">
        <f t="shared" si="3"/>
        <v>5.4549922916765272E-3</v>
      </c>
    </row>
    <row r="87" spans="1:8">
      <c r="A87" s="2">
        <v>1724</v>
      </c>
      <c r="B87">
        <v>10.46</v>
      </c>
      <c r="C87">
        <v>4.5</v>
      </c>
      <c r="D87">
        <v>1.52</v>
      </c>
      <c r="E87">
        <v>1.44</v>
      </c>
      <c r="F87">
        <v>1.06</v>
      </c>
      <c r="G87">
        <f t="shared" si="2"/>
        <v>1.1648509332393864</v>
      </c>
      <c r="H87">
        <f t="shared" si="3"/>
        <v>9.784370061561274E-3</v>
      </c>
    </row>
    <row r="88" spans="1:8">
      <c r="A88" s="2">
        <v>1737</v>
      </c>
      <c r="B88">
        <v>10.45</v>
      </c>
      <c r="C88">
        <v>4.5</v>
      </c>
      <c r="D88">
        <v>1.7</v>
      </c>
      <c r="E88">
        <v>1.46</v>
      </c>
      <c r="F88">
        <v>1.18</v>
      </c>
      <c r="G88">
        <f t="shared" si="2"/>
        <v>1.1558421992484607</v>
      </c>
      <c r="H88">
        <f t="shared" si="3"/>
        <v>4.1913195716106861E-4</v>
      </c>
    </row>
    <row r="89" spans="1:8">
      <c r="A89" s="2">
        <v>1740</v>
      </c>
      <c r="B89">
        <v>10.45</v>
      </c>
      <c r="C89">
        <v>4</v>
      </c>
      <c r="D89">
        <v>2.13</v>
      </c>
      <c r="E89">
        <v>1.44</v>
      </c>
      <c r="F89">
        <v>1.49</v>
      </c>
      <c r="G89">
        <f t="shared" si="2"/>
        <v>1.1537826961877333</v>
      </c>
      <c r="H89">
        <f t="shared" si="3"/>
        <v>5.09175601922391E-2</v>
      </c>
    </row>
    <row r="91" spans="1:8">
      <c r="A91" s="2">
        <v>1532</v>
      </c>
      <c r="B91">
        <v>15.44</v>
      </c>
      <c r="C91">
        <v>3.1</v>
      </c>
      <c r="D91">
        <v>2.15</v>
      </c>
      <c r="E91">
        <v>0.98399999999999999</v>
      </c>
      <c r="F91">
        <v>1.66</v>
      </c>
      <c r="G91">
        <f t="shared" si="2"/>
        <v>1.3160304520608646</v>
      </c>
      <c r="H91">
        <f t="shared" si="3"/>
        <v>4.2936220753902292E-2</v>
      </c>
    </row>
    <row r="92" spans="1:8">
      <c r="A92" s="2">
        <v>1559</v>
      </c>
      <c r="B92">
        <v>15.45</v>
      </c>
      <c r="C92">
        <v>3</v>
      </c>
      <c r="D92">
        <v>1.67</v>
      </c>
      <c r="E92">
        <v>0.98399999999999999</v>
      </c>
      <c r="F92">
        <v>1.29</v>
      </c>
      <c r="G92">
        <f t="shared" si="2"/>
        <v>1.2924820551235738</v>
      </c>
      <c r="H92">
        <f t="shared" si="3"/>
        <v>3.7020597538963736E-6</v>
      </c>
    </row>
    <row r="93" spans="1:8">
      <c r="A93" s="2">
        <v>1576</v>
      </c>
      <c r="B93">
        <v>15.44</v>
      </c>
      <c r="C93">
        <v>4.4000000000000004</v>
      </c>
      <c r="D93">
        <v>1.7</v>
      </c>
      <c r="E93">
        <v>0.97199999999999998</v>
      </c>
      <c r="F93">
        <v>1.32</v>
      </c>
      <c r="G93">
        <f t="shared" si="2"/>
        <v>1.2780760709142902</v>
      </c>
      <c r="H93">
        <f t="shared" si="3"/>
        <v>1.0087326847931751E-3</v>
      </c>
    </row>
    <row r="94" spans="1:8">
      <c r="A94" s="2">
        <v>1700</v>
      </c>
      <c r="B94">
        <v>15.44</v>
      </c>
      <c r="C94">
        <v>4.3</v>
      </c>
      <c r="D94">
        <v>1.97</v>
      </c>
      <c r="E94">
        <v>0.97299999999999998</v>
      </c>
      <c r="F94">
        <v>1.52</v>
      </c>
      <c r="G94">
        <f t="shared" si="2"/>
        <v>1.1818505558915693</v>
      </c>
      <c r="H94">
        <f t="shared" si="3"/>
        <v>4.9491450203791858E-2</v>
      </c>
    </row>
    <row r="95" spans="1:8">
      <c r="A95" s="2">
        <v>1708</v>
      </c>
      <c r="B95">
        <v>15.47</v>
      </c>
      <c r="C95">
        <v>4.5</v>
      </c>
      <c r="D95">
        <v>1.42</v>
      </c>
      <c r="E95">
        <v>0.97299999999999998</v>
      </c>
      <c r="F95">
        <v>1.1000000000000001</v>
      </c>
      <c r="G95">
        <f t="shared" si="2"/>
        <v>1.1761300425302164</v>
      </c>
      <c r="H95">
        <f t="shared" si="3"/>
        <v>4.7899036162417667E-3</v>
      </c>
    </row>
    <row r="96" spans="1:8">
      <c r="A96" s="2">
        <v>1727</v>
      </c>
      <c r="B96">
        <v>15.43</v>
      </c>
      <c r="C96">
        <v>2.7</v>
      </c>
      <c r="D96">
        <v>2.06</v>
      </c>
      <c r="E96">
        <v>0.98</v>
      </c>
      <c r="F96">
        <v>1.59</v>
      </c>
      <c r="G96">
        <f t="shared" si="2"/>
        <v>1.1627597549439093</v>
      </c>
      <c r="H96">
        <f t="shared" si="3"/>
        <v>7.2202138758588857E-2</v>
      </c>
    </row>
    <row r="98" spans="1:8">
      <c r="A98" s="2">
        <v>1550</v>
      </c>
      <c r="B98">
        <v>20.45</v>
      </c>
      <c r="C98">
        <v>2.7</v>
      </c>
      <c r="D98">
        <v>1.68</v>
      </c>
      <c r="E98">
        <v>0.73499999999999999</v>
      </c>
      <c r="F98">
        <v>1.38</v>
      </c>
      <c r="G98">
        <f t="shared" si="2"/>
        <v>1.3002388425741953</v>
      </c>
      <c r="H98">
        <f t="shared" si="3"/>
        <v>3.3406018871581511E-3</v>
      </c>
    </row>
    <row r="99" spans="1:8">
      <c r="A99" s="2">
        <v>1556</v>
      </c>
      <c r="B99">
        <v>20.45</v>
      </c>
      <c r="C99">
        <v>3.8</v>
      </c>
      <c r="D99">
        <v>1.5</v>
      </c>
      <c r="E99">
        <v>0.73199999999999998</v>
      </c>
      <c r="F99">
        <v>1.23</v>
      </c>
      <c r="G99">
        <f t="shared" si="2"/>
        <v>1.2950575139597151</v>
      </c>
      <c r="H99">
        <f t="shared" si="3"/>
        <v>2.7975941057694046E-3</v>
      </c>
    </row>
    <row r="100" spans="1:8">
      <c r="A100" s="2">
        <v>1582</v>
      </c>
      <c r="B100">
        <v>20.47</v>
      </c>
      <c r="C100">
        <v>2.4</v>
      </c>
      <c r="D100">
        <v>1.51</v>
      </c>
      <c r="E100">
        <v>0.73299999999999998</v>
      </c>
      <c r="F100">
        <v>1.24</v>
      </c>
      <c r="G100">
        <f t="shared" si="2"/>
        <v>1.273066756596577</v>
      </c>
      <c r="H100">
        <f t="shared" si="3"/>
        <v>7.1111497906950288E-4</v>
      </c>
    </row>
    <row r="101" spans="1:8">
      <c r="A101" s="2">
        <v>1657</v>
      </c>
      <c r="B101">
        <v>20.440000000000001</v>
      </c>
      <c r="C101">
        <v>3.1</v>
      </c>
      <c r="D101">
        <v>1.44</v>
      </c>
      <c r="E101">
        <v>0.72899999999999998</v>
      </c>
      <c r="F101">
        <v>1.18</v>
      </c>
      <c r="G101">
        <f t="shared" si="2"/>
        <v>1.2135608328677989</v>
      </c>
      <c r="H101">
        <f t="shared" si="3"/>
        <v>8.0891231167792062E-4</v>
      </c>
    </row>
    <row r="102" spans="1:8">
      <c r="A102" s="2">
        <v>1673</v>
      </c>
      <c r="B102">
        <v>20.47</v>
      </c>
      <c r="C102">
        <v>3.9</v>
      </c>
      <c r="D102">
        <v>1.1399999999999999</v>
      </c>
      <c r="E102">
        <v>0.73299999999999998</v>
      </c>
      <c r="F102">
        <v>0.93500000000000005</v>
      </c>
      <c r="G102">
        <f t="shared" si="2"/>
        <v>1.2015680420319466</v>
      </c>
      <c r="H102">
        <f t="shared" si="3"/>
        <v>8.128173071319808E-2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2019-06-10T11:04:54Z</dcterms:created>
  <dcterms:modified xsi:type="dcterms:W3CDTF">2019-06-27T15:16:03Z</dcterms:modified>
</cp:coreProperties>
</file>