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13680" windowHeight="10575"/>
  </bookViews>
  <sheets>
    <sheet name="H2O2+AR=OH+OH+AR" sheetId="2" r:id="rId1"/>
    <sheet name="Hong 2009_N2" sheetId="4" r:id="rId2"/>
    <sheet name="Sajid_2014_" sheetId="3" r:id="rId3"/>
    <sheet name="Sheet1" sheetId="9" r:id="rId4"/>
  </sheets>
  <calcPr calcId="145621"/>
</workbook>
</file>

<file path=xl/calcChain.xml><?xml version="1.0" encoding="utf-8"?>
<calcChain xmlns="http://schemas.openxmlformats.org/spreadsheetml/2006/main">
  <c r="G31" i="2" l="1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30" i="2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" i="9"/>
</calcChain>
</file>

<file path=xl/sharedStrings.xml><?xml version="1.0" encoding="utf-8"?>
<sst xmlns="http://schemas.openxmlformats.org/spreadsheetml/2006/main" count="60" uniqueCount="27">
  <si>
    <t>P</t>
  </si>
  <si>
    <t>(atm)</t>
  </si>
  <si>
    <t>T</t>
  </si>
  <si>
    <t>(K)</t>
  </si>
  <si>
    <t>Initial</t>
  </si>
  <si>
    <t>k1</t>
  </si>
  <si>
    <t>k1*[Ar]</t>
  </si>
  <si>
    <t>(s-1)</t>
  </si>
  <si>
    <t>H2O2%</t>
  </si>
  <si>
    <t>(cm3/mol/s)</t>
  </si>
  <si>
    <t>Tfrozen</t>
  </si>
  <si>
    <t>Tequilbrium</t>
  </si>
  <si>
    <t>τV-T/τdecomp</t>
  </si>
  <si>
    <t>P(atm)</t>
  </si>
  <si>
    <t>[H2O] (ppm)</t>
  </si>
  <si>
    <t>[H2O2](ppm)</t>
  </si>
  <si>
    <t>τV-T(milliseconds)</t>
  </si>
  <si>
    <t>τdecomp(milliseconds)</t>
  </si>
  <si>
    <t>k1(cm3/mol/s)</t>
  </si>
  <si>
    <t>Sajid 2014</t>
  </si>
  <si>
    <t>Hong 2012</t>
  </si>
  <si>
    <t>Hong 2010</t>
  </si>
  <si>
    <t>Hong 2009</t>
  </si>
  <si>
    <t>Kappel 2002</t>
  </si>
  <si>
    <t>K1</t>
  </si>
  <si>
    <t>T (K)</t>
  </si>
  <si>
    <t>Kijewski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</si>
</sst>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family val="2"/>
      <charset val="134"/>
      <scheme val="minor"/>
    </font>
    <font>
      <i/>
      <sz val="9"/>
      <color rgb="FF000000"/>
      <name val="Times-Italic"/>
    </font>
    <font>
      <sz val="9"/>
      <color rgb="FF000000"/>
      <name val="Times-Roman"/>
    </font>
    <font>
      <i/>
      <sz val="9"/>
      <color rgb="FF231F20"/>
      <name val="Times-Italic"/>
    </font>
    <font>
      <sz val="9"/>
      <color rgb="FF231F20"/>
      <name val="Times-Roman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rgb="FF231F20"/>
      <name val="Cambria"/>
      <family val="1"/>
      <scheme val="maj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0" fontId="7" fillId="0" borderId="0" xfId="0" applyFont="1"/>
    <xf numFmtId="11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NumberFormat="1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15</xdr:row>
      <xdr:rowOff>0</xdr:rowOff>
    </xdr:from>
    <xdr:to>
      <xdr:col>26</xdr:col>
      <xdr:colOff>456457</xdr:colOff>
      <xdr:row>38</xdr:row>
      <xdr:rowOff>189929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2857500"/>
          <a:ext cx="5942857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workbookViewId="0">
      <selection activeCell="A27" sqref="A27:D59"/>
    </sheetView>
  </sheetViews>
  <sheetFormatPr defaultColWidth="9.140625" defaultRowHeight="14.25"/>
  <cols>
    <col min="1" max="1" width="8.140625" style="7" bestFit="1" customWidth="1"/>
    <col min="2" max="2" width="10.28515625" style="7" bestFit="1" customWidth="1"/>
    <col min="3" max="3" width="12.85546875" style="7" bestFit="1" customWidth="1"/>
    <col min="4" max="4" width="12.7109375" style="7" bestFit="1" customWidth="1"/>
    <col min="5" max="5" width="9.5703125" style="7" bestFit="1" customWidth="1"/>
    <col min="6" max="6" width="10.7109375" style="7" bestFit="1" customWidth="1"/>
    <col min="7" max="7" width="12.85546875" style="7" bestFit="1" customWidth="1"/>
    <col min="8" max="8" width="13.7109375" style="7" bestFit="1" customWidth="1"/>
    <col min="9" max="9" width="6.7109375" style="7" bestFit="1" customWidth="1"/>
    <col min="10" max="10" width="10.7109375" style="7" bestFit="1" customWidth="1"/>
    <col min="11" max="11" width="12.85546875" style="7" bestFit="1" customWidth="1"/>
    <col min="12" max="12" width="9.140625" style="7" customWidth="1"/>
    <col min="13" max="13" width="6.7109375" style="7" bestFit="1" customWidth="1"/>
    <col min="14" max="14" width="10.7109375" style="7" bestFit="1" customWidth="1"/>
    <col min="15" max="15" width="12.85546875" style="7" bestFit="1" customWidth="1"/>
    <col min="16" max="18" width="9.140625" style="7" customWidth="1"/>
    <col min="19" max="19" width="6.140625" style="7" bestFit="1" customWidth="1"/>
    <col min="20" max="20" width="5.5703125" style="7" bestFit="1" customWidth="1"/>
    <col min="21" max="21" width="12.85546875" style="7" bestFit="1" customWidth="1"/>
    <col min="22" max="43" width="9.140625" style="7" customWidth="1"/>
    <col min="44" max="16384" width="9.140625" style="7"/>
  </cols>
  <sheetData>
    <row r="1" spans="1:21">
      <c r="B1" s="7" t="s">
        <v>19</v>
      </c>
      <c r="E1" s="8"/>
      <c r="F1" s="7" t="s">
        <v>20</v>
      </c>
      <c r="J1" s="7" t="s">
        <v>21</v>
      </c>
      <c r="N1" s="7" t="s">
        <v>22</v>
      </c>
      <c r="T1" s="7" t="s">
        <v>23</v>
      </c>
    </row>
    <row r="2" spans="1:21" ht="15.75" customHeight="1">
      <c r="A2" s="14" t="s">
        <v>0</v>
      </c>
      <c r="B2" s="14" t="s">
        <v>2</v>
      </c>
      <c r="C2" s="14" t="s">
        <v>5</v>
      </c>
      <c r="D2" s="14"/>
      <c r="E2" s="14" t="s">
        <v>0</v>
      </c>
      <c r="F2" s="14" t="s">
        <v>2</v>
      </c>
      <c r="G2" s="14" t="s">
        <v>5</v>
      </c>
      <c r="H2" s="9"/>
      <c r="I2" s="14" t="s">
        <v>0</v>
      </c>
      <c r="J2" s="14" t="s">
        <v>2</v>
      </c>
      <c r="K2" s="14" t="s">
        <v>5</v>
      </c>
      <c r="M2" s="14" t="s">
        <v>0</v>
      </c>
      <c r="N2" s="14" t="s">
        <v>2</v>
      </c>
      <c r="O2" s="14" t="s">
        <v>5</v>
      </c>
      <c r="S2" s="14" t="s">
        <v>0</v>
      </c>
      <c r="T2" s="14" t="s">
        <v>2</v>
      </c>
      <c r="U2" s="14" t="s">
        <v>5</v>
      </c>
    </row>
    <row r="3" spans="1:21" ht="15" customHeight="1">
      <c r="A3" s="15" t="s">
        <v>1</v>
      </c>
      <c r="B3" s="15" t="s">
        <v>3</v>
      </c>
      <c r="C3" s="15" t="s">
        <v>9</v>
      </c>
      <c r="D3" s="15"/>
      <c r="E3" s="15" t="s">
        <v>1</v>
      </c>
      <c r="F3" s="15" t="s">
        <v>3</v>
      </c>
      <c r="G3" s="15" t="s">
        <v>9</v>
      </c>
      <c r="H3" s="8"/>
      <c r="I3" s="15" t="s">
        <v>1</v>
      </c>
      <c r="J3" s="15" t="s">
        <v>3</v>
      </c>
      <c r="K3" s="15" t="s">
        <v>9</v>
      </c>
      <c r="M3" s="15" t="s">
        <v>1</v>
      </c>
      <c r="N3" s="15" t="s">
        <v>3</v>
      </c>
      <c r="O3" s="15" t="s">
        <v>9</v>
      </c>
      <c r="S3" s="15" t="s">
        <v>1</v>
      </c>
      <c r="T3" s="15" t="s">
        <v>3</v>
      </c>
      <c r="U3" s="15" t="s">
        <v>9</v>
      </c>
    </row>
    <row r="4" spans="1:21" ht="15" customHeight="1">
      <c r="A4" s="15">
        <v>1.18</v>
      </c>
      <c r="B4" s="7">
        <v>933.3</v>
      </c>
      <c r="C4" s="8">
        <v>1210000</v>
      </c>
      <c r="E4" s="7">
        <v>3.6789999999999998</v>
      </c>
      <c r="F4" s="15">
        <v>1139</v>
      </c>
      <c r="G4" s="8">
        <v>76500000</v>
      </c>
      <c r="I4" s="7">
        <v>1.921</v>
      </c>
      <c r="J4" s="16">
        <v>1221</v>
      </c>
      <c r="K4" s="8">
        <v>300000000</v>
      </c>
      <c r="M4" s="7">
        <v>1.776</v>
      </c>
      <c r="N4" s="16">
        <v>1077</v>
      </c>
      <c r="O4" s="8">
        <v>25000000</v>
      </c>
      <c r="S4" s="7">
        <v>4.21</v>
      </c>
      <c r="T4" s="15">
        <v>954</v>
      </c>
      <c r="U4" s="8">
        <v>1600000</v>
      </c>
    </row>
    <row r="5" spans="1:21" ht="15" customHeight="1">
      <c r="A5" s="15">
        <v>1.1499999999999999</v>
      </c>
      <c r="B5" s="7">
        <v>1012.5</v>
      </c>
      <c r="C5" s="8">
        <v>7200000</v>
      </c>
      <c r="E5" s="7">
        <v>3.556</v>
      </c>
      <c r="F5" s="15">
        <v>1103</v>
      </c>
      <c r="G5" s="8">
        <v>42300000.000000007</v>
      </c>
      <c r="I5" s="7">
        <v>1.9490000000000001</v>
      </c>
      <c r="J5" s="16">
        <v>1192</v>
      </c>
      <c r="K5" s="8">
        <v>180000000</v>
      </c>
      <c r="M5" s="7">
        <v>1.698</v>
      </c>
      <c r="N5" s="16">
        <v>1020</v>
      </c>
      <c r="O5" s="8">
        <v>9500000</v>
      </c>
      <c r="S5" s="7">
        <v>3.99</v>
      </c>
      <c r="T5" s="15">
        <v>967</v>
      </c>
      <c r="U5" s="8">
        <v>2100000</v>
      </c>
    </row>
    <row r="6" spans="1:21" ht="15" customHeight="1">
      <c r="A6" s="15">
        <v>1.1299999999999999</v>
      </c>
      <c r="B6" s="7">
        <v>1075.4000000000001</v>
      </c>
      <c r="C6" s="8">
        <v>23000000</v>
      </c>
      <c r="E6" s="7">
        <v>3.4940000000000002</v>
      </c>
      <c r="F6" s="15">
        <v>1121</v>
      </c>
      <c r="G6" s="8">
        <v>57100000</v>
      </c>
      <c r="I6" s="7">
        <v>2.008</v>
      </c>
      <c r="J6" s="16">
        <v>1160</v>
      </c>
      <c r="K6" s="8">
        <v>98000000</v>
      </c>
      <c r="M6" s="7">
        <v>1.845</v>
      </c>
      <c r="N6" s="16">
        <v>1085</v>
      </c>
      <c r="O6" s="8">
        <v>29000000</v>
      </c>
      <c r="S6" s="7">
        <v>4.5199999999999996</v>
      </c>
      <c r="T6" s="15">
        <v>968</v>
      </c>
      <c r="U6" s="8">
        <v>3400000</v>
      </c>
    </row>
    <row r="7" spans="1:21" ht="15" customHeight="1">
      <c r="A7" s="15">
        <v>1.08</v>
      </c>
      <c r="B7" s="7">
        <v>1186.8</v>
      </c>
      <c r="C7" s="8">
        <v>178000000</v>
      </c>
      <c r="E7" s="7">
        <v>3.5169999999999999</v>
      </c>
      <c r="F7" s="15">
        <v>1159</v>
      </c>
      <c r="G7" s="8">
        <v>105000000</v>
      </c>
      <c r="I7" s="7">
        <v>2.0699999999999998</v>
      </c>
      <c r="J7" s="16">
        <v>1133</v>
      </c>
      <c r="K7" s="8">
        <v>64000000</v>
      </c>
      <c r="M7" s="7">
        <v>1.8129999999999999</v>
      </c>
      <c r="N7" s="16">
        <v>1067</v>
      </c>
      <c r="O7" s="8">
        <v>23000000</v>
      </c>
      <c r="S7" s="7">
        <v>3.96</v>
      </c>
      <c r="T7" s="15">
        <v>1015</v>
      </c>
      <c r="U7" s="8">
        <v>7900000</v>
      </c>
    </row>
    <row r="8" spans="1:21" ht="15" customHeight="1">
      <c r="A8" s="15">
        <v>1.03</v>
      </c>
      <c r="B8" s="7">
        <v>1234.5999999999999</v>
      </c>
      <c r="C8" s="8">
        <v>319000000</v>
      </c>
      <c r="E8" s="7">
        <v>3.5840000000000001</v>
      </c>
      <c r="F8" s="15">
        <v>1072</v>
      </c>
      <c r="G8" s="8">
        <v>24600000</v>
      </c>
      <c r="I8" s="7">
        <v>2.1259999999999999</v>
      </c>
      <c r="J8" s="16">
        <v>1106</v>
      </c>
      <c r="K8" s="8">
        <v>39000000</v>
      </c>
      <c r="M8" s="7">
        <v>1.7569999999999999</v>
      </c>
      <c r="N8" s="16">
        <v>1100</v>
      </c>
      <c r="O8" s="8">
        <v>41500000</v>
      </c>
      <c r="S8" s="7">
        <v>4.28</v>
      </c>
      <c r="T8" s="15">
        <v>1024</v>
      </c>
      <c r="U8" s="8">
        <v>8500000</v>
      </c>
    </row>
    <row r="9" spans="1:21" ht="15" customHeight="1">
      <c r="A9" s="15">
        <v>2.25</v>
      </c>
      <c r="B9" s="7">
        <v>940.5</v>
      </c>
      <c r="C9" s="8">
        <v>1410000</v>
      </c>
      <c r="E9" s="7">
        <v>3.6219999999999999</v>
      </c>
      <c r="F9" s="15">
        <v>1054</v>
      </c>
      <c r="G9" s="8">
        <v>19600000</v>
      </c>
      <c r="I9" s="7">
        <v>2.0659999999999998</v>
      </c>
      <c r="J9" s="16">
        <v>1045</v>
      </c>
      <c r="K9" s="8">
        <v>16000000</v>
      </c>
      <c r="M9" s="7">
        <v>1.738</v>
      </c>
      <c r="N9" s="16">
        <v>1120</v>
      </c>
      <c r="O9" s="8">
        <v>55000000</v>
      </c>
      <c r="S9" s="7">
        <v>4.16</v>
      </c>
      <c r="T9" s="15">
        <v>1065</v>
      </c>
      <c r="U9" s="8">
        <v>21600000</v>
      </c>
    </row>
    <row r="10" spans="1:21" s="10" customFormat="1" ht="15" customHeight="1">
      <c r="A10" s="15">
        <v>2.33</v>
      </c>
      <c r="B10" s="7">
        <v>997.54</v>
      </c>
      <c r="C10" s="8">
        <v>5040000</v>
      </c>
      <c r="E10" s="7">
        <v>3.629</v>
      </c>
      <c r="F10" s="15">
        <v>1062</v>
      </c>
      <c r="G10" s="8">
        <v>20500000</v>
      </c>
      <c r="I10" s="7">
        <v>2.1920000000000002</v>
      </c>
      <c r="J10" s="16">
        <v>1039</v>
      </c>
      <c r="K10" s="8">
        <v>11000000</v>
      </c>
      <c r="M10" s="7">
        <v>1.7170000000000001</v>
      </c>
      <c r="N10" s="16">
        <v>1124</v>
      </c>
      <c r="O10" s="8">
        <v>64000000</v>
      </c>
      <c r="S10" s="7">
        <v>3.89</v>
      </c>
      <c r="T10" s="15">
        <v>1079</v>
      </c>
      <c r="U10" s="8">
        <v>29600000</v>
      </c>
    </row>
    <row r="11" spans="1:21" ht="15" customHeight="1">
      <c r="A11" s="15">
        <v>2.31</v>
      </c>
      <c r="B11" s="7">
        <v>1054.7</v>
      </c>
      <c r="C11" s="8">
        <v>15700000</v>
      </c>
      <c r="E11" s="7">
        <v>3.4489999999999998</v>
      </c>
      <c r="F11" s="15">
        <v>1127</v>
      </c>
      <c r="G11" s="8">
        <v>54700000</v>
      </c>
      <c r="I11" s="7">
        <v>2.1920000000000002</v>
      </c>
      <c r="J11" s="16">
        <v>1020</v>
      </c>
      <c r="K11" s="8">
        <v>10000000</v>
      </c>
      <c r="M11" s="7">
        <v>1.708</v>
      </c>
      <c r="N11" s="16">
        <v>1139</v>
      </c>
      <c r="O11" s="8">
        <v>80000000</v>
      </c>
      <c r="S11" s="7">
        <v>3.85</v>
      </c>
      <c r="T11" s="15">
        <v>1099</v>
      </c>
      <c r="U11" s="8">
        <v>40400000</v>
      </c>
    </row>
    <row r="12" spans="1:21" ht="15" customHeight="1">
      <c r="A12" s="15">
        <v>2.37</v>
      </c>
      <c r="B12" s="7">
        <v>1103.5</v>
      </c>
      <c r="C12" s="8">
        <v>45500000</v>
      </c>
      <c r="E12" s="7">
        <v>3.3559999999999999</v>
      </c>
      <c r="F12" s="15">
        <v>1150</v>
      </c>
      <c r="G12" s="8">
        <v>84300000</v>
      </c>
      <c r="I12" s="7">
        <v>2.2389999999999999</v>
      </c>
      <c r="J12" s="16">
        <v>1089</v>
      </c>
      <c r="K12" s="8">
        <v>29000000</v>
      </c>
      <c r="M12" s="7">
        <v>1.7050000000000001</v>
      </c>
      <c r="N12" s="16">
        <v>1157</v>
      </c>
      <c r="O12" s="8">
        <v>105000000</v>
      </c>
      <c r="S12" s="7">
        <v>3.82</v>
      </c>
      <c r="T12" s="15">
        <v>1132</v>
      </c>
      <c r="U12" s="8">
        <v>55800000</v>
      </c>
    </row>
    <row r="13" spans="1:21" ht="15" customHeight="1">
      <c r="A13" s="15">
        <v>2.35</v>
      </c>
      <c r="B13" s="7">
        <v>1166.5999999999999</v>
      </c>
      <c r="C13" s="8">
        <v>145000000</v>
      </c>
      <c r="E13" s="7">
        <v>3.2589999999999999</v>
      </c>
      <c r="F13" s="15">
        <v>1249</v>
      </c>
      <c r="G13" s="8">
        <v>380000000</v>
      </c>
      <c r="I13" s="7">
        <v>2.0310000000000001</v>
      </c>
      <c r="J13" s="16">
        <v>1277</v>
      </c>
      <c r="K13" s="8">
        <v>620000000</v>
      </c>
      <c r="M13" s="7">
        <v>1.6759999999999999</v>
      </c>
      <c r="N13" s="16">
        <v>1167</v>
      </c>
      <c r="O13" s="8">
        <v>120000000</v>
      </c>
      <c r="S13" s="7">
        <v>3.24</v>
      </c>
      <c r="T13" s="15">
        <v>1138</v>
      </c>
      <c r="U13" s="8">
        <v>70600000</v>
      </c>
    </row>
    <row r="14" spans="1:21" ht="15" customHeight="1">
      <c r="A14" s="15">
        <v>2.29</v>
      </c>
      <c r="B14" s="7">
        <v>1202.4000000000001</v>
      </c>
      <c r="C14" s="8">
        <v>245000000</v>
      </c>
      <c r="E14" s="7">
        <v>3.2559999999999998</v>
      </c>
      <c r="F14" s="15">
        <v>1210</v>
      </c>
      <c r="G14" s="8">
        <v>222000000.00000003</v>
      </c>
      <c r="I14" s="7">
        <v>1.966</v>
      </c>
      <c r="J14" s="16">
        <v>1052</v>
      </c>
      <c r="K14" s="8">
        <v>17000000</v>
      </c>
      <c r="M14" s="7">
        <v>1.6259999999999999</v>
      </c>
      <c r="N14" s="16">
        <v>1169</v>
      </c>
      <c r="O14" s="8">
        <v>130000000</v>
      </c>
      <c r="S14" s="7">
        <v>3.52</v>
      </c>
      <c r="T14" s="15">
        <v>1194</v>
      </c>
      <c r="U14" s="8">
        <v>109000000</v>
      </c>
    </row>
    <row r="15" spans="1:21" ht="15" customHeight="1">
      <c r="A15" s="15">
        <v>10.17</v>
      </c>
      <c r="B15" s="7">
        <v>952.9</v>
      </c>
      <c r="C15" s="8">
        <v>1400000</v>
      </c>
      <c r="E15" s="7">
        <v>3.379</v>
      </c>
      <c r="F15" s="15">
        <v>1200</v>
      </c>
      <c r="G15" s="8">
        <v>188000000</v>
      </c>
      <c r="I15" s="7">
        <v>1.9470000000000001</v>
      </c>
      <c r="J15" s="16">
        <v>1100</v>
      </c>
      <c r="K15" s="8">
        <v>36000000</v>
      </c>
      <c r="M15" s="7">
        <v>1.8109999999999999</v>
      </c>
      <c r="N15" s="16">
        <v>1065</v>
      </c>
      <c r="O15" s="8">
        <v>19000000</v>
      </c>
      <c r="S15" s="7">
        <v>3.04</v>
      </c>
      <c r="T15" s="15">
        <v>1218</v>
      </c>
      <c r="U15" s="8">
        <v>246000000</v>
      </c>
    </row>
    <row r="16" spans="1:21" ht="15" customHeight="1">
      <c r="A16" s="15">
        <v>10.08</v>
      </c>
      <c r="B16" s="7">
        <v>1032.5999999999999</v>
      </c>
      <c r="C16" s="8">
        <v>6890000</v>
      </c>
      <c r="E16" s="7">
        <v>3.464</v>
      </c>
      <c r="F16" s="15">
        <v>1149</v>
      </c>
      <c r="G16" s="8">
        <v>89600000.000000015</v>
      </c>
      <c r="I16" s="7">
        <v>1.8839999999999999</v>
      </c>
      <c r="J16" s="16">
        <v>1128</v>
      </c>
      <c r="K16" s="8">
        <v>62000000</v>
      </c>
      <c r="M16" s="7">
        <v>1.663</v>
      </c>
      <c r="N16" s="16">
        <v>1190</v>
      </c>
      <c r="O16" s="8">
        <v>180000000</v>
      </c>
      <c r="S16" s="7">
        <v>3</v>
      </c>
      <c r="T16" s="15">
        <v>1240</v>
      </c>
      <c r="U16" s="8">
        <v>358000000</v>
      </c>
    </row>
    <row r="17" spans="1:21" ht="15" customHeight="1">
      <c r="A17" s="15">
        <v>10.130000000000001</v>
      </c>
      <c r="B17" s="7">
        <v>1093.3</v>
      </c>
      <c r="C17" s="8">
        <v>20300000</v>
      </c>
      <c r="E17" s="7">
        <v>3.5430000000000001</v>
      </c>
      <c r="F17" s="15">
        <v>1132</v>
      </c>
      <c r="G17" s="8">
        <v>68300000</v>
      </c>
      <c r="I17" s="7">
        <v>1.81</v>
      </c>
      <c r="J17" s="16">
        <v>1176</v>
      </c>
      <c r="K17" s="8">
        <v>130000000</v>
      </c>
      <c r="M17" s="7">
        <v>1.64</v>
      </c>
      <c r="N17" s="16">
        <v>1204</v>
      </c>
      <c r="O17" s="8">
        <v>210000000</v>
      </c>
    </row>
    <row r="18" spans="1:21" ht="15" customHeight="1">
      <c r="A18" s="15">
        <v>10.1</v>
      </c>
      <c r="B18" s="7">
        <v>1127.4000000000001</v>
      </c>
      <c r="C18" s="8">
        <v>38000000</v>
      </c>
      <c r="E18" s="7">
        <v>3.6309999999999998</v>
      </c>
      <c r="F18" s="15">
        <v>1087</v>
      </c>
      <c r="G18" s="8">
        <v>26600000</v>
      </c>
      <c r="I18" s="7">
        <v>1.746</v>
      </c>
      <c r="J18" s="16">
        <v>1233</v>
      </c>
      <c r="K18" s="8">
        <v>310000000</v>
      </c>
      <c r="M18" s="7">
        <v>1.667</v>
      </c>
      <c r="N18" s="16">
        <v>1029</v>
      </c>
      <c r="O18" s="8">
        <v>11000000</v>
      </c>
      <c r="S18" s="7">
        <v>0.86</v>
      </c>
      <c r="T18" s="15">
        <v>1017</v>
      </c>
      <c r="U18" s="8">
        <v>8500000</v>
      </c>
    </row>
    <row r="19" spans="1:21" ht="15" customHeight="1">
      <c r="A19" s="15">
        <v>10.06</v>
      </c>
      <c r="B19" s="7">
        <v>1194.2</v>
      </c>
      <c r="C19" s="8">
        <v>90200000</v>
      </c>
      <c r="E19" s="7">
        <v>3.6280000000000001</v>
      </c>
      <c r="F19" s="15">
        <v>1095</v>
      </c>
      <c r="G19" s="8">
        <v>38200000</v>
      </c>
      <c r="I19" s="7">
        <v>1.974</v>
      </c>
      <c r="J19" s="16">
        <v>1344</v>
      </c>
      <c r="K19" s="8">
        <v>1300000000</v>
      </c>
      <c r="M19" s="7">
        <v>1.831</v>
      </c>
      <c r="N19" s="16">
        <v>1057</v>
      </c>
      <c r="O19" s="8">
        <v>16000000</v>
      </c>
      <c r="S19" s="7">
        <v>0.85</v>
      </c>
      <c r="T19" s="15">
        <v>1057</v>
      </c>
      <c r="U19" s="8">
        <v>16900000</v>
      </c>
    </row>
    <row r="20" spans="1:21" ht="15" customHeight="1">
      <c r="A20" s="15">
        <v>9.9499999999999993</v>
      </c>
      <c r="B20" s="7">
        <v>1227.5999999999999</v>
      </c>
      <c r="C20" s="8">
        <v>155000000</v>
      </c>
      <c r="E20" s="7">
        <v>3.6869999999999998</v>
      </c>
      <c r="F20" s="15">
        <v>1076</v>
      </c>
      <c r="G20" s="8">
        <v>29000000</v>
      </c>
      <c r="I20" s="7">
        <v>2.02</v>
      </c>
      <c r="J20" s="16">
        <v>1277</v>
      </c>
      <c r="K20" s="8">
        <v>560000000</v>
      </c>
      <c r="M20" s="7">
        <v>1.857</v>
      </c>
      <c r="N20" s="16">
        <v>1047</v>
      </c>
      <c r="O20" s="8">
        <v>15000000</v>
      </c>
      <c r="S20" s="7">
        <v>0.85</v>
      </c>
      <c r="T20" s="15">
        <v>1103</v>
      </c>
      <c r="U20" s="8">
        <v>46200000</v>
      </c>
    </row>
    <row r="21" spans="1:21" ht="15" customHeight="1">
      <c r="B21" s="9"/>
      <c r="C21" s="9"/>
      <c r="E21" s="7">
        <v>3.7719999999999998</v>
      </c>
      <c r="F21" s="15">
        <v>1072</v>
      </c>
      <c r="G21" s="8">
        <v>24600000</v>
      </c>
      <c r="I21" s="7">
        <v>2.0110000000000001</v>
      </c>
      <c r="J21" s="16">
        <v>1317</v>
      </c>
      <c r="K21" s="8">
        <v>930000000</v>
      </c>
      <c r="M21" s="7">
        <v>1.776</v>
      </c>
      <c r="N21" s="16">
        <v>1009</v>
      </c>
      <c r="O21" s="8">
        <v>8200000</v>
      </c>
      <c r="S21" s="7">
        <v>0.83</v>
      </c>
      <c r="T21" s="15">
        <v>1136</v>
      </c>
      <c r="U21" s="8">
        <v>106000000</v>
      </c>
    </row>
    <row r="22" spans="1:21" ht="15" customHeight="1">
      <c r="A22" s="9"/>
      <c r="B22" s="9"/>
      <c r="C22" s="9"/>
      <c r="D22" s="9"/>
      <c r="E22" s="8"/>
      <c r="F22" s="9"/>
      <c r="G22" s="9"/>
      <c r="I22" s="7">
        <v>1.9450000000000001</v>
      </c>
      <c r="J22" s="16">
        <v>1374</v>
      </c>
      <c r="K22" s="8">
        <v>1800000000</v>
      </c>
      <c r="M22" s="7">
        <v>1.663</v>
      </c>
      <c r="N22" s="16">
        <v>1054</v>
      </c>
      <c r="O22" s="8">
        <v>17000000</v>
      </c>
      <c r="S22" s="7">
        <v>0.77</v>
      </c>
      <c r="T22" s="15">
        <v>1202</v>
      </c>
      <c r="U22" s="8">
        <v>334000000</v>
      </c>
    </row>
    <row r="23" spans="1:21" s="10" customFormat="1" ht="15" customHeight="1">
      <c r="A23" s="9"/>
      <c r="B23" s="9"/>
      <c r="C23" s="9"/>
      <c r="D23" s="9"/>
      <c r="E23" s="11"/>
      <c r="F23" s="9"/>
      <c r="G23" s="12"/>
      <c r="I23" s="7">
        <v>1.909</v>
      </c>
      <c r="J23" s="16">
        <v>1398</v>
      </c>
      <c r="K23" s="8">
        <v>2400000000</v>
      </c>
      <c r="M23" s="7">
        <v>1.7210000000000001</v>
      </c>
      <c r="N23" s="16">
        <v>1132</v>
      </c>
      <c r="O23" s="8">
        <v>68000000</v>
      </c>
      <c r="S23" s="7">
        <v>0.71</v>
      </c>
      <c r="T23" s="15">
        <v>1251</v>
      </c>
      <c r="U23" s="8">
        <v>459000000</v>
      </c>
    </row>
    <row r="24" spans="1:21" ht="15" customHeight="1">
      <c r="A24" s="9"/>
      <c r="B24" s="9"/>
      <c r="C24" s="9"/>
      <c r="D24" s="9"/>
      <c r="E24" s="11"/>
      <c r="F24" s="9"/>
      <c r="G24" s="12"/>
      <c r="I24" s="7">
        <v>1.8680000000000001</v>
      </c>
      <c r="J24" s="16">
        <v>1424</v>
      </c>
      <c r="K24" s="8">
        <v>3000000000</v>
      </c>
      <c r="M24" s="7">
        <v>1.78</v>
      </c>
      <c r="N24" s="16">
        <v>1095</v>
      </c>
      <c r="O24" s="8">
        <v>32700000</v>
      </c>
      <c r="S24" s="7">
        <v>0.73</v>
      </c>
      <c r="T24" s="15">
        <v>1289</v>
      </c>
      <c r="U24" s="8">
        <v>786000000</v>
      </c>
    </row>
    <row r="25" spans="1:21" ht="15" customHeight="1">
      <c r="A25" s="9"/>
      <c r="B25" s="9"/>
      <c r="C25" s="9"/>
      <c r="D25" s="9"/>
      <c r="E25" s="11"/>
      <c r="F25" s="9"/>
      <c r="G25" s="12"/>
      <c r="I25" s="7">
        <v>1.8340000000000001</v>
      </c>
      <c r="J25" s="16">
        <v>1461</v>
      </c>
      <c r="K25" s="8">
        <v>4700000000</v>
      </c>
      <c r="M25" s="7">
        <v>1.6559999999999999</v>
      </c>
      <c r="N25" s="16">
        <v>1170</v>
      </c>
      <c r="O25" s="8">
        <v>120000000</v>
      </c>
      <c r="S25" s="7">
        <v>19.600000000000001</v>
      </c>
      <c r="T25" s="15">
        <v>972</v>
      </c>
      <c r="U25" s="8">
        <v>1500000</v>
      </c>
    </row>
    <row r="26" spans="1:21" ht="15" customHeight="1">
      <c r="A26" s="9"/>
      <c r="B26" s="9"/>
      <c r="C26" s="9"/>
      <c r="D26" s="9"/>
      <c r="E26" s="11"/>
      <c r="F26" s="9"/>
      <c r="G26" s="12"/>
      <c r="I26" s="7">
        <v>1.8740000000000001</v>
      </c>
      <c r="J26" s="16">
        <v>1134</v>
      </c>
      <c r="K26" s="8">
        <v>69000000</v>
      </c>
      <c r="M26" s="7">
        <v>3.133</v>
      </c>
      <c r="N26" s="16">
        <v>1100</v>
      </c>
      <c r="O26" s="8">
        <v>35000000</v>
      </c>
      <c r="S26" s="7">
        <v>18.2</v>
      </c>
      <c r="T26" s="15">
        <v>984</v>
      </c>
      <c r="U26" s="8">
        <v>2500000</v>
      </c>
    </row>
    <row r="27" spans="1:21" ht="18.75" customHeight="1">
      <c r="A27" s="9"/>
      <c r="B27" s="17"/>
      <c r="C27" s="9"/>
      <c r="D27" s="9"/>
      <c r="E27" s="11"/>
      <c r="F27" s="17" t="s">
        <v>26</v>
      </c>
      <c r="G27" s="12"/>
      <c r="I27" s="7">
        <v>1.0389999999999999</v>
      </c>
      <c r="J27" s="16">
        <v>1430</v>
      </c>
      <c r="K27" s="8">
        <v>3200000000</v>
      </c>
      <c r="M27" s="7">
        <v>3.089</v>
      </c>
      <c r="N27" s="16">
        <v>1115</v>
      </c>
      <c r="O27" s="8">
        <v>45000000</v>
      </c>
      <c r="S27" s="7">
        <v>18</v>
      </c>
      <c r="T27" s="15">
        <v>1033</v>
      </c>
      <c r="U27" s="8">
        <v>4800000</v>
      </c>
    </row>
    <row r="28" spans="1:21" ht="15" customHeight="1">
      <c r="A28" s="9"/>
      <c r="B28" s="9"/>
      <c r="C28" s="9"/>
      <c r="D28" s="9"/>
      <c r="E28" s="11"/>
      <c r="F28" s="9"/>
      <c r="G28" s="9"/>
      <c r="I28" s="7">
        <v>1.0569999999999999</v>
      </c>
      <c r="J28" s="16">
        <v>1313</v>
      </c>
      <c r="K28" s="8">
        <v>970000000</v>
      </c>
      <c r="M28" s="7">
        <v>2.9969999999999999</v>
      </c>
      <c r="N28" s="16">
        <v>1129</v>
      </c>
      <c r="O28" s="8">
        <v>57000000</v>
      </c>
      <c r="S28" s="7">
        <v>16.7</v>
      </c>
      <c r="T28" s="15">
        <v>1082</v>
      </c>
      <c r="U28" s="8">
        <v>14700000</v>
      </c>
    </row>
    <row r="29" spans="1:21" ht="18.75" customHeight="1">
      <c r="A29" s="9"/>
      <c r="B29" s="9"/>
      <c r="C29" s="9"/>
      <c r="D29" s="9"/>
      <c r="E29" s="9" t="s">
        <v>13</v>
      </c>
      <c r="F29" s="9" t="s">
        <v>25</v>
      </c>
      <c r="G29" s="9" t="s">
        <v>24</v>
      </c>
      <c r="I29" s="7">
        <v>1.113</v>
      </c>
      <c r="J29" s="16">
        <v>1249</v>
      </c>
      <c r="K29" s="8">
        <v>380000000</v>
      </c>
      <c r="M29" s="7">
        <v>2.964</v>
      </c>
      <c r="N29" s="16">
        <v>1154</v>
      </c>
      <c r="O29" s="8">
        <v>83000000</v>
      </c>
      <c r="S29" s="7">
        <v>16.2</v>
      </c>
      <c r="T29" s="15">
        <v>1142</v>
      </c>
      <c r="U29" s="8">
        <v>35200000</v>
      </c>
    </row>
    <row r="30" spans="1:21" ht="15.95" customHeight="1">
      <c r="A30" s="9"/>
      <c r="B30" s="9"/>
      <c r="C30" s="9"/>
      <c r="D30" s="11"/>
      <c r="E30" s="18">
        <v>1.24</v>
      </c>
      <c r="F30" s="9">
        <v>870</v>
      </c>
      <c r="G30" s="11">
        <f>10^16.3*EXP(-43000/1.98726/F30)</f>
        <v>315232.1424025239</v>
      </c>
      <c r="I30" s="7">
        <v>1.1519999999999999</v>
      </c>
      <c r="J30" s="16">
        <v>1190</v>
      </c>
      <c r="K30" s="8">
        <v>170000000</v>
      </c>
      <c r="M30" s="7">
        <v>2.9350000000000001</v>
      </c>
      <c r="N30" s="16">
        <v>1182</v>
      </c>
      <c r="O30" s="8">
        <v>143000000</v>
      </c>
      <c r="S30" s="7">
        <v>15.3</v>
      </c>
      <c r="T30" s="15">
        <v>1172</v>
      </c>
      <c r="U30" s="8">
        <v>43400000</v>
      </c>
    </row>
    <row r="31" spans="1:21" ht="15">
      <c r="A31" s="9"/>
      <c r="B31" s="9"/>
      <c r="C31" s="9"/>
      <c r="D31" s="11"/>
      <c r="E31" s="18">
        <v>1.24</v>
      </c>
      <c r="F31" s="9">
        <v>900</v>
      </c>
      <c r="G31" s="11">
        <f t="shared" ref="G31:G49" si="0">10^16.3*EXP(-43000/1.98726/F31)</f>
        <v>722231.03038602963</v>
      </c>
      <c r="I31" s="7">
        <v>1.224</v>
      </c>
      <c r="J31" s="16">
        <v>1147</v>
      </c>
      <c r="K31" s="8">
        <v>80000000</v>
      </c>
      <c r="M31" s="7">
        <v>3.1859999999999999</v>
      </c>
      <c r="N31" s="16">
        <v>1075</v>
      </c>
      <c r="O31" s="8">
        <v>23000000</v>
      </c>
      <c r="S31" s="7">
        <v>14.4</v>
      </c>
      <c r="T31" s="7">
        <v>1231</v>
      </c>
      <c r="U31" s="2">
        <v>114000000</v>
      </c>
    </row>
    <row r="32" spans="1:21">
      <c r="A32" s="9"/>
      <c r="B32" s="9"/>
      <c r="C32" s="9"/>
      <c r="D32" s="11"/>
      <c r="E32" s="18">
        <v>1.24</v>
      </c>
      <c r="F32" s="9">
        <v>930</v>
      </c>
      <c r="G32" s="11">
        <f t="shared" si="0"/>
        <v>1568530.7688091493</v>
      </c>
      <c r="H32" s="11"/>
      <c r="I32" s="9"/>
      <c r="J32" s="13"/>
      <c r="M32" s="7">
        <v>3.262</v>
      </c>
      <c r="N32" s="16">
        <v>1057</v>
      </c>
      <c r="O32" s="8">
        <v>17000000</v>
      </c>
    </row>
    <row r="33" spans="1:15">
      <c r="A33" s="9"/>
      <c r="B33" s="9"/>
      <c r="C33" s="9"/>
      <c r="D33" s="11"/>
      <c r="E33" s="18">
        <v>1.24</v>
      </c>
      <c r="F33" s="9">
        <v>960</v>
      </c>
      <c r="G33" s="11">
        <f t="shared" si="0"/>
        <v>3245330.1522422531</v>
      </c>
      <c r="H33" s="11"/>
      <c r="I33" s="9"/>
      <c r="J33" s="13"/>
      <c r="M33" s="7">
        <v>3.3090000000000002</v>
      </c>
      <c r="N33" s="16">
        <v>1036</v>
      </c>
      <c r="O33" s="8">
        <v>10500000</v>
      </c>
    </row>
    <row r="34" spans="1:15">
      <c r="A34" s="9"/>
      <c r="B34" s="9"/>
      <c r="C34" s="9"/>
      <c r="D34" s="11"/>
      <c r="E34" s="18">
        <v>1.24</v>
      </c>
      <c r="F34" s="9">
        <v>990</v>
      </c>
      <c r="G34" s="11">
        <f t="shared" si="0"/>
        <v>6425211.13676422</v>
      </c>
      <c r="H34" s="11"/>
      <c r="I34" s="9"/>
      <c r="J34" s="13"/>
      <c r="M34" s="7">
        <v>3.3519999999999999</v>
      </c>
      <c r="N34" s="16">
        <v>1016</v>
      </c>
      <c r="O34" s="8">
        <v>8000000</v>
      </c>
    </row>
    <row r="35" spans="1:15">
      <c r="A35" s="9"/>
      <c r="B35" s="9"/>
      <c r="C35" s="9"/>
      <c r="D35" s="11"/>
      <c r="E35" s="18">
        <v>1.24</v>
      </c>
      <c r="F35" s="9">
        <v>1020</v>
      </c>
      <c r="G35" s="11">
        <f t="shared" si="0"/>
        <v>12219886.881558159</v>
      </c>
      <c r="H35" s="11"/>
      <c r="I35" s="9"/>
      <c r="J35" s="13"/>
      <c r="M35" s="7">
        <v>0.90100000000000002</v>
      </c>
      <c r="N35" s="16">
        <v>1101</v>
      </c>
      <c r="O35" s="8">
        <v>41000000</v>
      </c>
    </row>
    <row r="36" spans="1:15" ht="15.95" customHeight="1">
      <c r="A36" s="9"/>
      <c r="B36" s="9"/>
      <c r="C36" s="9"/>
      <c r="D36" s="11"/>
      <c r="E36" s="18">
        <v>1.24</v>
      </c>
      <c r="F36" s="9">
        <v>1050</v>
      </c>
      <c r="G36" s="11">
        <f t="shared" si="0"/>
        <v>22402363.383141156</v>
      </c>
      <c r="H36" s="9"/>
      <c r="I36" s="9"/>
      <c r="J36" s="13"/>
      <c r="M36" s="7">
        <v>0.877</v>
      </c>
      <c r="N36" s="16">
        <v>1123</v>
      </c>
      <c r="O36" s="8">
        <v>57000000</v>
      </c>
    </row>
    <row r="37" spans="1:15" ht="15.95" customHeight="1">
      <c r="A37" s="9"/>
      <c r="B37" s="9"/>
      <c r="C37" s="9"/>
      <c r="D37" s="11"/>
      <c r="E37" s="18">
        <v>1.24</v>
      </c>
      <c r="F37" s="9">
        <v>1080</v>
      </c>
      <c r="G37" s="11">
        <f t="shared" si="0"/>
        <v>39709716.498286009</v>
      </c>
      <c r="H37" s="9"/>
      <c r="I37" s="9"/>
      <c r="J37" s="9"/>
      <c r="M37" s="7">
        <v>0.86699999999999999</v>
      </c>
      <c r="N37" s="16">
        <v>1163</v>
      </c>
      <c r="O37" s="8">
        <v>105000000</v>
      </c>
    </row>
    <row r="38" spans="1:15" ht="15.95" customHeight="1">
      <c r="A38" s="9"/>
      <c r="B38" s="9"/>
      <c r="C38" s="9"/>
      <c r="D38" s="11"/>
      <c r="E38" s="18">
        <v>1.24</v>
      </c>
      <c r="F38" s="9">
        <v>1110</v>
      </c>
      <c r="G38" s="11">
        <f t="shared" si="0"/>
        <v>68243570.058631748</v>
      </c>
      <c r="H38" s="11"/>
      <c r="I38" s="9"/>
      <c r="J38" s="9"/>
      <c r="M38" s="7">
        <v>0.85599999999999998</v>
      </c>
      <c r="N38" s="16">
        <v>1183</v>
      </c>
      <c r="O38" s="8">
        <v>149000000</v>
      </c>
    </row>
    <row r="39" spans="1:15">
      <c r="A39" s="9"/>
      <c r="D39" s="11"/>
      <c r="E39" s="18">
        <v>1.24</v>
      </c>
      <c r="F39" s="9">
        <v>1140</v>
      </c>
      <c r="G39" s="11">
        <f t="shared" si="0"/>
        <v>113985494.38100903</v>
      </c>
      <c r="I39" s="9"/>
      <c r="J39" s="13"/>
      <c r="M39" s="7">
        <v>0.85</v>
      </c>
      <c r="N39" s="16">
        <v>1216</v>
      </c>
      <c r="O39" s="8">
        <v>250000000</v>
      </c>
    </row>
    <row r="40" spans="1:15">
      <c r="A40" s="9"/>
      <c r="D40" s="11"/>
      <c r="E40" s="18">
        <v>1.24</v>
      </c>
      <c r="F40" s="9">
        <v>1170</v>
      </c>
      <c r="G40" s="11">
        <f t="shared" si="0"/>
        <v>185443842.82632867</v>
      </c>
      <c r="M40" s="7">
        <v>0.93400000000000005</v>
      </c>
      <c r="N40" s="16">
        <v>1081</v>
      </c>
      <c r="O40" s="8">
        <v>26000000</v>
      </c>
    </row>
    <row r="41" spans="1:15">
      <c r="A41" s="9"/>
      <c r="D41" s="11"/>
      <c r="E41" s="18">
        <v>1.24</v>
      </c>
      <c r="F41" s="9">
        <v>1200</v>
      </c>
      <c r="G41" s="11">
        <f t="shared" si="0"/>
        <v>294446982.38193882</v>
      </c>
      <c r="M41" s="7">
        <v>0.97399999999999998</v>
      </c>
      <c r="N41" s="16">
        <v>1065</v>
      </c>
      <c r="O41" s="8">
        <v>18900000</v>
      </c>
    </row>
    <row r="42" spans="1:15">
      <c r="A42" s="9"/>
      <c r="D42" s="11"/>
      <c r="E42" s="18">
        <v>1.24</v>
      </c>
      <c r="F42" s="9">
        <v>1230</v>
      </c>
      <c r="G42" s="11">
        <f t="shared" si="0"/>
        <v>457095488.10727483</v>
      </c>
      <c r="M42" s="7">
        <v>0.97699999999999998</v>
      </c>
      <c r="N42" s="16">
        <v>1030</v>
      </c>
      <c r="O42" s="8">
        <v>10000000</v>
      </c>
    </row>
    <row r="43" spans="1:15">
      <c r="A43" s="9"/>
      <c r="D43" s="11"/>
      <c r="E43" s="18">
        <v>1.24</v>
      </c>
      <c r="F43" s="9">
        <v>1260</v>
      </c>
      <c r="G43" s="11">
        <f t="shared" si="0"/>
        <v>694882750.8589021</v>
      </c>
      <c r="M43" s="7">
        <v>0.98</v>
      </c>
      <c r="N43" s="16">
        <v>1038</v>
      </c>
      <c r="O43" s="8">
        <v>11600000</v>
      </c>
    </row>
    <row r="44" spans="1:15">
      <c r="A44" s="9"/>
      <c r="D44" s="11"/>
      <c r="E44" s="18">
        <v>1.24</v>
      </c>
      <c r="F44" s="9">
        <v>1290</v>
      </c>
      <c r="G44" s="11">
        <f t="shared" si="0"/>
        <v>1035989727.5801836</v>
      </c>
    </row>
    <row r="45" spans="1:15">
      <c r="A45" s="9"/>
      <c r="D45" s="11"/>
      <c r="E45" s="18">
        <v>1.24</v>
      </c>
      <c r="F45" s="9">
        <v>1320</v>
      </c>
      <c r="G45" s="11">
        <f t="shared" si="0"/>
        <v>1516755409.7005007</v>
      </c>
    </row>
    <row r="46" spans="1:15">
      <c r="A46" s="9"/>
      <c r="D46" s="11"/>
      <c r="E46" s="18">
        <v>1.24</v>
      </c>
      <c r="F46" s="9">
        <v>1350</v>
      </c>
      <c r="G46" s="11">
        <f t="shared" si="0"/>
        <v>2183320181.5372314</v>
      </c>
    </row>
    <row r="47" spans="1:15">
      <c r="A47" s="9"/>
      <c r="D47" s="11"/>
      <c r="E47" s="18">
        <v>1.24</v>
      </c>
      <c r="F47" s="9">
        <v>1380</v>
      </c>
      <c r="G47" s="11">
        <f t="shared" si="0"/>
        <v>3093434774.8490448</v>
      </c>
    </row>
    <row r="48" spans="1:15">
      <c r="A48" s="9"/>
      <c r="D48" s="11"/>
      <c r="E48" s="18">
        <v>1.24</v>
      </c>
      <c r="F48" s="9">
        <v>1410</v>
      </c>
      <c r="G48" s="11">
        <f t="shared" si="0"/>
        <v>4318423177.8490028</v>
      </c>
    </row>
    <row r="49" spans="1:7">
      <c r="A49" s="9"/>
      <c r="D49" s="11"/>
      <c r="E49" s="18">
        <v>1.24</v>
      </c>
      <c r="F49" s="9">
        <v>1440</v>
      </c>
      <c r="G49" s="11">
        <f t="shared" si="0"/>
        <v>5945283789.540657</v>
      </c>
    </row>
    <row r="50" spans="1:7">
      <c r="A50" s="9"/>
      <c r="D50" s="11"/>
    </row>
    <row r="51" spans="1:7">
      <c r="A51" s="9"/>
      <c r="D51" s="11"/>
    </row>
    <row r="52" spans="1:7">
      <c r="A52" s="9"/>
      <c r="D52" s="11"/>
    </row>
    <row r="53" spans="1:7">
      <c r="A53" s="9"/>
      <c r="D53" s="11"/>
    </row>
    <row r="54" spans="1:7">
      <c r="A54" s="9"/>
      <c r="D54" s="11"/>
    </row>
    <row r="55" spans="1:7">
      <c r="A55" s="9"/>
      <c r="D55" s="11"/>
    </row>
    <row r="56" spans="1:7">
      <c r="A56" s="9"/>
      <c r="D56" s="11"/>
    </row>
    <row r="57" spans="1:7">
      <c r="A57" s="9"/>
      <c r="D57" s="11"/>
    </row>
    <row r="58" spans="1:7">
      <c r="A58" s="9"/>
      <c r="D58" s="11"/>
    </row>
    <row r="59" spans="1:7">
      <c r="A59" s="9"/>
      <c r="D59" s="11"/>
    </row>
    <row r="60" spans="1:7">
      <c r="A60" s="9"/>
    </row>
    <row r="61" spans="1:7">
      <c r="A61" s="9"/>
    </row>
    <row r="62" spans="1:7">
      <c r="A62" s="9"/>
    </row>
    <row r="63" spans="1:7">
      <c r="A63" s="9"/>
    </row>
    <row r="64" spans="1:7">
      <c r="A64" s="9"/>
    </row>
    <row r="65" spans="1:1">
      <c r="A65" s="9"/>
    </row>
    <row r="66" spans="1:1">
      <c r="A66" s="9"/>
    </row>
    <row r="67" spans="1:1">
      <c r="A67" s="9"/>
    </row>
  </sheetData>
  <sortState ref="A3:N13">
    <sortCondition descending="1" ref="B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J1"/>
    </sheetView>
  </sheetViews>
  <sheetFormatPr defaultRowHeight="15"/>
  <cols>
    <col min="5" max="5" width="11.140625" bestFit="1" customWidth="1"/>
    <col min="6" max="6" width="15" bestFit="1" customWidth="1"/>
    <col min="7" max="7" width="18.7109375" bestFit="1" customWidth="1"/>
  </cols>
  <sheetData>
    <row r="1" spans="1:9">
      <c r="A1" s="5" t="s">
        <v>10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12</v>
      </c>
      <c r="I1" t="s">
        <v>18</v>
      </c>
    </row>
    <row r="2" spans="1:9">
      <c r="A2" s="6">
        <v>1147</v>
      </c>
      <c r="B2">
        <v>1089</v>
      </c>
      <c r="C2">
        <v>1.4850000000000001</v>
      </c>
      <c r="D2">
        <v>531</v>
      </c>
      <c r="E2">
        <v>1474</v>
      </c>
      <c r="F2">
        <v>0.626</v>
      </c>
      <c r="G2">
        <v>0.30599999999999999</v>
      </c>
      <c r="H2">
        <v>2.0499999999999998</v>
      </c>
      <c r="I2" s="2">
        <v>129000000</v>
      </c>
    </row>
    <row r="3" spans="1:9">
      <c r="A3" s="6">
        <v>1185</v>
      </c>
      <c r="B3">
        <v>1122</v>
      </c>
      <c r="C3">
        <v>1.448</v>
      </c>
      <c r="D3">
        <v>416</v>
      </c>
      <c r="E3">
        <v>1800</v>
      </c>
      <c r="F3">
        <v>0.56699999999999995</v>
      </c>
      <c r="G3">
        <v>0.17699999999999999</v>
      </c>
      <c r="H3">
        <v>3.2</v>
      </c>
      <c r="I3" s="2">
        <v>233000000</v>
      </c>
    </row>
    <row r="4" spans="1:9">
      <c r="A4" s="6">
        <v>1230</v>
      </c>
      <c r="B4">
        <v>1154</v>
      </c>
      <c r="C4">
        <v>1.413</v>
      </c>
      <c r="D4">
        <v>390</v>
      </c>
      <c r="E4">
        <v>1675</v>
      </c>
      <c r="F4">
        <v>0.6</v>
      </c>
      <c r="G4">
        <v>0.10100000000000001</v>
      </c>
      <c r="H4">
        <v>5.94</v>
      </c>
      <c r="I4" s="2">
        <v>449000000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E20"/>
    </sheetView>
  </sheetViews>
  <sheetFormatPr defaultRowHeight="15"/>
  <cols>
    <col min="3" max="3" width="6.7109375" bestFit="1" customWidth="1"/>
  </cols>
  <sheetData>
    <row r="1" spans="1:5">
      <c r="A1" s="4"/>
    </row>
    <row r="2" spans="1:5">
      <c r="A2" s="3" t="s">
        <v>0</v>
      </c>
      <c r="B2" s="3" t="s">
        <v>2</v>
      </c>
      <c r="C2" s="4" t="s">
        <v>4</v>
      </c>
      <c r="D2" s="3" t="s">
        <v>5</v>
      </c>
      <c r="E2" s="3" t="s">
        <v>6</v>
      </c>
    </row>
    <row r="3" spans="1:5">
      <c r="A3" s="4" t="s">
        <v>1</v>
      </c>
      <c r="B3" s="4" t="s">
        <v>3</v>
      </c>
      <c r="C3" s="4" t="s">
        <v>8</v>
      </c>
      <c r="D3" s="4" t="s">
        <v>9</v>
      </c>
      <c r="E3" s="4" t="s">
        <v>7</v>
      </c>
    </row>
    <row r="4" spans="1:5">
      <c r="A4" s="4">
        <v>1.18</v>
      </c>
      <c r="B4">
        <v>933.3</v>
      </c>
      <c r="C4">
        <v>0.44</v>
      </c>
      <c r="D4" s="2">
        <v>1210000</v>
      </c>
      <c r="E4" s="2">
        <v>18.600000000000001</v>
      </c>
    </row>
    <row r="5" spans="1:5">
      <c r="A5" s="4">
        <v>1.1499999999999999</v>
      </c>
      <c r="B5">
        <v>1012.5</v>
      </c>
      <c r="C5">
        <v>0.42</v>
      </c>
      <c r="D5" s="2">
        <v>7200000</v>
      </c>
      <c r="E5" s="2">
        <v>99.3</v>
      </c>
    </row>
    <row r="6" spans="1:5">
      <c r="A6" s="4">
        <v>1.1299999999999999</v>
      </c>
      <c r="B6">
        <v>1075.4000000000001</v>
      </c>
      <c r="C6">
        <v>0.43</v>
      </c>
      <c r="D6" s="2">
        <v>23000000</v>
      </c>
      <c r="E6" s="2">
        <v>294</v>
      </c>
    </row>
    <row r="7" spans="1:5">
      <c r="A7" s="4">
        <v>1.08</v>
      </c>
      <c r="B7">
        <v>1186.8</v>
      </c>
      <c r="C7">
        <v>0.45</v>
      </c>
      <c r="D7" s="2">
        <v>178000000</v>
      </c>
      <c r="E7" s="2">
        <v>1970</v>
      </c>
    </row>
    <row r="8" spans="1:5">
      <c r="A8" s="4">
        <v>1.03</v>
      </c>
      <c r="B8">
        <v>1234.5999999999999</v>
      </c>
      <c r="C8">
        <v>0.46</v>
      </c>
      <c r="D8" s="2">
        <v>319000000</v>
      </c>
      <c r="E8" s="2">
        <v>3230</v>
      </c>
    </row>
    <row r="9" spans="1:5">
      <c r="A9" s="4">
        <v>2.25</v>
      </c>
      <c r="B9">
        <v>940.5</v>
      </c>
      <c r="C9">
        <v>0.44</v>
      </c>
      <c r="D9" s="2">
        <v>1410000</v>
      </c>
      <c r="E9" s="2">
        <v>41</v>
      </c>
    </row>
    <row r="10" spans="1:5">
      <c r="A10" s="4">
        <v>2.33</v>
      </c>
      <c r="B10">
        <v>997.54</v>
      </c>
      <c r="C10">
        <v>0.47</v>
      </c>
      <c r="D10" s="2">
        <v>5040000</v>
      </c>
      <c r="E10" s="2">
        <v>143</v>
      </c>
    </row>
    <row r="11" spans="1:5">
      <c r="A11" s="4">
        <v>2.31</v>
      </c>
      <c r="B11">
        <v>1054.7</v>
      </c>
      <c r="C11">
        <v>0.46</v>
      </c>
      <c r="D11" s="2">
        <v>15700000</v>
      </c>
      <c r="E11" s="2">
        <v>418</v>
      </c>
    </row>
    <row r="12" spans="1:5">
      <c r="A12" s="4">
        <v>2.37</v>
      </c>
      <c r="B12">
        <v>1103.5</v>
      </c>
      <c r="C12">
        <v>0.47</v>
      </c>
      <c r="D12" s="2">
        <v>45500000</v>
      </c>
      <c r="E12" s="2">
        <v>1190</v>
      </c>
    </row>
    <row r="13" spans="1:5">
      <c r="A13" s="4">
        <v>2.35</v>
      </c>
      <c r="B13">
        <v>1166.5999999999999</v>
      </c>
      <c r="C13">
        <v>0.5</v>
      </c>
      <c r="D13" s="2">
        <v>145000000</v>
      </c>
      <c r="E13" s="2">
        <v>3550</v>
      </c>
    </row>
    <row r="14" spans="1:5">
      <c r="A14" s="4">
        <v>2.29</v>
      </c>
      <c r="B14">
        <v>1202.4000000000001</v>
      </c>
      <c r="C14">
        <v>0.48</v>
      </c>
      <c r="D14" s="2">
        <v>245000000</v>
      </c>
      <c r="E14" s="2">
        <v>5670</v>
      </c>
    </row>
    <row r="15" spans="1:5">
      <c r="A15" s="4">
        <v>10.17</v>
      </c>
      <c r="B15">
        <v>952.9</v>
      </c>
      <c r="C15">
        <v>0.46</v>
      </c>
      <c r="D15" s="2">
        <v>1400000</v>
      </c>
      <c r="E15" s="2">
        <v>182</v>
      </c>
    </row>
    <row r="16" spans="1:5">
      <c r="A16" s="4">
        <v>10.08</v>
      </c>
      <c r="B16">
        <v>1032.5999999999999</v>
      </c>
      <c r="C16">
        <v>0.45</v>
      </c>
      <c r="D16" s="2">
        <v>6890000</v>
      </c>
      <c r="E16" s="2">
        <v>817</v>
      </c>
    </row>
    <row r="17" spans="1:5">
      <c r="A17" s="4">
        <v>10.130000000000001</v>
      </c>
      <c r="B17">
        <v>1093.3</v>
      </c>
      <c r="C17">
        <v>0.48</v>
      </c>
      <c r="D17" s="2">
        <v>20300000</v>
      </c>
      <c r="E17" s="2">
        <v>2280</v>
      </c>
    </row>
    <row r="18" spans="1:5">
      <c r="A18" s="4">
        <v>10.1</v>
      </c>
      <c r="B18">
        <v>1127.4000000000001</v>
      </c>
      <c r="C18">
        <v>0.46</v>
      </c>
      <c r="D18" s="2">
        <v>38000000</v>
      </c>
      <c r="E18" s="2">
        <v>4140</v>
      </c>
    </row>
    <row r="19" spans="1:5">
      <c r="A19" s="4">
        <v>10.06</v>
      </c>
      <c r="B19">
        <v>1194.2</v>
      </c>
      <c r="C19">
        <v>0.45</v>
      </c>
      <c r="D19" s="2">
        <v>90200000</v>
      </c>
      <c r="E19" s="2">
        <v>9230</v>
      </c>
    </row>
    <row r="20" spans="1:5">
      <c r="A20" s="4">
        <v>9.9499999999999993</v>
      </c>
      <c r="B20">
        <v>1227.5999999999999</v>
      </c>
      <c r="C20">
        <v>0.48</v>
      </c>
      <c r="D20" s="2">
        <v>155000000</v>
      </c>
      <c r="E20" s="2">
        <v>15300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8" sqref="B18:D23"/>
    </sheetView>
  </sheetViews>
  <sheetFormatPr defaultRowHeight="15"/>
  <cols>
    <col min="1" max="1" width="9.140625" style="1"/>
    <col min="4" max="4" width="10" bestFit="1" customWidth="1"/>
  </cols>
  <sheetData>
    <row r="1" spans="1:4">
      <c r="A1" s="1" t="s">
        <v>2</v>
      </c>
      <c r="D1" t="s">
        <v>5</v>
      </c>
    </row>
    <row r="2" spans="1:4">
      <c r="B2" s="2">
        <v>9.9678651548818302E-6</v>
      </c>
      <c r="C2">
        <v>6042.9639023813197</v>
      </c>
      <c r="D2" s="2">
        <f>C2/B2</f>
        <v>606244547.70254755</v>
      </c>
    </row>
    <row r="3" spans="1:4">
      <c r="B3" s="2">
        <v>9.9472195007853201E-6</v>
      </c>
      <c r="C3">
        <v>1333.52143216332</v>
      </c>
      <c r="D3" s="2">
        <f t="shared" ref="D3:D23" si="0">C3/B3</f>
        <v>134059717.09562056</v>
      </c>
    </row>
    <row r="4" spans="1:4">
      <c r="B4" s="2">
        <v>9.7984087499589408E-6</v>
      </c>
      <c r="C4">
        <v>226.03030271419101</v>
      </c>
      <c r="D4" s="2">
        <f t="shared" si="0"/>
        <v>23068062.221341621</v>
      </c>
    </row>
    <row r="5" spans="1:4">
      <c r="B5" s="2">
        <v>9.7691077209904299E-6</v>
      </c>
      <c r="C5">
        <v>25.482967479793398</v>
      </c>
      <c r="D5" s="2">
        <f t="shared" si="0"/>
        <v>2608525.5898078927</v>
      </c>
    </row>
    <row r="6" spans="1:4">
      <c r="B6" s="2">
        <v>9.47432344554428E-6</v>
      </c>
      <c r="C6">
        <v>5108.9697745069197</v>
      </c>
      <c r="D6" s="2">
        <f t="shared" si="0"/>
        <v>539243757.49591267</v>
      </c>
    </row>
    <row r="7" spans="1:4">
      <c r="B7" s="2">
        <v>1.0594656994345001E-5</v>
      </c>
      <c r="C7">
        <v>1211.52765862858</v>
      </c>
      <c r="D7" s="2">
        <f t="shared" si="0"/>
        <v>114352702.43059728</v>
      </c>
    </row>
    <row r="8" spans="1:4">
      <c r="B8" s="2">
        <v>1.1402575330219499E-5</v>
      </c>
      <c r="C8">
        <v>220.67340690845799</v>
      </c>
      <c r="D8" s="2">
        <f t="shared" si="0"/>
        <v>19352944.446121894</v>
      </c>
    </row>
    <row r="9" spans="1:4">
      <c r="B9" s="2">
        <v>1.2421226870904401E-5</v>
      </c>
      <c r="C9">
        <v>26.735193599339802</v>
      </c>
      <c r="D9" s="2">
        <f t="shared" si="0"/>
        <v>2152379.4611597164</v>
      </c>
    </row>
    <row r="10" spans="1:4">
      <c r="B10" s="2">
        <v>4.9955431643917697E-5</v>
      </c>
      <c r="C10">
        <v>84.544105459469094</v>
      </c>
      <c r="D10" s="2">
        <f t="shared" si="0"/>
        <v>1692390.6505722832</v>
      </c>
    </row>
    <row r="11" spans="1:4">
      <c r="B11" s="2">
        <v>1.9095573124222799E-4</v>
      </c>
      <c r="C11">
        <v>220.67340690845799</v>
      </c>
      <c r="D11" s="2">
        <f t="shared" si="0"/>
        <v>1155625.9949513273</v>
      </c>
    </row>
    <row r="12" spans="1:4">
      <c r="B12" s="2">
        <v>4.52782693725905E-5</v>
      </c>
      <c r="C12">
        <v>649.38163157621102</v>
      </c>
      <c r="D12" s="2">
        <f t="shared" si="0"/>
        <v>14342015.288449131</v>
      </c>
    </row>
    <row r="13" spans="1:4">
      <c r="B13" s="2">
        <v>1.6871298484502401E-4</v>
      </c>
      <c r="C13">
        <v>1399.0503141372899</v>
      </c>
      <c r="D13" s="2">
        <f t="shared" si="0"/>
        <v>8292487.4776083557</v>
      </c>
    </row>
    <row r="14" spans="1:4">
      <c r="B14" s="2">
        <v>4.1540431415610503E-5</v>
      </c>
      <c r="C14">
        <v>3480.7005884283999</v>
      </c>
      <c r="D14" s="2">
        <f t="shared" si="0"/>
        <v>83790670.193193644</v>
      </c>
    </row>
    <row r="15" spans="1:4">
      <c r="B15" s="2">
        <v>1.56712566671578E-4</v>
      </c>
      <c r="C15">
        <v>6189.65818891259</v>
      </c>
      <c r="D15" s="2">
        <f t="shared" si="0"/>
        <v>39496884.776855424</v>
      </c>
    </row>
    <row r="16" spans="1:4">
      <c r="B16" s="2">
        <v>1.43690393824397E-4</v>
      </c>
      <c r="C16">
        <v>21544.3469003188</v>
      </c>
      <c r="D16" s="2">
        <f t="shared" si="0"/>
        <v>149935888.73204699</v>
      </c>
    </row>
    <row r="17" spans="2:4">
      <c r="B17" s="2">
        <v>3.8097367240426503E-5</v>
      </c>
      <c r="C17">
        <v>14330.1257023696</v>
      </c>
      <c r="D17" s="2">
        <f t="shared" si="0"/>
        <v>376144776.9326008</v>
      </c>
    </row>
    <row r="18" spans="2:4">
      <c r="B18" s="2">
        <v>1.5503408350552601E-5</v>
      </c>
      <c r="C18">
        <v>3831.1868495572799</v>
      </c>
      <c r="D18" s="2">
        <f t="shared" si="0"/>
        <v>247119005.24897942</v>
      </c>
    </row>
    <row r="19" spans="2:4">
      <c r="B19" s="2">
        <v>6.0791082063074199E-5</v>
      </c>
      <c r="C19">
        <v>11547.819846894499</v>
      </c>
      <c r="D19" s="2">
        <f t="shared" si="0"/>
        <v>189959110.03711006</v>
      </c>
    </row>
    <row r="20" spans="2:4">
      <c r="B20" s="2">
        <v>2.1000270567991E-4</v>
      </c>
      <c r="C20">
        <v>27384.196342643601</v>
      </c>
      <c r="D20" s="2">
        <f t="shared" si="0"/>
        <v>130399254.87618764</v>
      </c>
    </row>
    <row r="21" spans="2:4">
      <c r="B21" s="2">
        <v>6.0687136071457599E-5</v>
      </c>
      <c r="C21">
        <v>3317.6711278428502</v>
      </c>
      <c r="D21" s="2">
        <f t="shared" si="0"/>
        <v>54668441.165791288</v>
      </c>
    </row>
    <row r="22" spans="2:4">
      <c r="B22" s="2">
        <v>5.9808772270283401E-5</v>
      </c>
      <c r="C22">
        <v>805.842187761481</v>
      </c>
      <c r="D22" s="2">
        <f t="shared" si="0"/>
        <v>13473645.372952621</v>
      </c>
    </row>
    <row r="23" spans="2:4">
      <c r="B23" s="2">
        <v>6.0398224515289498E-5</v>
      </c>
      <c r="C23">
        <v>102.42752213815901</v>
      </c>
      <c r="D23" s="2">
        <f t="shared" si="0"/>
        <v>1695869.7537910242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H2O2+AR=OH+OH+AR</vt:lpstr>
      <vt:lpstr>Hong 2009_N2</vt:lpstr>
      <vt:lpstr>Sajid_2014_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2019-08-04T19:10:47Z</dcterms:modified>
</cp:coreProperties>
</file>