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HO2+OH=H2O+O2_Ref" sheetId="1" r:id="rId1"/>
  </sheets>
  <definedNames>
    <definedName name="solver_adj" localSheetId="0" hidden="1">'HO2+OH=H2O+O2_Ref'!$L$37:$L$39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'HO2+OH=H2O+O2_Ref'!$L$40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6" i="1" l="1"/>
  <c r="L6" i="1"/>
  <c r="I7" i="1"/>
  <c r="L7" i="1"/>
  <c r="I32" i="1" l="1"/>
  <c r="I5" i="1"/>
</calcChain>
</file>

<file path=xl/sharedStrings.xml><?xml version="1.0" encoding="utf-8"?>
<sst xmlns="http://schemas.openxmlformats.org/spreadsheetml/2006/main" count="77" uniqueCount="47">
  <si>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</si>
  <si>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</si>
  <si>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</si>
  <si>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</si>
  <si>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</si>
  <si>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</si>
  <si>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</si>
  <si>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</si>
  <si>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</si>
  <si>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</si>
  <si>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</si>
  <si>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comments</t>
  </si>
  <si>
    <t>Hong, Z.K.</t>
  </si>
  <si>
    <t>Proc Comust Inst</t>
  </si>
  <si>
    <t>J. Phys. Chem. A</t>
  </si>
  <si>
    <t>Srinivasan, N.K</t>
  </si>
  <si>
    <t>Kappel</t>
  </si>
  <si>
    <t>Phys Chem Chem Phys</t>
  </si>
  <si>
    <t>Hippler1995</t>
  </si>
  <si>
    <t>J. Chem. Phys.</t>
  </si>
  <si>
    <t>Hippler1995high</t>
  </si>
  <si>
    <t>Chem. Phys. Lett.</t>
  </si>
  <si>
    <t>Schwab</t>
  </si>
  <si>
    <t>J. Phys. Chem.</t>
  </si>
  <si>
    <t>Keyser, L.F.</t>
  </si>
  <si>
    <t>Dransfeld</t>
  </si>
  <si>
    <t>Z. Naturforsch. A</t>
  </si>
  <si>
    <t>Sridharan</t>
  </si>
  <si>
    <t>Rozenshtein</t>
  </si>
  <si>
    <t>Temps</t>
  </si>
  <si>
    <t>Ber. Bunsenges. Phys. Chem.</t>
  </si>
  <si>
    <t>DeMore</t>
  </si>
  <si>
    <t>Braun</t>
  </si>
  <si>
    <t>Thrush</t>
  </si>
  <si>
    <t>Kurylo</t>
  </si>
  <si>
    <t>Kaufman, F.</t>
  </si>
  <si>
    <t>J. Photochem.</t>
  </si>
  <si>
    <t>Cox</t>
  </si>
  <si>
    <t>Burrows</t>
  </si>
  <si>
    <t>Lii</t>
  </si>
  <si>
    <t>Hochanadel</t>
  </si>
  <si>
    <t>Proc. R. Soc. London A</t>
  </si>
  <si>
    <t>Hack</t>
  </si>
  <si>
    <t>Chang</t>
  </si>
  <si>
    <t>Nature (London)</t>
  </si>
  <si>
    <t>Uncertainty:   3.0</t>
  </si>
  <si>
    <t>Hippler1992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</si>
</sst>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Times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/>
    <xf numFmtId="11" fontId="6" fillId="0" borderId="0" xfId="0" applyNumberFormat="1" applyFont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0" fontId="9" fillId="0" borderId="0" xfId="0" applyFont="1"/>
    <xf numFmtId="11" fontId="8" fillId="0" borderId="0" xfId="0" applyNumberFormat="1" applyFont="1"/>
    <xf numFmtId="0" fontId="7" fillId="0" borderId="0" xfId="0" applyFont="1"/>
    <xf numFmtId="0" fontId="10" fillId="0" borderId="0" xfId="0" applyFont="1"/>
    <xf numFmtId="0" fontId="5" fillId="0" borderId="0" xfId="0" applyFont="1"/>
    <xf numFmtId="165" fontId="8" fillId="0" borderId="0" xfId="0" applyNumberFormat="1" applyFont="1"/>
    <xf numFmtId="11" fontId="4" fillId="0" borderId="0" xfId="0" applyNumberFormat="1" applyFont="1"/>
    <xf numFmtId="11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11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F18" sqref="F18"/>
    </sheetView>
  </sheetViews>
  <sheetFormatPr defaultColWidth="9.140625" defaultRowHeight="15"/>
  <cols>
    <col min="1" max="1" width="22.7109375" style="1" bestFit="1" customWidth="1"/>
    <col min="2" max="2" width="9.140625" style="1" bestFit="1" customWidth="1"/>
    <col min="3" max="3" width="43.140625" style="1" bestFit="1" customWidth="1"/>
    <col min="4" max="4" width="12.42578125" style="1" bestFit="1" customWidth="1"/>
    <col min="5" max="5" width="11.5703125" style="1" bestFit="1" customWidth="1"/>
    <col min="6" max="6" width="13.7109375" style="1" bestFit="1" customWidth="1"/>
    <col min="7" max="7" width="9.140625" style="1" bestFit="1" customWidth="1"/>
    <col min="8" max="8" width="11" style="1" bestFit="1" customWidth="1"/>
    <col min="9" max="9" width="13.7109375" style="1" bestFit="1" customWidth="1"/>
    <col min="10" max="10" width="12" style="1" bestFit="1" customWidth="1"/>
    <col min="11" max="11" width="9.140625" style="1" bestFit="1" customWidth="1"/>
    <col min="12" max="12" width="9.140625" style="1" customWidth="1"/>
    <col min="13" max="13" width="23" style="1" bestFit="1" customWidth="1"/>
    <col min="14" max="58" width="9.140625" style="1" customWidth="1"/>
    <col min="59" max="16384" width="9.140625" style="1"/>
  </cols>
  <sheetData>
    <row r="1" spans="1:12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" customHeight="1">
      <c r="A2" s="1" t="s">
        <v>12</v>
      </c>
      <c r="B2" s="3">
        <v>2013</v>
      </c>
      <c r="C2" s="1" t="s">
        <v>13</v>
      </c>
      <c r="D2" s="3">
        <v>1072</v>
      </c>
      <c r="E2" s="3">
        <v>1283</v>
      </c>
      <c r="F2" s="2">
        <v>2.5000000000000001E-11</v>
      </c>
      <c r="G2" s="3">
        <v>0</v>
      </c>
      <c r="H2" s="4">
        <v>0</v>
      </c>
      <c r="I2" s="2">
        <v>4.9999999999999997E-12</v>
      </c>
      <c r="J2" s="3">
        <v>0</v>
      </c>
      <c r="K2" s="5">
        <v>0</v>
      </c>
      <c r="L2" s="3"/>
    </row>
    <row r="3" spans="1:12" ht="15" customHeight="1">
      <c r="A3" s="1" t="s">
        <v>12</v>
      </c>
      <c r="B3" s="3">
        <v>2010</v>
      </c>
      <c r="C3" s="1" t="s">
        <v>14</v>
      </c>
      <c r="D3" s="3">
        <v>1600</v>
      </c>
      <c r="E3" s="3">
        <v>2200</v>
      </c>
      <c r="F3" s="2">
        <v>5.4800000000000001E-11</v>
      </c>
      <c r="G3" s="3">
        <v>0</v>
      </c>
      <c r="H3" s="4">
        <v>0</v>
      </c>
      <c r="I3" s="2">
        <v>1.4900000000000002E-11</v>
      </c>
      <c r="J3" s="3">
        <v>0</v>
      </c>
      <c r="K3" s="5">
        <v>0</v>
      </c>
      <c r="L3" s="3"/>
    </row>
    <row r="4" spans="1:12" ht="15" customHeight="1">
      <c r="A4" s="1" t="s">
        <v>15</v>
      </c>
      <c r="B4" s="3">
        <v>2006</v>
      </c>
      <c r="C4" s="1" t="s">
        <v>14</v>
      </c>
      <c r="D4" s="3">
        <v>1200</v>
      </c>
      <c r="E4" s="3">
        <v>1700</v>
      </c>
      <c r="F4" s="2">
        <v>5.0000000000000002E-11</v>
      </c>
      <c r="G4" s="3">
        <v>0</v>
      </c>
      <c r="H4" s="4">
        <v>0</v>
      </c>
      <c r="I4" s="2">
        <v>3E-11</v>
      </c>
      <c r="J4" s="3">
        <v>0</v>
      </c>
      <c r="K4" s="5">
        <v>0</v>
      </c>
      <c r="L4" s="3"/>
    </row>
    <row r="5" spans="1:12" ht="15" customHeight="1">
      <c r="A5" s="1" t="s">
        <v>16</v>
      </c>
      <c r="B5" s="3">
        <v>2002</v>
      </c>
      <c r="C5" s="1" t="s">
        <v>17</v>
      </c>
      <c r="D5" s="3">
        <v>950</v>
      </c>
      <c r="E5" s="3">
        <v>1250</v>
      </c>
      <c r="F5" s="2">
        <v>1.3500000000000001E-13</v>
      </c>
      <c r="G5" s="3">
        <v>3.91</v>
      </c>
      <c r="H5" s="4">
        <v>0</v>
      </c>
      <c r="I5" s="2">
        <f>F5*0.4</f>
        <v>5.4000000000000003E-14</v>
      </c>
      <c r="J5" s="3">
        <v>0</v>
      </c>
      <c r="K5" s="5">
        <v>0</v>
      </c>
      <c r="L5" s="3"/>
    </row>
    <row r="6" spans="1:12" ht="15" customHeight="1">
      <c r="A6" s="17" t="s">
        <v>18</v>
      </c>
      <c r="B6" s="3">
        <v>1995</v>
      </c>
      <c r="C6" s="1" t="s">
        <v>19</v>
      </c>
      <c r="D6" s="3">
        <v>1120</v>
      </c>
      <c r="E6" s="3">
        <v>1280</v>
      </c>
      <c r="F6" s="16">
        <v>5.5200000000000001E-14</v>
      </c>
      <c r="G6" s="3">
        <v>1.8599999999999998E-2</v>
      </c>
      <c r="H6" s="4">
        <v>-59.26</v>
      </c>
      <c r="I6" s="2">
        <f>F6*0.5</f>
        <v>2.76E-14</v>
      </c>
      <c r="J6" s="3">
        <v>0</v>
      </c>
      <c r="K6" s="5">
        <v>0</v>
      </c>
      <c r="L6" s="3">
        <f>F6*(1200/298)^G6*EXP(-H6*1000/8.314/1200)</f>
        <v>2.1518164843553878E-11</v>
      </c>
    </row>
    <row r="7" spans="1:12" ht="15" customHeight="1">
      <c r="A7" s="17" t="s">
        <v>20</v>
      </c>
      <c r="B7" s="3">
        <v>1995</v>
      </c>
      <c r="C7" s="1" t="s">
        <v>19</v>
      </c>
      <c r="D7" s="3">
        <v>1290</v>
      </c>
      <c r="E7" s="3">
        <v>1570</v>
      </c>
      <c r="F7" s="12">
        <v>2.3399999999999999E-17</v>
      </c>
      <c r="G7" s="3">
        <v>7.88</v>
      </c>
      <c r="H7" s="4">
        <v>-21.79</v>
      </c>
      <c r="I7" s="2">
        <f>F7*0.5</f>
        <v>1.1699999999999999E-17</v>
      </c>
      <c r="J7" s="3">
        <v>0</v>
      </c>
      <c r="K7" s="5">
        <v>0</v>
      </c>
      <c r="L7" s="3">
        <f>F7*(1300/298)^G7*EXP(-H7*1000/8.314/1300)</f>
        <v>1.9312116021214154E-11</v>
      </c>
    </row>
    <row r="8" spans="1:12" ht="15" customHeight="1">
      <c r="A8" s="18" t="s">
        <v>46</v>
      </c>
      <c r="B8" s="3">
        <v>1992</v>
      </c>
      <c r="C8" s="6" t="s">
        <v>21</v>
      </c>
      <c r="D8" s="3">
        <v>950</v>
      </c>
      <c r="E8" s="3">
        <v>1250</v>
      </c>
      <c r="F8" s="2">
        <v>3.3199999999999999E-11</v>
      </c>
      <c r="G8" s="3">
        <v>0</v>
      </c>
      <c r="H8" s="4">
        <v>0</v>
      </c>
      <c r="I8" s="7">
        <v>1.62E-11</v>
      </c>
      <c r="J8" s="3">
        <v>0</v>
      </c>
      <c r="K8" s="5">
        <v>0</v>
      </c>
      <c r="L8" s="3"/>
    </row>
    <row r="9" spans="1:12" ht="15" customHeight="1">
      <c r="A9" s="1" t="s">
        <v>22</v>
      </c>
      <c r="B9" s="3">
        <v>1989</v>
      </c>
      <c r="C9" s="1" t="s">
        <v>23</v>
      </c>
      <c r="D9" s="3">
        <v>300</v>
      </c>
      <c r="E9" s="3">
        <v>300</v>
      </c>
      <c r="F9" s="2">
        <v>7.9999999999999995E-11</v>
      </c>
      <c r="G9" s="3">
        <v>0</v>
      </c>
      <c r="H9" s="4">
        <v>0</v>
      </c>
      <c r="I9" s="2">
        <v>2.9900000000000001E-11</v>
      </c>
      <c r="J9" s="3">
        <v>0</v>
      </c>
      <c r="K9" s="5">
        <v>0</v>
      </c>
      <c r="L9" s="3"/>
    </row>
    <row r="10" spans="1:12" s="8" customFormat="1" ht="15" customHeight="1">
      <c r="A10" s="8" t="s">
        <v>24</v>
      </c>
      <c r="B10" s="8">
        <v>1988</v>
      </c>
      <c r="C10" s="8" t="s">
        <v>23</v>
      </c>
      <c r="D10" s="8">
        <v>250</v>
      </c>
      <c r="E10" s="8">
        <v>382</v>
      </c>
      <c r="F10" s="13">
        <v>4.8000000000000002E-11</v>
      </c>
      <c r="G10" s="8">
        <v>0</v>
      </c>
      <c r="H10" s="8">
        <v>-2.08</v>
      </c>
      <c r="I10" s="13">
        <v>0</v>
      </c>
      <c r="J10" s="8">
        <v>0</v>
      </c>
      <c r="K10" s="14">
        <v>0.42</v>
      </c>
    </row>
    <row r="11" spans="1:12" ht="15" customHeight="1">
      <c r="A11" s="1" t="s">
        <v>25</v>
      </c>
      <c r="B11" s="3">
        <v>1987</v>
      </c>
      <c r="C11" s="1" t="s">
        <v>26</v>
      </c>
      <c r="D11" s="3">
        <v>300</v>
      </c>
      <c r="E11" s="3">
        <v>300</v>
      </c>
      <c r="F11" s="2">
        <v>5.9800000000000003E-11</v>
      </c>
      <c r="G11" s="3">
        <v>0</v>
      </c>
      <c r="H11" s="4">
        <v>0</v>
      </c>
      <c r="I11" s="2">
        <v>1.4900000000000002E-11</v>
      </c>
      <c r="J11" s="3">
        <v>0</v>
      </c>
      <c r="K11" s="5">
        <v>0</v>
      </c>
      <c r="L11" s="3"/>
    </row>
    <row r="12" spans="1:12" s="8" customFormat="1" ht="15" customHeight="1">
      <c r="A12" s="8" t="s">
        <v>27</v>
      </c>
      <c r="B12" s="8">
        <v>1984</v>
      </c>
      <c r="C12" s="8" t="s">
        <v>23</v>
      </c>
      <c r="D12" s="8">
        <v>250</v>
      </c>
      <c r="E12" s="8">
        <v>420</v>
      </c>
      <c r="F12" s="13">
        <v>1.6900000000000001E-11</v>
      </c>
      <c r="G12" s="8">
        <v>0</v>
      </c>
      <c r="H12" s="8">
        <v>-3.46</v>
      </c>
      <c r="I12" s="13">
        <v>4.9800000000000002E-12</v>
      </c>
      <c r="J12" s="8">
        <v>0</v>
      </c>
      <c r="K12" s="14">
        <v>0.73</v>
      </c>
    </row>
    <row r="13" spans="1:12" ht="15" customHeight="1">
      <c r="A13" s="1" t="s">
        <v>28</v>
      </c>
      <c r="B13" s="3">
        <v>1984</v>
      </c>
      <c r="C13" s="1" t="s">
        <v>21</v>
      </c>
      <c r="D13" s="3">
        <v>300</v>
      </c>
      <c r="E13" s="3">
        <v>300</v>
      </c>
      <c r="F13" s="2">
        <v>5.2000000000000001E-11</v>
      </c>
      <c r="G13" s="3">
        <v>0</v>
      </c>
      <c r="H13" s="4">
        <v>0</v>
      </c>
      <c r="I13" s="2">
        <v>1.2000000000000001E-11</v>
      </c>
      <c r="J13" s="3">
        <v>0</v>
      </c>
      <c r="K13" s="5">
        <v>0</v>
      </c>
      <c r="L13" s="3"/>
    </row>
    <row r="14" spans="1:12" ht="15" customHeight="1">
      <c r="A14" s="1" t="s">
        <v>29</v>
      </c>
      <c r="B14" s="3">
        <v>1982</v>
      </c>
      <c r="C14" s="1" t="s">
        <v>30</v>
      </c>
      <c r="D14" s="3">
        <v>300</v>
      </c>
      <c r="E14" s="3">
        <v>300</v>
      </c>
      <c r="F14" s="2">
        <v>6.6399999999999998E-11</v>
      </c>
      <c r="G14" s="3">
        <v>0</v>
      </c>
      <c r="H14" s="4">
        <v>0</v>
      </c>
      <c r="I14" s="2">
        <v>2.3200000000000001E-11</v>
      </c>
      <c r="J14" s="3">
        <v>0</v>
      </c>
      <c r="K14" s="5">
        <v>0</v>
      </c>
      <c r="L14" s="3"/>
    </row>
    <row r="15" spans="1:12" ht="15" customHeight="1">
      <c r="A15" s="1" t="s">
        <v>27</v>
      </c>
      <c r="B15" s="3">
        <v>1982</v>
      </c>
      <c r="C15" s="1" t="s">
        <v>23</v>
      </c>
      <c r="D15" s="3">
        <v>300</v>
      </c>
      <c r="E15" s="3">
        <v>300</v>
      </c>
      <c r="F15" s="2">
        <v>7.1100000000000005E-11</v>
      </c>
      <c r="G15" s="3">
        <v>0</v>
      </c>
      <c r="H15" s="4">
        <v>0</v>
      </c>
      <c r="I15" s="2">
        <v>1.2100000000000001E-11</v>
      </c>
      <c r="J15" s="3">
        <v>0</v>
      </c>
      <c r="K15" s="5">
        <v>0</v>
      </c>
      <c r="L15" s="3"/>
    </row>
    <row r="16" spans="1:12" ht="15" customHeight="1">
      <c r="A16" s="1" t="s">
        <v>31</v>
      </c>
      <c r="B16" s="3">
        <v>1982</v>
      </c>
      <c r="C16" s="1" t="s">
        <v>23</v>
      </c>
      <c r="D16" s="3">
        <v>300</v>
      </c>
      <c r="E16" s="3">
        <v>300</v>
      </c>
      <c r="F16" s="2">
        <v>1.2E-10</v>
      </c>
      <c r="G16" s="3">
        <v>0</v>
      </c>
      <c r="H16" s="4">
        <v>0</v>
      </c>
      <c r="I16" s="2">
        <v>3.9899999999999999E-11</v>
      </c>
      <c r="J16" s="3">
        <v>0</v>
      </c>
      <c r="K16" s="5">
        <v>0</v>
      </c>
      <c r="L16" s="3"/>
    </row>
    <row r="17" spans="1:12" ht="15" customHeight="1">
      <c r="A17" s="1" t="s">
        <v>32</v>
      </c>
      <c r="B17" s="3">
        <v>1982</v>
      </c>
      <c r="C17" s="1" t="s">
        <v>30</v>
      </c>
      <c r="D17" s="3">
        <v>300</v>
      </c>
      <c r="E17" s="3">
        <v>300</v>
      </c>
      <c r="F17" s="2">
        <v>1.0999999999999999E-10</v>
      </c>
      <c r="G17" s="3">
        <v>0</v>
      </c>
      <c r="H17" s="4">
        <v>0</v>
      </c>
      <c r="I17" s="2">
        <v>4.3200000000000002E-12</v>
      </c>
      <c r="J17" s="3">
        <v>0</v>
      </c>
      <c r="K17" s="5">
        <v>0</v>
      </c>
      <c r="L17" s="3"/>
    </row>
    <row r="18" spans="1:12" ht="15" customHeight="1">
      <c r="A18" s="1" t="s">
        <v>33</v>
      </c>
      <c r="B18" s="3">
        <v>1981</v>
      </c>
      <c r="C18" s="1" t="s">
        <v>21</v>
      </c>
      <c r="D18" s="3">
        <v>300</v>
      </c>
      <c r="E18" s="3">
        <v>300</v>
      </c>
      <c r="F18" s="2">
        <v>5.8E-11</v>
      </c>
      <c r="G18" s="3">
        <v>0</v>
      </c>
      <c r="H18" s="4">
        <v>0</v>
      </c>
      <c r="I18" s="2">
        <v>9.2999999999999996E-12</v>
      </c>
      <c r="J18" s="3">
        <v>0</v>
      </c>
      <c r="K18" s="5">
        <v>0</v>
      </c>
      <c r="L18" s="3"/>
    </row>
    <row r="19" spans="1:12" ht="15" customHeight="1">
      <c r="A19" s="1" t="s">
        <v>27</v>
      </c>
      <c r="B19" s="3">
        <v>1981</v>
      </c>
      <c r="C19" s="1" t="s">
        <v>23</v>
      </c>
      <c r="D19" s="3">
        <v>300</v>
      </c>
      <c r="E19" s="3">
        <v>300</v>
      </c>
      <c r="F19" s="2">
        <v>7.5100000000000004E-11</v>
      </c>
      <c r="G19" s="3">
        <v>0</v>
      </c>
      <c r="H19" s="4">
        <v>0</v>
      </c>
      <c r="I19" s="2">
        <v>1.2000000000000001E-11</v>
      </c>
      <c r="J19" s="3">
        <v>0</v>
      </c>
      <c r="K19" s="5">
        <v>0</v>
      </c>
      <c r="L19" s="3"/>
    </row>
    <row r="20" spans="1:12" ht="15" customHeight="1">
      <c r="A20" s="1" t="s">
        <v>34</v>
      </c>
      <c r="B20" s="3">
        <v>1981</v>
      </c>
      <c r="C20" s="1" t="s">
        <v>23</v>
      </c>
      <c r="D20" s="3">
        <v>300</v>
      </c>
      <c r="E20" s="3">
        <v>300</v>
      </c>
      <c r="F20" s="2">
        <v>1.5E-10</v>
      </c>
      <c r="G20" s="3">
        <v>0</v>
      </c>
      <c r="H20" s="4">
        <v>0</v>
      </c>
      <c r="I20" s="2">
        <v>4.9799999999999999E-11</v>
      </c>
      <c r="J20" s="3">
        <v>0</v>
      </c>
      <c r="K20" s="5">
        <v>0</v>
      </c>
      <c r="L20" s="3"/>
    </row>
    <row r="21" spans="1:12" ht="15" customHeight="1">
      <c r="A21" s="1" t="s">
        <v>24</v>
      </c>
      <c r="B21" s="3">
        <v>1981</v>
      </c>
      <c r="C21" s="1" t="s">
        <v>23</v>
      </c>
      <c r="D21" s="3">
        <v>300</v>
      </c>
      <c r="E21" s="3">
        <v>300</v>
      </c>
      <c r="F21" s="2">
        <v>6.3899999999999994E-11</v>
      </c>
      <c r="G21" s="3">
        <v>0</v>
      </c>
      <c r="H21" s="4">
        <v>0</v>
      </c>
      <c r="I21" s="2">
        <v>1.48E-11</v>
      </c>
      <c r="J21" s="3">
        <v>0</v>
      </c>
      <c r="K21" s="5">
        <v>0</v>
      </c>
      <c r="L21" s="3"/>
    </row>
    <row r="22" spans="1:12" s="8" customFormat="1" ht="15" customHeight="1">
      <c r="A22" s="1" t="s">
        <v>35</v>
      </c>
      <c r="B22" s="3">
        <v>1981</v>
      </c>
      <c r="C22" s="1" t="s">
        <v>36</v>
      </c>
      <c r="D22" s="3">
        <v>300</v>
      </c>
      <c r="E22" s="3">
        <v>300</v>
      </c>
      <c r="F22" s="2">
        <v>7.0099999999999996E-11</v>
      </c>
      <c r="G22" s="3">
        <v>0</v>
      </c>
      <c r="H22" s="4">
        <v>0</v>
      </c>
      <c r="I22" s="2">
        <v>9.7999999999999994E-12</v>
      </c>
      <c r="J22" s="3">
        <v>0</v>
      </c>
      <c r="K22" s="5">
        <v>0</v>
      </c>
      <c r="L22" s="3"/>
    </row>
    <row r="23" spans="1:12" ht="15" customHeight="1">
      <c r="A23" s="1" t="s">
        <v>37</v>
      </c>
      <c r="B23" s="3">
        <v>1981</v>
      </c>
      <c r="C23" s="1" t="s">
        <v>21</v>
      </c>
      <c r="D23" s="3">
        <v>310</v>
      </c>
      <c r="E23" s="3">
        <v>310</v>
      </c>
      <c r="F23" s="2">
        <v>9.8999999999999994E-11</v>
      </c>
      <c r="G23" s="3">
        <v>0</v>
      </c>
      <c r="H23" s="4">
        <v>0</v>
      </c>
      <c r="I23" s="2">
        <v>2.4899999999999999E-11</v>
      </c>
      <c r="J23" s="3">
        <v>0</v>
      </c>
      <c r="K23" s="5">
        <v>0</v>
      </c>
      <c r="L23" s="3"/>
    </row>
    <row r="24" spans="1:12" s="8" customFormat="1" ht="15" customHeight="1">
      <c r="A24" s="8" t="s">
        <v>38</v>
      </c>
      <c r="B24" s="8">
        <v>1981</v>
      </c>
      <c r="C24" s="8" t="s">
        <v>36</v>
      </c>
      <c r="D24" s="8">
        <v>290</v>
      </c>
      <c r="E24" s="8">
        <v>350</v>
      </c>
      <c r="F24" s="13">
        <v>6.1900000000000001E-11</v>
      </c>
      <c r="G24" s="8">
        <v>0</v>
      </c>
      <c r="H24" s="15">
        <v>0</v>
      </c>
      <c r="I24" s="13">
        <v>3.9899999999999999E-11</v>
      </c>
      <c r="J24" s="8">
        <v>0</v>
      </c>
      <c r="K24" s="14">
        <v>0</v>
      </c>
    </row>
    <row r="25" spans="1:12" ht="15" customHeight="1">
      <c r="A25" s="1" t="s">
        <v>39</v>
      </c>
      <c r="B25" s="3">
        <v>1980</v>
      </c>
      <c r="C25" s="1" t="s">
        <v>23</v>
      </c>
      <c r="D25" s="3">
        <v>310</v>
      </c>
      <c r="E25" s="3">
        <v>310</v>
      </c>
      <c r="F25" s="2">
        <v>9.8999999999999994E-11</v>
      </c>
      <c r="G25" s="3">
        <v>0</v>
      </c>
      <c r="H25" s="4">
        <v>0</v>
      </c>
      <c r="I25" s="2">
        <v>1.1800000000000001E-11</v>
      </c>
      <c r="J25" s="3">
        <v>0</v>
      </c>
      <c r="K25" s="5">
        <v>0</v>
      </c>
      <c r="L25" s="3"/>
    </row>
    <row r="26" spans="1:12" ht="15" customHeight="1">
      <c r="A26" s="1" t="s">
        <v>40</v>
      </c>
      <c r="B26" s="3">
        <v>1980</v>
      </c>
      <c r="C26" s="1" t="s">
        <v>23</v>
      </c>
      <c r="D26" s="3">
        <v>300</v>
      </c>
      <c r="E26" s="3">
        <v>300</v>
      </c>
      <c r="F26" s="2">
        <v>1.16E-10</v>
      </c>
      <c r="G26" s="3">
        <v>0</v>
      </c>
      <c r="H26" s="4">
        <v>0</v>
      </c>
      <c r="I26" s="2">
        <v>1.1600000000000001E-11</v>
      </c>
      <c r="J26" s="3">
        <v>0</v>
      </c>
      <c r="K26" s="5">
        <v>0</v>
      </c>
      <c r="L26" s="7"/>
    </row>
    <row r="27" spans="1:12" ht="15" customHeight="1">
      <c r="A27" s="1" t="s">
        <v>38</v>
      </c>
      <c r="B27" s="3">
        <v>1980</v>
      </c>
      <c r="C27" s="1" t="s">
        <v>41</v>
      </c>
      <c r="D27" s="3">
        <v>300</v>
      </c>
      <c r="E27" s="3">
        <v>300</v>
      </c>
      <c r="F27" s="2">
        <v>5.0999999999999998E-11</v>
      </c>
      <c r="G27" s="3">
        <v>0</v>
      </c>
      <c r="H27" s="4">
        <v>0</v>
      </c>
      <c r="I27" s="2">
        <v>1.66E-11</v>
      </c>
      <c r="J27" s="3">
        <v>0</v>
      </c>
      <c r="K27" s="5">
        <v>0</v>
      </c>
      <c r="L27" s="3"/>
    </row>
    <row r="28" spans="1:12" ht="18.75" customHeight="1">
      <c r="A28" s="1" t="s">
        <v>31</v>
      </c>
      <c r="B28" s="3">
        <v>1979</v>
      </c>
      <c r="C28" s="1" t="s">
        <v>23</v>
      </c>
      <c r="D28" s="3">
        <v>300</v>
      </c>
      <c r="E28" s="3">
        <v>300</v>
      </c>
      <c r="F28" s="2">
        <v>1.2500000000000001E-10</v>
      </c>
      <c r="G28" s="3">
        <v>0</v>
      </c>
      <c r="H28" s="4">
        <v>0</v>
      </c>
      <c r="I28" s="2">
        <v>4.9800000000000002E-12</v>
      </c>
      <c r="J28" s="3">
        <v>0</v>
      </c>
      <c r="K28" s="5">
        <v>0</v>
      </c>
      <c r="L28" s="3"/>
    </row>
    <row r="29" spans="1:12" ht="15" customHeight="1">
      <c r="A29" s="1" t="s">
        <v>42</v>
      </c>
      <c r="B29" s="3">
        <v>1978</v>
      </c>
      <c r="C29" s="1" t="s">
        <v>30</v>
      </c>
      <c r="D29" s="3">
        <v>290</v>
      </c>
      <c r="E29" s="3">
        <v>290</v>
      </c>
      <c r="F29" s="2">
        <v>2.9900000000000001E-11</v>
      </c>
      <c r="G29" s="3">
        <v>0</v>
      </c>
      <c r="H29" s="4">
        <v>0</v>
      </c>
      <c r="I29" s="2">
        <v>9.7999999999999994E-12</v>
      </c>
      <c r="J29" s="3">
        <v>0</v>
      </c>
      <c r="K29" s="5">
        <v>0</v>
      </c>
      <c r="L29" s="3"/>
    </row>
    <row r="30" spans="1:12" ht="18.75" customHeight="1">
      <c r="A30" s="1" t="s">
        <v>43</v>
      </c>
      <c r="B30" s="3">
        <v>1978</v>
      </c>
      <c r="C30" s="1" t="s">
        <v>23</v>
      </c>
      <c r="D30" s="3">
        <v>295</v>
      </c>
      <c r="E30" s="3">
        <v>295</v>
      </c>
      <c r="F30" s="2">
        <v>2.5099999999999999E-11</v>
      </c>
      <c r="G30" s="3">
        <v>0</v>
      </c>
      <c r="H30" s="4">
        <v>0</v>
      </c>
      <c r="I30" s="2">
        <v>4.9800000000000002E-12</v>
      </c>
      <c r="J30" s="3">
        <v>0</v>
      </c>
      <c r="K30" s="5">
        <v>0</v>
      </c>
      <c r="L30" s="3"/>
    </row>
    <row r="31" spans="1:12" ht="16.149999999999999" customHeight="1">
      <c r="A31" s="1" t="s">
        <v>38</v>
      </c>
      <c r="B31" s="3">
        <v>1977</v>
      </c>
      <c r="C31" s="1" t="s">
        <v>44</v>
      </c>
      <c r="D31" s="3">
        <v>290</v>
      </c>
      <c r="E31" s="3">
        <v>290</v>
      </c>
      <c r="F31" s="2">
        <v>5.0999999999999998E-11</v>
      </c>
      <c r="G31" s="3">
        <v>0</v>
      </c>
      <c r="H31" s="4">
        <v>0</v>
      </c>
      <c r="I31" s="2">
        <v>1.58E-11</v>
      </c>
      <c r="J31" s="3">
        <v>0</v>
      </c>
      <c r="K31" s="5">
        <v>0</v>
      </c>
      <c r="L31" s="3"/>
    </row>
    <row r="32" spans="1:12">
      <c r="A32" s="1" t="s">
        <v>31</v>
      </c>
      <c r="B32" s="3">
        <v>1974</v>
      </c>
      <c r="C32" s="1" t="s">
        <v>23</v>
      </c>
      <c r="D32" s="3">
        <v>300</v>
      </c>
      <c r="E32" s="3">
        <v>300</v>
      </c>
      <c r="F32" s="2">
        <v>1.5999999999999999E-10</v>
      </c>
      <c r="G32" s="3">
        <v>0</v>
      </c>
      <c r="H32" s="4">
        <v>0</v>
      </c>
      <c r="I32" s="7">
        <f>F32*0.477</f>
        <v>7.6319999999999988E-11</v>
      </c>
      <c r="J32" s="3">
        <v>0</v>
      </c>
      <c r="K32" s="5">
        <v>0</v>
      </c>
      <c r="L32" s="3" t="s">
        <v>45</v>
      </c>
    </row>
    <row r="33" spans="1:14">
      <c r="A33" s="1" t="s">
        <v>40</v>
      </c>
      <c r="B33" s="3">
        <v>1972</v>
      </c>
      <c r="C33" s="1" t="s">
        <v>19</v>
      </c>
      <c r="D33" s="3">
        <v>300</v>
      </c>
      <c r="E33" s="3">
        <v>300</v>
      </c>
      <c r="F33" s="2">
        <v>1.9900000000000001E-10</v>
      </c>
      <c r="G33" s="3">
        <v>0</v>
      </c>
      <c r="H33" s="4">
        <v>0</v>
      </c>
      <c r="I33" s="2">
        <v>3.3199999999999999E-11</v>
      </c>
      <c r="J33" s="3">
        <v>0</v>
      </c>
      <c r="K33" s="5">
        <v>0</v>
      </c>
      <c r="L33" s="3"/>
    </row>
    <row r="34" spans="1:14">
      <c r="B34" s="3"/>
      <c r="D34" s="3"/>
      <c r="E34" s="3"/>
      <c r="F34" s="2"/>
      <c r="G34" s="3"/>
      <c r="H34" s="4"/>
      <c r="I34" s="7"/>
      <c r="J34" s="3"/>
      <c r="K34" s="5"/>
      <c r="L34" s="3"/>
    </row>
    <row r="35" spans="1:14">
      <c r="A35" s="3"/>
      <c r="B35" s="3"/>
      <c r="C35" s="3"/>
      <c r="D35" s="3"/>
      <c r="E35" s="3"/>
      <c r="F35" s="7"/>
      <c r="G35" s="3"/>
      <c r="H35" s="4"/>
      <c r="I35" s="7"/>
      <c r="J35" s="3"/>
      <c r="K35" s="5"/>
      <c r="L35" s="3"/>
    </row>
    <row r="36" spans="1:14" ht="19.149999999999999" customHeight="1">
      <c r="B36" s="3"/>
      <c r="D36" s="3"/>
      <c r="E36" s="3"/>
      <c r="F36" s="2"/>
      <c r="G36" s="3"/>
      <c r="H36" s="4"/>
      <c r="I36" s="7"/>
      <c r="J36" s="3"/>
      <c r="K36" s="5"/>
      <c r="L36" s="3"/>
    </row>
    <row r="37" spans="1:14" ht="19.149999999999999" customHeight="1">
      <c r="B37" s="3"/>
      <c r="D37" s="3"/>
      <c r="E37" s="3"/>
      <c r="F37" s="2"/>
      <c r="G37" s="3"/>
      <c r="H37" s="4"/>
      <c r="I37" s="4"/>
      <c r="J37" s="4"/>
      <c r="K37" s="7"/>
      <c r="L37" s="7"/>
      <c r="M37" s="11"/>
      <c r="N37" s="3"/>
    </row>
    <row r="38" spans="1:14" ht="19.149999999999999" customHeight="1">
      <c r="A38" s="6"/>
      <c r="B38" s="3"/>
      <c r="C38" s="3"/>
      <c r="D38" s="3"/>
      <c r="E38" s="3"/>
      <c r="F38" s="7"/>
      <c r="G38" s="3"/>
      <c r="H38" s="3"/>
      <c r="I38" s="3"/>
      <c r="J38" s="3"/>
      <c r="K38" s="3"/>
      <c r="L38" s="3"/>
      <c r="M38" s="3"/>
      <c r="N38" s="3"/>
    </row>
    <row r="39" spans="1:14" ht="16.149999999999999" customHeight="1">
      <c r="A39" s="3"/>
      <c r="B39" s="3"/>
      <c r="C39" s="9"/>
      <c r="D39" s="3"/>
      <c r="E39" s="3"/>
      <c r="F39" s="7"/>
      <c r="G39" s="3"/>
      <c r="H39" s="7"/>
      <c r="I39" s="7"/>
      <c r="J39" s="7"/>
      <c r="K39" s="7"/>
      <c r="L39" s="3"/>
      <c r="M39" s="5"/>
      <c r="N39" s="7"/>
    </row>
    <row r="40" spans="1:14">
      <c r="C40" s="9"/>
      <c r="D40" s="3"/>
      <c r="E40" s="3"/>
      <c r="H40" s="7"/>
      <c r="I40" s="7"/>
      <c r="K40" s="10"/>
      <c r="L40" s="2"/>
    </row>
    <row r="41" spans="1:14">
      <c r="C41" s="9"/>
      <c r="D41" s="3"/>
      <c r="E41" s="3"/>
      <c r="H41" s="7"/>
      <c r="I41" s="7"/>
    </row>
    <row r="42" spans="1:14">
      <c r="C42" s="9"/>
      <c r="D42" s="3"/>
      <c r="E42" s="3"/>
      <c r="H42" s="7"/>
      <c r="I42" s="7"/>
    </row>
    <row r="43" spans="1:14">
      <c r="C43" s="9"/>
      <c r="D43" s="3"/>
      <c r="E43" s="3"/>
      <c r="H43" s="7"/>
      <c r="I43" s="7"/>
    </row>
    <row r="44" spans="1:14">
      <c r="C44" s="9"/>
      <c r="D44" s="3"/>
      <c r="E44" s="3"/>
      <c r="H44" s="7"/>
      <c r="I44" s="7"/>
    </row>
    <row r="45" spans="1:14">
      <c r="C45" s="9"/>
      <c r="D45" s="3"/>
      <c r="E45" s="3"/>
      <c r="H45" s="7"/>
      <c r="I45" s="7"/>
    </row>
    <row r="46" spans="1:14">
      <c r="C46" s="9"/>
      <c r="D46" s="3"/>
      <c r="E46" s="3"/>
      <c r="H46" s="7"/>
      <c r="I46" s="7"/>
    </row>
    <row r="47" spans="1:14">
      <c r="C47" s="9"/>
      <c r="D47" s="3"/>
      <c r="E47" s="3"/>
      <c r="H47" s="7"/>
      <c r="I47" s="7"/>
    </row>
    <row r="48" spans="1:14">
      <c r="C48" s="9"/>
      <c r="D48" s="3"/>
      <c r="E48" s="3"/>
      <c r="H48" s="7"/>
      <c r="I48" s="7"/>
    </row>
    <row r="49" spans="3:9">
      <c r="C49" s="9"/>
      <c r="D49" s="3"/>
      <c r="E49" s="3"/>
      <c r="H49" s="7"/>
      <c r="I49" s="7"/>
    </row>
    <row r="50" spans="3:9">
      <c r="C50" s="9"/>
      <c r="D50" s="3"/>
      <c r="E50" s="3"/>
      <c r="H50" s="7"/>
      <c r="I50" s="7"/>
    </row>
    <row r="51" spans="3:9">
      <c r="C51" s="9"/>
      <c r="D51" s="3"/>
      <c r="E51" s="3"/>
      <c r="H51" s="7"/>
      <c r="I51" s="7"/>
    </row>
    <row r="52" spans="3:9">
      <c r="C52" s="9"/>
      <c r="D52" s="3"/>
      <c r="E52" s="3"/>
      <c r="H52" s="7"/>
      <c r="I52" s="7"/>
    </row>
    <row r="53" spans="3:9">
      <c r="C53" s="9"/>
      <c r="D53" s="3"/>
      <c r="E53" s="3"/>
      <c r="H53" s="7"/>
      <c r="I53" s="7"/>
    </row>
    <row r="54" spans="3:9">
      <c r="C54" s="9"/>
      <c r="D54" s="3"/>
      <c r="E54" s="3"/>
      <c r="H54" s="7"/>
      <c r="I54" s="7"/>
    </row>
    <row r="55" spans="3:9">
      <c r="C55" s="3"/>
      <c r="D55" s="3"/>
      <c r="E55" s="3"/>
    </row>
    <row r="56" spans="3:9">
      <c r="D56" s="3"/>
      <c r="E56" s="3"/>
    </row>
    <row r="57" spans="3:9">
      <c r="C57" s="3"/>
      <c r="D57" s="3"/>
      <c r="E57" s="3"/>
    </row>
    <row r="58" spans="3:9">
      <c r="D58" s="3"/>
      <c r="E58" s="3"/>
    </row>
    <row r="59" spans="3:9">
      <c r="C59" s="3"/>
      <c r="D59" s="3"/>
      <c r="E59" s="3"/>
    </row>
    <row r="60" spans="3:9">
      <c r="D60" s="3"/>
      <c r="E60" s="3"/>
    </row>
    <row r="61" spans="3:9">
      <c r="C61" s="3"/>
      <c r="D61" s="3"/>
      <c r="E61" s="3"/>
    </row>
    <row r="62" spans="3:9">
      <c r="D62" s="3"/>
      <c r="E62" s="3"/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HO2+OH=H2O+O2_Ref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2019-08-22T21:20:00Z</dcterms:modified>
</cp:coreProperties>
</file>