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860" windowHeight="70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/>
  <c r="K12"/>
  <c r="J12"/>
  <c r="J11"/>
  <c r="K7"/>
  <c r="K8" s="1"/>
  <c r="K9" s="1"/>
  <c r="K10" s="1"/>
  <c r="K6"/>
  <c r="K5"/>
  <c r="M5"/>
  <c r="M6" s="1"/>
  <c r="M7" s="1"/>
  <c r="M8" s="1"/>
  <c r="M9" s="1"/>
  <c r="M10" s="1"/>
  <c r="M11" s="1"/>
  <c r="M12" s="1"/>
  <c r="M13" s="1"/>
  <c r="M14" s="1"/>
  <c r="M15" s="1"/>
  <c r="M16" s="1"/>
  <c r="E7"/>
  <c r="E8" s="1"/>
  <c r="E9" s="1"/>
  <c r="E10" s="1"/>
  <c r="E11" s="1"/>
  <c r="E12" s="1"/>
  <c r="E13" s="1"/>
  <c r="E14" s="1"/>
  <c r="E15" s="1"/>
  <c r="E16" s="1"/>
  <c r="E6"/>
  <c r="E5"/>
  <c r="H7"/>
  <c r="H8" s="1"/>
  <c r="H9" s="1"/>
  <c r="H10" s="1"/>
  <c r="H11" s="1"/>
  <c r="H12" s="1"/>
  <c r="H13" s="1"/>
  <c r="H14" s="1"/>
  <c r="H15" s="1"/>
  <c r="H16" s="1"/>
  <c r="H6"/>
  <c r="H5"/>
  <c r="C5"/>
  <c r="C6" s="1"/>
  <c r="C7" s="1"/>
  <c r="C8" s="1"/>
  <c r="C9" s="1"/>
  <c r="C10" s="1"/>
  <c r="C11" s="1"/>
  <c r="C12" s="1"/>
  <c r="C13" s="1"/>
  <c r="C14" s="1"/>
  <c r="C15" s="1"/>
  <c r="C16" s="1"/>
  <c r="C4"/>
</calcChain>
</file>

<file path=xl/sharedStrings.xml><?xml version="1.0" encoding="utf-8"?>
<sst xmlns="http://schemas.openxmlformats.org/spreadsheetml/2006/main" count="29" uniqueCount="23">
  <si>
    <t>Pump Modelling Experiment Data</t>
  </si>
  <si>
    <t>Height</t>
  </si>
  <si>
    <t>Time</t>
  </si>
  <si>
    <t>Millwatts</t>
  </si>
  <si>
    <t>Miliwatts</t>
  </si>
  <si>
    <t>Miliamps</t>
  </si>
  <si>
    <t>Milivolts</t>
  </si>
  <si>
    <t>6V Drain.1</t>
  </si>
  <si>
    <t>9V Trial 1</t>
  </si>
  <si>
    <t>9V Trial 2</t>
  </si>
  <si>
    <t>6V Trial 1</t>
  </si>
  <si>
    <t>9V Drain Trial 1</t>
  </si>
  <si>
    <t>9V Drain Trial 2</t>
  </si>
  <si>
    <t>Start at 0 cm, to 4 cm</t>
  </si>
  <si>
    <t>Start at 0 cm, to 6 cm</t>
  </si>
  <si>
    <t># started from 3 cm, water drained then stabilised at 1 cm</t>
  </si>
  <si>
    <t>gradient</t>
    <phoneticPr fontId="1" type="noConversion"/>
  </si>
  <si>
    <t>9vt1/h</t>
    <phoneticPr fontId="1" type="noConversion"/>
  </si>
  <si>
    <t>9vt2/h</t>
    <phoneticPr fontId="1" type="noConversion"/>
  </si>
  <si>
    <t>y=0.00032*x+0.0013</t>
    <phoneticPr fontId="1" type="noConversion"/>
  </si>
  <si>
    <t>y=0.00033*x-0.00092</t>
    <phoneticPr fontId="1" type="noConversion"/>
  </si>
  <si>
    <t>6vt1/h</t>
    <phoneticPr fontId="1" type="noConversion"/>
  </si>
  <si>
    <t>y=0.00019*x+0.00031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</si>
</sst>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7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workbookViewId="0">
      <selection activeCell="B43" sqref="B43"/>
    </sheetView>
  </sheetViews>
  <sheetFormatPr defaultRowHeight="14.25"/>
  <cols>
    <col min="11" max="11" width="13" bestFit="1" customWidth="1"/>
    <col min="13" max="13" width="13" bestFit="1" customWidth="1"/>
  </cols>
  <sheetData>
    <row r="1" spans="1:15">
      <c r="A1" t="s">
        <v>0</v>
      </c>
    </row>
    <row r="2" spans="1:15">
      <c r="A2" t="s">
        <v>1</v>
      </c>
      <c r="B2" t="s">
        <v>2</v>
      </c>
      <c r="J2" t="s">
        <v>13</v>
      </c>
      <c r="L2" t="s">
        <v>14</v>
      </c>
    </row>
    <row r="3" spans="1:15">
      <c r="B3" t="s">
        <v>8</v>
      </c>
      <c r="D3" t="s">
        <v>9</v>
      </c>
      <c r="G3" t="s">
        <v>10</v>
      </c>
      <c r="J3" t="s">
        <v>11</v>
      </c>
      <c r="L3" t="s">
        <v>12</v>
      </c>
      <c r="O3" t="s">
        <v>7</v>
      </c>
    </row>
    <row r="4" spans="1:15">
      <c r="A4">
        <v>0</v>
      </c>
      <c r="B4">
        <v>0</v>
      </c>
      <c r="C4">
        <f>B4</f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O4">
        <v>0</v>
      </c>
    </row>
    <row r="5" spans="1:15">
      <c r="A5">
        <v>0.5</v>
      </c>
      <c r="B5">
        <v>10.28</v>
      </c>
      <c r="C5">
        <f>B5+C4</f>
        <v>10.28</v>
      </c>
      <c r="D5">
        <v>21.92</v>
      </c>
      <c r="E5">
        <f>D5+E4</f>
        <v>21.92</v>
      </c>
      <c r="G5">
        <v>28.55</v>
      </c>
      <c r="H5">
        <f>G5+H4</f>
        <v>28.55</v>
      </c>
      <c r="J5">
        <v>14.69</v>
      </c>
      <c r="K5">
        <f>J5+K4</f>
        <v>14.69</v>
      </c>
      <c r="L5">
        <v>38.659999999999997</v>
      </c>
      <c r="M5">
        <f>L5+M4</f>
        <v>38.659999999999997</v>
      </c>
      <c r="O5" s="2">
        <v>1.5715277777777776E-3</v>
      </c>
    </row>
    <row r="6" spans="1:15">
      <c r="A6">
        <v>1</v>
      </c>
      <c r="B6">
        <v>16.46</v>
      </c>
      <c r="C6">
        <f>B6+C5</f>
        <v>26.740000000000002</v>
      </c>
      <c r="D6">
        <v>11.31</v>
      </c>
      <c r="E6">
        <f>D6+E5</f>
        <v>33.230000000000004</v>
      </c>
      <c r="G6">
        <v>23.4</v>
      </c>
      <c r="H6">
        <f>G6+H5</f>
        <v>51.95</v>
      </c>
      <c r="J6">
        <v>39.299999999999997</v>
      </c>
      <c r="K6">
        <f>J6+K5</f>
        <v>53.989999999999995</v>
      </c>
      <c r="L6">
        <v>40.729999999999997</v>
      </c>
      <c r="M6">
        <f>L6+M5</f>
        <v>79.389999999999986</v>
      </c>
      <c r="O6" s="2">
        <v>1.3321759259259259E-3</v>
      </c>
    </row>
    <row r="7" spans="1:15">
      <c r="A7">
        <v>1.5</v>
      </c>
      <c r="B7">
        <v>14.93</v>
      </c>
      <c r="C7">
        <f t="shared" ref="C7:C16" si="0">B7+C6</f>
        <v>41.67</v>
      </c>
      <c r="D7">
        <v>17.260000000000002</v>
      </c>
      <c r="E7">
        <f t="shared" ref="E7:E16" si="1">D7+E6</f>
        <v>50.490000000000009</v>
      </c>
      <c r="G7">
        <v>26.14</v>
      </c>
      <c r="H7">
        <f t="shared" ref="H7:H16" si="2">G7+H6</f>
        <v>78.09</v>
      </c>
      <c r="J7">
        <v>42.92</v>
      </c>
      <c r="K7">
        <f t="shared" ref="K7:K10" si="3">J7+K6</f>
        <v>96.91</v>
      </c>
      <c r="L7">
        <v>38.6</v>
      </c>
      <c r="M7">
        <f t="shared" ref="M7:M16" si="4">L7+M6</f>
        <v>117.98999999999998</v>
      </c>
      <c r="O7" s="2">
        <v>1.8555555555555556E-3</v>
      </c>
    </row>
    <row r="8" spans="1:15">
      <c r="A8">
        <v>2</v>
      </c>
      <c r="B8">
        <v>15.46</v>
      </c>
      <c r="C8">
        <f t="shared" si="0"/>
        <v>57.13</v>
      </c>
      <c r="D8">
        <v>12.09</v>
      </c>
      <c r="E8">
        <f t="shared" si="1"/>
        <v>62.580000000000013</v>
      </c>
      <c r="G8">
        <v>26.02</v>
      </c>
      <c r="H8">
        <f t="shared" si="2"/>
        <v>104.11</v>
      </c>
      <c r="J8" s="3">
        <v>53.56</v>
      </c>
      <c r="K8">
        <f t="shared" si="3"/>
        <v>150.47</v>
      </c>
      <c r="L8">
        <v>38.26</v>
      </c>
      <c r="M8">
        <f t="shared" si="4"/>
        <v>156.24999999999997</v>
      </c>
      <c r="O8" s="2">
        <v>2.4237268518518518E-3</v>
      </c>
    </row>
    <row r="9" spans="1:15">
      <c r="A9">
        <v>2.5</v>
      </c>
      <c r="B9">
        <v>15.95</v>
      </c>
      <c r="C9">
        <f t="shared" si="0"/>
        <v>73.08</v>
      </c>
      <c r="D9">
        <v>15.97</v>
      </c>
      <c r="E9">
        <f t="shared" si="1"/>
        <v>78.550000000000011</v>
      </c>
      <c r="G9">
        <v>23.64</v>
      </c>
      <c r="H9">
        <f t="shared" si="2"/>
        <v>127.75</v>
      </c>
      <c r="J9">
        <v>49.41</v>
      </c>
      <c r="K9">
        <f t="shared" si="3"/>
        <v>199.88</v>
      </c>
      <c r="L9">
        <v>36.18</v>
      </c>
      <c r="M9">
        <f t="shared" si="4"/>
        <v>192.42999999999998</v>
      </c>
      <c r="O9" s="2">
        <v>6</v>
      </c>
    </row>
    <row r="10" spans="1:15">
      <c r="A10">
        <v>3</v>
      </c>
      <c r="B10">
        <v>14.9</v>
      </c>
      <c r="C10">
        <f t="shared" si="0"/>
        <v>87.98</v>
      </c>
      <c r="D10">
        <v>12.82</v>
      </c>
      <c r="E10">
        <f t="shared" si="1"/>
        <v>91.37</v>
      </c>
      <c r="G10">
        <v>25.22</v>
      </c>
      <c r="H10">
        <f t="shared" si="2"/>
        <v>152.97</v>
      </c>
      <c r="J10">
        <v>53.8</v>
      </c>
      <c r="K10">
        <f t="shared" si="3"/>
        <v>253.68</v>
      </c>
      <c r="L10">
        <v>46.14</v>
      </c>
      <c r="M10">
        <f t="shared" si="4"/>
        <v>238.57</v>
      </c>
      <c r="O10" t="s">
        <v>15</v>
      </c>
    </row>
    <row r="11" spans="1:15">
      <c r="A11">
        <v>3.5</v>
      </c>
      <c r="B11">
        <v>16.57</v>
      </c>
      <c r="C11">
        <f t="shared" si="0"/>
        <v>104.55000000000001</v>
      </c>
      <c r="D11">
        <v>18.440000000000001</v>
      </c>
      <c r="E11">
        <f t="shared" si="1"/>
        <v>109.81</v>
      </c>
      <c r="G11">
        <v>31.21</v>
      </c>
      <c r="H11">
        <f t="shared" si="2"/>
        <v>184.18</v>
      </c>
      <c r="J11">
        <f>60+14.5</f>
        <v>74.5</v>
      </c>
      <c r="K11">
        <f>J11+K10</f>
        <v>328.18</v>
      </c>
      <c r="L11">
        <v>47.13</v>
      </c>
      <c r="M11">
        <f t="shared" si="4"/>
        <v>285.7</v>
      </c>
    </row>
    <row r="12" spans="1:15">
      <c r="A12">
        <v>4</v>
      </c>
      <c r="B12">
        <v>15.63</v>
      </c>
      <c r="C12">
        <f t="shared" si="0"/>
        <v>120.18</v>
      </c>
      <c r="D12">
        <v>14.63</v>
      </c>
      <c r="E12">
        <f t="shared" si="1"/>
        <v>124.44</v>
      </c>
      <c r="G12">
        <v>26.46</v>
      </c>
      <c r="H12">
        <f t="shared" si="2"/>
        <v>210.64000000000001</v>
      </c>
      <c r="J12">
        <f>60+9.4</f>
        <v>69.400000000000006</v>
      </c>
      <c r="K12">
        <f>J12+K11</f>
        <v>397.58000000000004</v>
      </c>
      <c r="L12">
        <v>51.03</v>
      </c>
      <c r="M12">
        <f t="shared" si="4"/>
        <v>336.73</v>
      </c>
    </row>
    <row r="13" spans="1:15">
      <c r="A13">
        <v>4.5</v>
      </c>
      <c r="B13">
        <v>15.75</v>
      </c>
      <c r="C13">
        <f t="shared" si="0"/>
        <v>135.93</v>
      </c>
      <c r="D13">
        <v>15.56</v>
      </c>
      <c r="E13">
        <f t="shared" si="1"/>
        <v>140</v>
      </c>
      <c r="G13">
        <v>27.4</v>
      </c>
      <c r="H13">
        <f t="shared" si="2"/>
        <v>238.04000000000002</v>
      </c>
      <c r="L13">
        <v>49.53</v>
      </c>
      <c r="M13">
        <f t="shared" si="4"/>
        <v>386.26</v>
      </c>
    </row>
    <row r="14" spans="1:15">
      <c r="A14">
        <v>5</v>
      </c>
      <c r="B14">
        <v>15.7</v>
      </c>
      <c r="C14">
        <f t="shared" si="0"/>
        <v>151.63</v>
      </c>
      <c r="D14">
        <v>15.3</v>
      </c>
      <c r="E14">
        <f t="shared" si="1"/>
        <v>155.30000000000001</v>
      </c>
      <c r="G14">
        <v>29.29</v>
      </c>
      <c r="H14">
        <f t="shared" si="2"/>
        <v>267.33000000000004</v>
      </c>
      <c r="L14">
        <v>43.43</v>
      </c>
      <c r="M14">
        <f t="shared" si="4"/>
        <v>429.69</v>
      </c>
    </row>
    <row r="15" spans="1:15">
      <c r="A15">
        <v>5.5</v>
      </c>
      <c r="B15">
        <v>14.87</v>
      </c>
      <c r="C15">
        <f t="shared" si="0"/>
        <v>166.5</v>
      </c>
      <c r="D15">
        <v>15.3</v>
      </c>
      <c r="E15">
        <f t="shared" si="1"/>
        <v>170.60000000000002</v>
      </c>
      <c r="G15">
        <v>23.37</v>
      </c>
      <c r="H15">
        <f t="shared" si="2"/>
        <v>290.70000000000005</v>
      </c>
      <c r="L15">
        <v>52.99</v>
      </c>
      <c r="M15">
        <f t="shared" si="4"/>
        <v>482.68</v>
      </c>
    </row>
    <row r="16" spans="1:15">
      <c r="A16">
        <v>6</v>
      </c>
      <c r="B16">
        <v>18.32</v>
      </c>
      <c r="C16">
        <f t="shared" si="0"/>
        <v>184.82</v>
      </c>
      <c r="D16">
        <v>14.99</v>
      </c>
      <c r="E16">
        <f t="shared" si="1"/>
        <v>185.59000000000003</v>
      </c>
      <c r="G16">
        <v>29.05</v>
      </c>
      <c r="H16">
        <f t="shared" si="2"/>
        <v>319.75000000000006</v>
      </c>
      <c r="L16">
        <v>59.77</v>
      </c>
      <c r="M16">
        <f t="shared" si="4"/>
        <v>542.45000000000005</v>
      </c>
    </row>
    <row r="23" spans="2:7">
      <c r="B23" t="s">
        <v>8</v>
      </c>
      <c r="D23" t="s">
        <v>9</v>
      </c>
      <c r="G23" t="s">
        <v>10</v>
      </c>
    </row>
    <row r="24" spans="2:7">
      <c r="B24" t="s">
        <v>3</v>
      </c>
      <c r="D24" t="s">
        <v>4</v>
      </c>
      <c r="G24" t="s">
        <v>4</v>
      </c>
    </row>
    <row r="25" spans="2:7">
      <c r="B25">
        <v>3388</v>
      </c>
      <c r="D25">
        <v>3554</v>
      </c>
      <c r="G25">
        <v>1424</v>
      </c>
    </row>
    <row r="26" spans="2:7">
      <c r="B26">
        <v>3277</v>
      </c>
      <c r="D26">
        <v>3667</v>
      </c>
      <c r="G26" s="1">
        <v>1437</v>
      </c>
    </row>
    <row r="27" spans="2:7">
      <c r="B27">
        <v>3325</v>
      </c>
    </row>
    <row r="28" spans="2:7">
      <c r="B28">
        <v>3447</v>
      </c>
      <c r="D28" t="s">
        <v>5</v>
      </c>
      <c r="G28" t="s">
        <v>5</v>
      </c>
    </row>
    <row r="29" spans="2:7">
      <c r="B29">
        <v>3391</v>
      </c>
      <c r="D29">
        <v>395</v>
      </c>
      <c r="G29">
        <v>234</v>
      </c>
    </row>
    <row r="30" spans="2:7">
      <c r="D30">
        <v>400</v>
      </c>
      <c r="G30">
        <v>229</v>
      </c>
    </row>
    <row r="31" spans="2:7">
      <c r="B31" s="1">
        <v>3347</v>
      </c>
      <c r="G31">
        <v>224</v>
      </c>
    </row>
    <row r="32" spans="2:7">
      <c r="B32" s="1">
        <v>385</v>
      </c>
      <c r="D32" t="s">
        <v>6</v>
      </c>
      <c r="G32" s="1">
        <v>229</v>
      </c>
    </row>
    <row r="33" spans="1:7">
      <c r="B33" s="1">
        <v>8782</v>
      </c>
      <c r="D33">
        <v>8869</v>
      </c>
    </row>
    <row r="34" spans="1:7">
      <c r="D34">
        <v>8952</v>
      </c>
      <c r="G34" t="s">
        <v>6</v>
      </c>
    </row>
    <row r="35" spans="1:7">
      <c r="G35">
        <v>6196</v>
      </c>
    </row>
    <row r="36" spans="1:7">
      <c r="G36" s="1">
        <v>6287</v>
      </c>
    </row>
    <row r="37" spans="1:7">
      <c r="A37" t="s">
        <v>16</v>
      </c>
    </row>
    <row r="38" spans="1:7">
      <c r="A38" t="s">
        <v>17</v>
      </c>
      <c r="B38" t="s">
        <v>19</v>
      </c>
    </row>
    <row r="39" spans="1:7">
      <c r="A39" t="s">
        <v>18</v>
      </c>
      <c r="B39" t="s">
        <v>20</v>
      </c>
    </row>
    <row r="40" spans="1:7">
      <c r="A40" t="s">
        <v>21</v>
      </c>
      <c r="B40" t="s">
        <v>22</v>
      </c>
    </row>
    <row r="41" spans="1:7">
      <c r="B41">
        <v>3.2000000000000003E-4</v>
      </c>
    </row>
    <row r="42" spans="1:7">
      <c r="B42">
        <v>3.3E-4</v>
      </c>
    </row>
    <row r="43" spans="1:7">
      <c r="B43">
        <v>3.2499999999999999E-4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Yuen</dc:creator>
  <cp:lastModifiedBy>ph</cp:lastModifiedBy>
  <dcterms:created xsi:type="dcterms:W3CDTF">2017-03-26T23:29:17Z</dcterms:created>
  <dcterms:modified xsi:type="dcterms:W3CDTF">2017-03-28T09:19:51Z</dcterms:modified>
</cp:coreProperties>
</file>