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7" autoFilterDateGrouping="1"/>
  </bookViews>
  <sheets>
    <sheet xmlns:r="http://schemas.openxmlformats.org/officeDocument/2006/relationships" name="需求总览" sheetId="1" state="visible" r:id="rId1"/>
    <sheet xmlns:r="http://schemas.openxmlformats.org/officeDocument/2006/relationships" name="五图需求明细" sheetId="2" state="visible" r:id="rId2"/>
    <sheet xmlns:r="http://schemas.openxmlformats.org/officeDocument/2006/relationships" name="物料清单（本地）" sheetId="3" state="visible" r:id="rId3"/>
    <sheet xmlns:r="http://schemas.openxmlformats.org/officeDocument/2006/relationships" name="竞品参考汇总" sheetId="4" state="visible" r:id="rId4"/>
    <sheet xmlns:r="http://schemas.openxmlformats.org/officeDocument/2006/relationships" name="参考图评估&amp;卖点总结" sheetId="5" state="visible" r:id="rId5"/>
    <sheet xmlns:r="http://schemas.openxmlformats.org/officeDocument/2006/relationships" name="之前下单文档参考" sheetId="6" state="visible" r:id="rId6"/>
    <sheet xmlns:r="http://schemas.openxmlformats.org/officeDocument/2006/relationships" name="V4_商店五图需求" sheetId="7" state="visible" r:id="rId7"/>
    <sheet xmlns:r="http://schemas.openxmlformats.org/officeDocument/2006/relationships" name="V4_美术沟通版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:mm;@"/>
  </numFmts>
  <fonts count="38">
    <font>
      <name val="宋体"/>
      <charset val="134"/>
      <color theme="1"/>
      <sz val="11"/>
      <scheme val="minor"/>
    </font>
    <font>
      <name val="微软雅黑"/>
      <charset val="134"/>
      <b val="1"/>
      <sz val="14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b val="1"/>
      <color rgb="FFFFFFFF"/>
      <sz val="10"/>
    </font>
    <font>
      <name val="微软雅黑"/>
      <charset val="134"/>
      <color rgb="FF404040"/>
      <sz val="10"/>
    </font>
    <font>
      <name val="宋体"/>
      <charset val="134"/>
      <color rgb="FF000000"/>
      <sz val="10"/>
      <scheme val="minor"/>
    </font>
    <font>
      <name val="Arial"/>
      <charset val="134"/>
      <b val="1"/>
      <color rgb="FF1B3A5C"/>
      <sz val="14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Arial"/>
      <charset val="134"/>
      <b val="1"/>
      <color rgb="FFB45F06"/>
      <sz val="11"/>
    </font>
    <font>
      <name val="Arial"/>
      <charset val="134"/>
      <b val="1"/>
      <color rgb="FF1B3A5C"/>
      <sz val="16"/>
    </font>
    <font>
      <name val="Arial"/>
      <charset val="134"/>
      <b val="1"/>
      <sz val="10"/>
    </font>
    <font>
      <name val="Arial"/>
      <charset val="134"/>
      <b val="1"/>
      <color rgb="FFC04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sz val="14"/>
    </font>
    <font>
      <name val="微软雅黑"/>
      <color rgb="00404040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41">
    <fill>
      <patternFill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305496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9" borderId="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0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1" fillId="0" borderId="0" applyAlignment="1">
      <alignment vertical="center"/>
    </xf>
    <xf numFmtId="0" fontId="22" fillId="10" borderId="12" applyAlignment="1">
      <alignment vertical="center"/>
    </xf>
    <xf numFmtId="0" fontId="23" fillId="11" borderId="13" applyAlignment="1">
      <alignment vertical="center"/>
    </xf>
    <xf numFmtId="0" fontId="24" fillId="11" borderId="12" applyAlignment="1">
      <alignment vertical="center"/>
    </xf>
    <xf numFmtId="0" fontId="25" fillId="12" borderId="14" applyAlignment="1">
      <alignment vertical="center"/>
    </xf>
    <xf numFmtId="0" fontId="26" fillId="0" borderId="15" applyAlignment="1">
      <alignment vertical="center"/>
    </xf>
    <xf numFmtId="0" fontId="27" fillId="0" borderId="16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49" fontId="6" fillId="4" borderId="2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164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center"/>
    </xf>
    <xf numFmtId="0" fontId="6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164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6" fillId="5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vertical="center"/>
    </xf>
    <xf numFmtId="0" fontId="7" fillId="0" borderId="0" pivotButton="0" quotePrefix="0" xfId="0"/>
    <xf numFmtId="0" fontId="8" fillId="6" borderId="6" applyAlignment="1" pivotButton="0" quotePrefix="0" xfId="0">
      <alignment horizontal="center" vertical="top" wrapText="1"/>
    </xf>
    <xf numFmtId="0" fontId="9" fillId="0" borderId="6" applyAlignment="1" pivotButton="0" quotePrefix="0" xfId="0">
      <alignment horizontal="left" vertical="top" wrapText="1"/>
    </xf>
    <xf numFmtId="0" fontId="9" fillId="0" borderId="6" applyAlignment="1" pivotButton="0" quotePrefix="0" xfId="0">
      <alignment horizontal="center" vertical="top" wrapText="1"/>
    </xf>
    <xf numFmtId="0" fontId="10" fillId="7" borderId="6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6" applyAlignment="1" pivotButton="0" quotePrefix="0" xfId="0">
      <alignment horizontal="left" vertical="top" wrapText="1"/>
    </xf>
    <xf numFmtId="0" fontId="13" fillId="8" borderId="6" applyAlignment="1" pivotButton="0" quotePrefix="0" xfId="0">
      <alignment horizontal="left" vertical="top" wrapText="1"/>
    </xf>
    <xf numFmtId="164" fontId="6" fillId="4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0" fontId="33" fillId="0" borderId="0" pivotButton="0" quotePrefix="0" xfId="0"/>
    <xf numFmtId="0" fontId="34" fillId="0" borderId="0" applyAlignment="1" pivotButton="0" quotePrefix="0" xfId="0">
      <alignment horizontal="left" vertical="top" wrapText="1"/>
    </xf>
    <xf numFmtId="0" fontId="35" fillId="40" borderId="21" applyAlignment="1" pivotButton="0" quotePrefix="0" xfId="0">
      <alignment horizontal="center" vertical="center" wrapText="1"/>
    </xf>
    <xf numFmtId="0" fontId="36" fillId="0" borderId="21" applyAlignment="1" pivotButton="0" quotePrefix="0" xfId="0">
      <alignment horizontal="left" vertical="top" wrapText="1"/>
    </xf>
    <xf numFmtId="0" fontId="37" fillId="0" borderId="0" applyAlignment="1" pivotButton="0" quotePrefix="0" xfId="0">
      <alignment horizontal="left" vertical="top" wrapText="1"/>
    </xf>
    <xf numFmtId="0" fontId="36" fillId="0" borderId="0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Relationship Type="http://schemas.openxmlformats.org/officeDocument/2006/relationships/image" Target="/xl/media/image10.png" Id="rId5"/><Relationship Type="http://schemas.openxmlformats.org/officeDocument/2006/relationships/image" Target="/xl/media/image11.png" Id="rId6"/><Relationship Type="http://schemas.openxmlformats.org/officeDocument/2006/relationships/image" Target="/xl/media/image12.png" Id="rId7"/><Relationship Type="http://schemas.openxmlformats.org/officeDocument/2006/relationships/image" Target="/xl/media/image13.png" Id="rId8"/><Relationship Type="http://schemas.openxmlformats.org/officeDocument/2006/relationships/image" Target="/xl/media/image14.png" Id="rId9"/><Relationship Type="http://schemas.openxmlformats.org/officeDocument/2006/relationships/image" Target="/xl/media/image15.png" Id="rId10"/></Relationships>
</file>

<file path=xl/drawings/drawing1.xml><?xml version="1.0" encoding="utf-8"?>
<wsDr xmlns="http://schemas.openxmlformats.org/drawingml/2006/spreadsheetDrawing">
  <oneCellAnchor>
    <from>
      <col>10</col>
      <colOff>0</colOff>
      <row>9</row>
      <rowOff>0</rowOff>
    </from>
    <ext cx="127635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12954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1276350" cy="2286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1276350" cy="2286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1266825" cy="2286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9</row>
      <rowOff>0</rowOff>
    </from>
    <ext cx="127635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2954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295400" cy="2286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1285875" cy="2286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276350" cy="2286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276350" cy="2286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276350" cy="2286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276350" cy="2286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266825" cy="2286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1266825" cy="2286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:B1"/>
    </sheetView>
  </sheetViews>
  <sheetFormatPr baseColWidth="8" defaultColWidth="9" defaultRowHeight="13.5"/>
  <cols>
    <col width="24" customWidth="1" min="1" max="1"/>
    <col width="100" customWidth="1" min="2" max="2"/>
  </cols>
  <sheetData>
    <row r="1" ht="35" customHeight="1">
      <c r="A1" s="39" t="inlineStr">
        <is>
          <t>幻宠帝国 V3 商店五图 — 需求文档（含卖点总结）</t>
        </is>
      </c>
    </row>
    <row r="2" ht="35.2" customHeight="1">
      <c r="A2" s="40" t="inlineStr">
        <is>
          <t>项目名称</t>
        </is>
      </c>
      <c r="B2" s="34" t="inlineStr">
        <is>
          <t>幻宠帝国（Palkie Empire）</t>
        </is>
      </c>
    </row>
    <row r="3" ht="40.8" customHeight="1">
      <c r="A3" s="40" t="inlineStr">
        <is>
          <t>文档版本</t>
        </is>
      </c>
      <c r="B3" s="34" t="inlineStr">
        <is>
          <t>V3 商店五图需求（最终版，含参考图评估+卖点总结）</t>
        </is>
      </c>
    </row>
    <row r="4" ht="21.6" customHeight="1">
      <c r="A4" s="40" t="inlineStr">
        <is>
          <t>输出数量</t>
        </is>
      </c>
      <c r="B4" s="34" t="inlineStr">
        <is>
          <t>5张</t>
        </is>
      </c>
    </row>
    <row r="5" ht="28.8" customHeight="1">
      <c r="A5" s="40" t="inlineStr">
        <is>
          <t>输出格式</t>
        </is>
      </c>
      <c r="B5" s="34" t="inlineStr">
        <is>
          <t>JPG，RGB色彩模式</t>
        </is>
      </c>
    </row>
    <row r="6" ht="42.4" customHeight="1">
      <c r="A6" s="40" t="inlineStr">
        <is>
          <t>输出尺寸</t>
        </is>
      </c>
      <c r="B6" s="34" t="inlineStr">
        <is>
          <t>1080 × 1920 像素（竖屏/肖像，9:16比例）</t>
        </is>
      </c>
    </row>
    <row r="7" ht="27.2" customHeight="1">
      <c r="A7" s="40" t="inlineStr">
        <is>
          <t>文件大小</t>
        </is>
      </c>
      <c r="B7" s="34" t="inlineStr">
        <is>
          <t>每张不超过 8MB</t>
        </is>
      </c>
    </row>
    <row r="8" ht="8" customHeight="1">
      <c r="A8" s="34" t="inlineStr"/>
      <c r="B8" s="34" t="inlineStr"/>
    </row>
    <row r="9" ht="20" customHeight="1">
      <c r="A9" s="41" t="inlineStr">
        <is>
          <t>【策略定位】</t>
        </is>
      </c>
      <c r="B9" s="41" t="inlineStr"/>
    </row>
    <row r="10" ht="80" customHeight="1">
      <c r="A10" s="40" t="inlineStr">
        <is>
          <t>定位转变</t>
        </is>
      </c>
      <c r="B10" s="34" t="inlineStr">
        <is>
          <t>从「温馨宠物收集」彻底转向「宠物SLG策略帝国」。幻宠的底层是 Whiteout Survival（寒霜启示录）的SLG体系，宠物=SLG中的英雄角色。商店图要展示的是：策略深度、建造经营、宠物英雄、联盟对抗——而不是温馨养成。</t>
        </is>
      </c>
    </row>
    <row r="11" ht="75.2" customHeight="1">
      <c r="A11" s="40" t="inlineStr">
        <is>
          <t>叙事主线</t>
        </is>
      </c>
      <c r="B11" s="34" t="inlineStr">
        <is>
          <t>建造帝国（BUILD）→ 收集帕基（COLLECT）→ 经营扩张（MANAGE）→ 策略战斗（BATTLE）→ 联盟征服（CONQUER）</t>
        </is>
      </c>
    </row>
    <row r="12" ht="80" customHeight="1">
      <c r="A12" s="40" t="inlineStr">
        <is>
          <t>差异化卖点</t>
        </is>
      </c>
      <c r="B12" s="34" t="inlineStr">
        <is>
          <t>相比 Whiteout Survival：我们有宠物收集+进化（帕基替代英雄角色）。相比 Palmon Survival：我们有SLG策略深度+联盟对抗（不是单纯的抓宠建造）。</t>
        </is>
      </c>
    </row>
    <row r="13" ht="8" customHeight="1">
      <c r="A13" s="34" t="inlineStr"/>
      <c r="B13" s="34" t="inlineStr"/>
    </row>
    <row r="14" ht="20" customHeight="1">
      <c r="A14" s="41" t="inlineStr">
        <is>
          <t>【ASO核心原则（必须遵守）】</t>
        </is>
      </c>
      <c r="B14" s="41" t="inlineStr"/>
    </row>
    <row r="15" ht="55.2" customHeight="1">
      <c r="A15" s="40" t="inlineStr">
        <is>
          <t>原则1</t>
        </is>
      </c>
      <c r="B15" s="34" t="inlineStr">
        <is>
          <t>前3张截图承担约70%的转化权重。90%的用户不会滑过第3张。最强的内容必须放在前3张。</t>
        </is>
      </c>
    </row>
    <row r="16" ht="52" customHeight="1">
      <c r="A16" s="40" t="inlineStr">
        <is>
          <t>原则2</t>
        </is>
      </c>
      <c r="B16" s="34" t="inlineStr">
        <is>
          <t>带文案的截图比纯UI截图转化率高15-30%。每张图都必须配简洁有力的英文文案。</t>
        </is>
      </c>
    </row>
    <row r="17" ht="48.8" customHeight="1">
      <c r="A17" s="40" t="inlineStr">
        <is>
          <t>原则3</t>
        </is>
      </c>
      <c r="B17" s="34" t="inlineStr">
        <is>
          <t>首图必须在1秒内传达核心卖点。用户在商店页的平均停留时间只有7-10秒。</t>
        </is>
      </c>
    </row>
    <row r="18" ht="66.40000000000001" customHeight="1">
      <c r="A18" s="40" t="inlineStr">
        <is>
          <t>原则4</t>
        </is>
      </c>
      <c r="B18" s="34" t="inlineStr">
        <is>
          <t>每张图展示的内容必须是游戏里真实存在的。不要「货不对板」。这是V2最致命的错误——温馨截图+SLG玩法=转化率暴跌。</t>
        </is>
      </c>
    </row>
    <row r="19" ht="44.8" customHeight="1">
      <c r="A19" s="40" t="inlineStr">
        <is>
          <t>原则5</t>
        </is>
      </c>
      <c r="B19" s="34" t="inlineStr">
        <is>
          <t>文案不超过画面的20%，5-7个英文单词，大号粗体无衬线字体。</t>
        </is>
      </c>
    </row>
    <row r="20" ht="44" customHeight="1">
      <c r="A20" s="40" t="inlineStr">
        <is>
          <t>原则6</t>
        </is>
      </c>
      <c r="B20" s="34" t="inlineStr">
        <is>
          <t>高亮度、高对比度的设计转化更好。用「眯眼测试」验证视觉层次。</t>
        </is>
      </c>
    </row>
    <row r="21" ht="8" customHeight="1">
      <c r="A21" s="34" t="inlineStr"/>
      <c r="B21" s="34" t="inlineStr"/>
    </row>
    <row r="22" ht="20" customHeight="1">
      <c r="A22" s="41" t="inlineStr">
        <is>
          <t>【数据支撑】</t>
        </is>
      </c>
      <c r="B22" s="41" t="inlineStr"/>
    </row>
    <row r="23" ht="56.8" customHeight="1">
      <c r="A23" s="40" t="inlineStr">
        <is>
          <t>CVR趋势（严重下滑）</t>
        </is>
      </c>
      <c r="B23" s="34" t="inlineStr">
        <is>
          <t>1月24% → 2月25% → 4月21.08% → 6月约18%。连续下滑，已到危险水平。</t>
        </is>
      </c>
    </row>
    <row r="24" ht="75.2" customHeight="1">
      <c r="A24" s="40" t="inlineStr">
        <is>
          <t>V2失败原因</t>
        </is>
      </c>
      <c r="B24" s="34" t="inlineStr">
        <is>
          <t>V2（6月版）走温馨宠物展示路线，与游戏实际的SLG玩法严重错位。制作人已明确否定温馨方向。且V2首图没有文案——这是转化率最大的损失点。</t>
        </is>
      </c>
    </row>
    <row r="25" ht="80" customHeight="1">
      <c r="A25" s="40" t="inlineStr">
        <is>
          <t>关键数据发现</t>
        </is>
      </c>
      <c r="B25" s="34" t="inlineStr">
        <is>
          <t>转化率最高的素材方向 = 抓宠+经营联动（CVR 26-32%），核心原因是展示了真实的游戏内容。转化率最低的素材方向 = 天灾重建/海啸类（CVR 12-13%），因为用户下载后发现「跟广告不一样」。</t>
        </is>
      </c>
    </row>
    <row r="26" ht="80" customHeight="1">
      <c r="A26" s="40" t="inlineStr">
        <is>
          <t>竞品标杆数据</t>
        </is>
      </c>
      <c r="B26" s="34" t="inlineStr">
        <is>
          <t>Whiteout Survival：5000万+下载，4.2星，策略类收入第1名。Palmon Survival：1000万+下载，CVR 43%（是我们的2-2.5倍）。</t>
        </is>
      </c>
    </row>
    <row r="27" ht="8" customHeight="1">
      <c r="A27" s="34" t="inlineStr"/>
      <c r="B27" s="34" t="inlineStr"/>
    </row>
    <row r="28" ht="20" customHeight="1">
      <c r="A28" s="41" t="inlineStr">
        <is>
          <t>【竞品对标】</t>
        </is>
      </c>
      <c r="B28" s="41" t="inlineStr"/>
    </row>
    <row r="29" ht="68" customHeight="1">
      <c r="A29" s="40" t="inlineStr">
        <is>
          <t>主要对标</t>
        </is>
      </c>
      <c r="B29" s="34" t="inlineStr">
        <is>
          <t>Whiteout Survival (com.gof.global) — 学习其叙事结构、规模感营造、SLG深度展示方式</t>
        </is>
      </c>
    </row>
    <row r="30" ht="66.40000000000001" customHeight="1">
      <c r="A30" s="40" t="inlineStr">
        <is>
          <t>次要对标</t>
        </is>
      </c>
      <c r="B30" s="34" t="inlineStr">
        <is>
          <t>Palmon Survival (com.funfizz.palmon.gp) — 学习其宠物展示方式、进化系统呈现</t>
        </is>
      </c>
    </row>
    <row r="31" ht="64" customHeight="1">
      <c r="A31" s="40" t="inlineStr">
        <is>
          <t>补充参考</t>
        </is>
      </c>
      <c r="B31" s="34" t="inlineStr">
        <is>
          <t>Critter Arena / Viking Rise / Top War — 战斗展示、SLG商店页结构验证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ColWidth="9" defaultRowHeight="13.5" outlineLevelRow="5"/>
  <cols>
    <col width="6" customWidth="1" min="1" max="1"/>
    <col width="20" customWidth="1" min="2" max="2"/>
    <col width="32" customWidth="1" min="3" max="3"/>
    <col width="28" customWidth="1" min="4" max="4"/>
    <col width="26" customWidth="1" min="5" max="5"/>
    <col width="22" customWidth="1" min="6" max="6"/>
    <col width="55" customWidth="1" min="7" max="7"/>
    <col width="38" customWidth="1" min="8" max="8"/>
    <col width="16" customWidth="1" min="9" max="9"/>
    <col width="30" customWidth="1" min="10" max="10"/>
    <col width="55" customWidth="1" min="11" max="11"/>
    <col width="26" customWidth="1" min="12" max="12"/>
    <col width="30" customWidth="1" min="13" max="13"/>
  </cols>
  <sheetData>
    <row r="1" ht="15" customHeight="1">
      <c r="A1" s="33" t="inlineStr">
        <is>
          <t>序号</t>
        </is>
      </c>
      <c r="B1" s="33" t="inlineStr">
        <is>
          <t>图名</t>
        </is>
      </c>
      <c r="C1" s="33" t="inlineStr">
        <is>
          <t>🎯 一句话卖点</t>
        </is>
      </c>
      <c r="D1" s="33" t="inlineStr">
        <is>
          <t>核心卖点详述</t>
        </is>
      </c>
      <c r="E1" s="33" t="inlineStr">
        <is>
          <t>英文文案（用于图上）</t>
        </is>
      </c>
      <c r="F1" s="33" t="inlineStr">
        <is>
          <t>中文备选文案</t>
        </is>
      </c>
      <c r="G1" s="33" t="inlineStr">
        <is>
          <t>画面详细描述（给美术看）</t>
        </is>
      </c>
      <c r="H1" s="33" t="inlineStr">
        <is>
          <t>构图与风格要求</t>
        </is>
      </c>
      <c r="I1" s="33" t="inlineStr">
        <is>
          <t>情感驱动</t>
        </is>
      </c>
      <c r="J1" s="33" t="inlineStr">
        <is>
          <t>测试数据支撑</t>
        </is>
      </c>
      <c r="K1" s="33" t="inlineStr">
        <is>
          <t>可用物料（本地路径）</t>
        </is>
      </c>
      <c r="L1" s="33" t="inlineStr">
        <is>
          <t>竞品参考</t>
        </is>
      </c>
      <c r="M1" s="33" t="inlineStr">
        <is>
          <t>参考说明</t>
        </is>
      </c>
    </row>
    <row r="2" ht="370" customHeight="1">
      <c r="A2" s="35" t="inlineStr">
        <is>
          <t>1</t>
        </is>
      </c>
      <c r="B2" s="34" t="inlineStr">
        <is>
          <t>BUILD YOUR PALKI EMPIRE
（首图 · 帝国建造）</t>
        </is>
      </c>
      <c r="C2" s="34" t="inlineStr">
        <is>
          <t>用史诗规模感筛选用户——第一眼就让策略玩家知道「这是正经SLG大游戏」，过滤掉只找萌宠小游戏的用户，降低「下载后失望」导致的无转化和差评。</t>
        </is>
      </c>
      <c r="D2" s="34" t="inlineStr">
        <is>
          <t>规模感 + 权力感
宠物帝国的史诗全景
【为什么选这个方向】
首图是70%转化权重的第一决定因素。数据显示「规模感」素材CPI最低（$3.3-$3.5），说明用户对体量感强的游戏更愿意下载。V2首图只有标题Logo没有文案——损失了最大的转化机会。
【这个创意要达成什么】
让用户在1秒内产生「这是个正经大游戏」的第一印象，而不是「又一个宠物小游戏」。用史诗感筛选高价值策略用户，用宠物群像保留情感吸引力。
【与竞品的差异】
Whiteout Survival用冰雪+英雄营造规模感 → 我们替换为宠物奇幻世界+帕基阵容，但保持同样的史诗分量。</t>
        </is>
      </c>
      <c r="E2" s="34" t="inlineStr">
        <is>
          <t>BUILD YOUR
PALKI EMPIRE</t>
        </is>
      </c>
      <c r="F2" s="34" t="inlineStr">
        <is>
          <t>打造你的帕基帝国
收集 · 建造 · 征服</t>
        </is>
      </c>
      <c r="G2" s="34" t="inlineStr">
        <is>
          <t>【画面内容】这是一张展示宠物世界宏大史诗感的全景图，是整个商店页的门面。
● 前景（最近）：3-5只明星级帕基，以霸气、充满力量感的姿态站立。选择龙火鹿（三阶）、豪木熊、帝冰鹅、幽奈娅这类辨识度高、外观帅气的帕基。表情要坚毅、战斗状态，不能是微笑卖萌。
● 中景：繁荣的庇护所/基地——多种风格的建筑群（民居、工坊、防御塔、城墙），帕基们在基地中忙碌劳作（搬运资源、建造、巡逻）。这是展示「SLG建造经营」的关键区域。
● 远景（最远）：大世界探索地图——山脉、森林、浮岛、远处隐约可见的联盟堡垒。暗示这个世界很广阔，值得探索。
● 整体要有清晰的前中远三层纵深，让画面有「电影感」而不是扁平的游戏截图。
【氛围要求】史诗感、力量感、宏大。用户看到这张图的反应应该是：「卧槽这游戏挺大的」，而不是「哦又一个宠物小游戏」。
【文案位置】画面下方15-20%区域，粗体大字。白色字体+深色渐变底衬，或者金色描边。字号要足够大，在搜索结果的缩略图里也能辨认。</t>
        </is>
      </c>
      <c r="H2" s="34" t="inlineStr">
        <is>
          <t>● 主色调：蓝+金（深蓝/藏蓝背景 + 金色建筑和帕基点缀）——传递「策略+史诗」的调性
● 对比度：要高。确保在商店页缩略图尺寸下也能看清
● 视角：略微俯视（能展现基地规模，又不丢失帕基的细节）
● 美术风格：3D渲染质感，细节精致。不能像廉价手游。帕基和建筑的贴图/材质要经得起放大看
● 文案字体：粗体无衬线英文大写，清晰有力
● 检验标准：做「眯眼测试」——眯起眼睛后，文案和画面焦点仍然清晰可见
● 参考对象：首图参考-2（史诗规模+EXPLORE. BUILD. CONQUER文案）</t>
        </is>
      </c>
      <c r="I2" s="34" t="inlineStr">
        <is>
          <t>野心
征服欲
规模震撼
「这是个正经大游戏」</t>
        </is>
      </c>
      <c r="J2" s="34" t="inlineStr">
        <is>
          <t>【首图是转化率的第一决定因素】
● 「规模感」素材的买量单价最低（$3.3-$3.5），说明用户对有体量感的游戏更愿意下载
● V2首图对比：V2首图只有游戏标题Logo，没有利益点文案——这是最大的转化损失</t>
        </is>
      </c>
      <c r="K2" s="34" t="inlineStr">
        <is>
          <t>首图-龙火鹿.png
首图-豪木熊.png
首图-帝冰鹅.png
首图-幽奈娅.png
建造-主堡内城.png
联盟-大世界地图.png
角色-【帕基S】角色资源汇总.jpg</t>
        </is>
      </c>
      <c r="L2" s="34" t="inlineStr">
        <is>
          <t>首图参考-1 + 首图参考-2
（参考-2为主）</t>
        </is>
      </c>
      <c r="M2" s="34" t="inlineStr">
        <is>
          <t>首图参考-2用冰天雪地+完整的基地+英雄群像，第一时间建立「大策略游戏」的印象。我们替换为宠物奇幻世界，但保持同样的史诗规模和力量感构图。参考-1作构图层次参考。</t>
        </is>
      </c>
    </row>
    <row r="3" ht="370" customHeight="1">
      <c r="A3" s="35" t="inlineStr">
        <is>
          <t>2</t>
        </is>
      </c>
      <c r="B3" s="34" t="inlineStr">
        <is>
          <t>CATCH, EVOLVE &amp; COLLECT
（第2张 · 抓宠进化收集）</t>
        </is>
      </c>
      <c r="C3" s="34" t="inlineStr">
        <is>
          <t>用「它会变成什么样子？」的好奇心驱动下载——这是幻宠vs所有竞品的最强差异化武器，CVR稳定25%+的已验证王牌方向。</t>
        </is>
      </c>
      <c r="D3" s="34" t="inlineStr">
        <is>
          <t>抓宠 + 进化 + 收集
这是我们跟所有竞品最大的区别
也是转化率最高的方向
【为什么选这个方向】
这是唯一CVR稳定超过25%的创意方向。最高单素材「V-抓宠经营-捕捞竞品」达到CVR 32.26%。竞争对手无法复制——Whiteout Survival没有宠物，Palmon Survival没有我们的帕基。
【这个创意要达成什么】
用完整的「发现→抓捕→进化→图鉴收集」循环在一张图中讲完核心玩法。进化路径是这张图最强的情绪钩子——玩家看到一只小可爱变成霸气巨兽的过程，会产生强烈的「我也想要」的欲望。
【与竞品的差异】
Palmon Survival的进化截图只展示三阶变化。我们在此基础上加入「抓捕」的起点和图鉴进度的终点，把完整收集循环讲完——信息密度和情感驱动都更强。</t>
        </is>
      </c>
      <c r="E3" s="34" t="inlineStr">
        <is>
          <t>CATCH, EVOLVE
&amp; COLLECT</t>
        </is>
      </c>
      <c r="F3" s="34" t="inlineStr">
        <is>
          <t>抓捕 · 进化 · 收集
200+ 独特帕基等你发现</t>
        </is>
      </c>
      <c r="G3" s="34" t="inlineStr">
        <is>
          <t>【画面内容】这是展示帕基收集核心玩法的一张图，用「从下到上」的叙事流串联完整循环。
● 底部（起点）：野外场景，一只野生帕基在它的自然栖息地中被发现——紧接着就是抓捕的精彩瞬间（投掷捕捉道具的动感画面）。
● 中部（核心亮点）：进化路径展示——同一个帕基的三个进化阶段，从左到右或从下到上依次排列：幼火鹿（一阶）→ 萤火鹿（二阶）→ 龙火鹿（三阶）。每个阶段外观要有明显的、令人惊喜的变化（体型变大、新增铠甲/翅膀/火焰光环、颜色更华丽）。三个阶段之间用光效箭头连接。
● 上部/侧边：收集图鉴的UI界面局部——展示已收集数量和总数量（比如 45/200+），未发现的是剪影。暗示「还有很多可以收集」。
● 可选：在进化形态旁标注稀有度（普通/稀有/传说）。
【氛围要求】探索的兴奋感 + 收集的成就感。色彩丰富多变，突出不同帕基的多样性。进化展示是这张图最强的情绪钩子——玩家必须看到「它会变成什么样子」。</t>
        </is>
      </c>
      <c r="H3" s="34" t="inlineStr">
        <is>
          <t>● 色调：丰富鲜艳（展示宠物多样性），但整体保持统一和谐，不杂乱
● 布局：从下到上的叙事流（遇到→抓捕→进化→图鉴完成），像一个完整的玩家旅程
● 进化展示：三个阶段并排或阶梯排列，每个阶段变化要明显、有惊喜感
● 图鉴元素：轻量优雅，不抢主视觉，作用是暗示「游戏内容量很大」
● 核心洞察：「进化」是宠物收集类游戏最强的情绪钩子——用户看到进化路径的欲望=下载的欲望
● 文案位置：画面上方或下方，不遮挡进化路径
● 参考对象：参考-1a（白天森林+三阶进化链+图鉴进度，色彩丰富）</t>
        </is>
      </c>
      <c r="I3" s="34" t="inlineStr">
        <is>
          <t>收集欲
探索欲
养成成就感
好奇心
（它会变成什么样？）</t>
        </is>
      </c>
      <c r="J3" s="34" t="inlineStr">
        <is>
          <t>【转化率最高的方向——我们的王牌】
● 抓宠+经营联动：CVR 26-32%（稳定最高）
● 宠物合成方向：CVR 20-26%
● 最高单素材：V-抓宠经营-捕捞竞品 CVR 32.26%
这是唯一一个CVR稳定超过25%的创意方向。必须是V3的核心差异化卖点。</t>
        </is>
      </c>
      <c r="K3" s="34" t="inlineStr">
        <is>
          <t>进化-幼火鹿-一阶.png
进化-萤火鹿-二阶.png
进化-龙火鹿-三阶.png
（火鹿是唯一完整三阶进化的帕基）</t>
        </is>
      </c>
      <c r="L3" s="34" t="inlineStr">
        <is>
          <t>参考-1 + 参考-1a
（参考-1a为主）</t>
        </is>
      </c>
      <c r="M3" s="34" t="inlineStr">
        <is>
          <t>参考-1a展示了三阶进化的完整视觉冲击+图鉴进度，色彩丰富。参考-1的暗色调备选。我们在其基础上强调「抓捕」起点，把完整循环讲完。</t>
        </is>
      </c>
    </row>
    <row r="4" ht="370" customHeight="1">
      <c r="A4" s="35" t="inlineStr">
        <is>
          <t>3</t>
        </is>
      </c>
      <c r="B4" s="34" t="inlineStr">
        <is>
          <t>BUILD &amp; MANAGE YOUR SANCTUARY
（第3张 · 基地建造经营）</t>
        </is>
      </c>
      <c r="C4" s="34" t="inlineStr">
        <is>
          <t>用建筑升级的成长满足感证明「这游戏有料」——展示SLG核心深度，留住会付费的策略玩家。不是萌宠收容所，是宠物帝国经营。</t>
        </is>
      </c>
      <c r="D4" s="34" t="inlineStr">
        <is>
          <t>基地建造 + 资源经营
展示SLG的核心玩法深度
告诉用户「这游戏不止抓宠，有料」
【为什么选这个方向】
建造经营是SLG的付费核心——展示深度=留住高价值用户。4月测试显示建造类素材的用户留存最好。数据也支撑这个方向：模拟经营类素材CVR 15-23%，且留存最好。
【这个创意要达成什么】
用「升级前→升级后」的视觉对比制造强烈的成长满足感。让用户看到自己未来能把小木屋建成城堡的过程，激发「我也想试试」的冲动。帕基在干活是这张图的关键——展示SLG「分配英雄做任务」的核心机制。
【与竞品的差异】
Whiteout Survival的建造截图偏冰天雪地的生存感。我们的基地是奇幻宠物庇护所——暖色调、帕基在工作、有生活气息。参考-2a的蓝绿魔法风格+宠物元素是正确的方向，但需减少军事防御感，增加生活/训练设施。</t>
        </is>
      </c>
      <c r="E4" s="34" t="inlineStr">
        <is>
          <t>BUILD &amp; MANAGE
YOUR SANCTUARY</t>
        </is>
      </c>
      <c r="F4" s="34" t="inlineStr">
        <is>
          <t>建造你的庇护所
收集资源 · 扩张领土 · 发展壮大</t>
        </is>
      </c>
      <c r="G4" s="34" t="inlineStr">
        <is>
          <t>【画面内容】展示庇护所基地建造——SLG最核心的策略经营玩法。
● 前景（核心视觉）：建筑升级前后对比——同一栋建筑展示「升级前→升级后」的巨大变化。比如：简陋的小木屋 → 坚固的石头堡垒 → 宏伟的城堡。用箭头+光效强调升级带来的视觉提升。
● 中景：帕基们在基地中执行不同的工作任务——有的在砍树/挖矿（采集资源）、有的在搬运建材（建造）、有的在基地周边巡逻（守卫）。这是展示SLG「分配英雄干活」核心机制的关键画面。
● 角落：轻量UI元素——资源数量（金币/木材/石材）、建造进度条、等级标识。不破坏画面美感，但如果用户仔细看能发现「这个游戏的经营系统是有深度的」。
● 整体：一个繁荣、有秩序、正在蓬勃发展的策略基地——不是休闲农场的萌系画风。
【重要：风格要求】减少军事要塞感（城墙/兵营/防御塔的比例降低），增加宠物庇护所生活感（训练场/孵化室/温泉/餐厅/帕基互动区）。参考-2a的蓝绿魔法色调对，但需更温暖。
【氛围要求】策略经营成就感。传递的信息是：「这个游戏不只有抓宠，它有正经的SLG策略系统，值得长期玩」。</t>
        </is>
      </c>
      <c r="H4" s="34" t="inlineStr">
        <is>
          <t>● 色调：暖色调为主（森林绿+木色+丰收金），传递「成长繁荣」的感觉。参考-2a的蓝绿魔法色调可借鉴但需增加暖色比例
● 布局：基地主体居中，功能性建筑向四周分布
● 升级对比：箭头+光效必须醒目，让用户一眼看到「升级的变化很大」
● UI元素：轻量集成，叠在画面角落，不抢戏
● 关键视觉：帕基在「干活」——这是SLG区别于普通宠物游戏的核心差异
● ⚠ 避免：不能像军事要塞（减少城墙/兵营），也不能像休闲农场（太萌）。要的是「宠物帝国经营」的策略分量感
● 参考对象：参考-2a（升级对比+宠物元素+蓝绿魔法风格，减少军事感）</t>
        </is>
      </c>
      <c r="I4" s="34" t="inlineStr">
        <is>
          <t>掌控感
成长满足感
策略深度
「这游戏值得投入时间」</t>
        </is>
      </c>
      <c r="J4" s="34" t="inlineStr">
        <is>
          <t>● 模拟经营方向：CVR 15-23%
● 4月留存测试：建造类素材的用户留存最好（菲律宾Install广告）
● V-模拟经营-温馨：CVR 23.08%
建造经营是SLG游戏的付费核心。展示深度=留住高价值付费用户。</t>
        </is>
      </c>
      <c r="K4" s="34" t="inlineStr">
        <is>
          <t>建造-主堡内城.png
建造-伐木场Lv1.png / Lv5.png
建造-农场Lv1.png / Lv5.png
建造-晶矿场Lv1.png / Lv5.png
（用于升级前后对比）</t>
        </is>
      </c>
      <c r="L4" s="34" t="inlineStr">
        <is>
          <t>参考-2a（主力）+ 参考-2（辅助）</t>
        </is>
      </c>
      <c r="M4" s="34" t="inlineStr">
        <is>
          <t>参考-2a的升级对比+宠物元素+蓝绿魔法风格最接近需求。但需调整：减少军事防御感（城墙/兵营），增加宠物生活/训练设施。参考-2作构图参考。</t>
        </is>
      </c>
    </row>
    <row r="5" ht="370" customHeight="1">
      <c r="A5" s="35" t="inlineStr">
        <is>
          <t>4</t>
        </is>
      </c>
      <c r="B5" s="34" t="inlineStr">
        <is>
          <t>TRAIN &amp; DOMINATE
（第4张 · 策略战斗）</t>
        </is>
      </c>
      <c r="C5" s="34" t="inlineStr">
        <is>
          <t>用华丽的技能特效和BOSS压迫感制造视觉冲击——暗背景+亮特效=缩略图里最抢眼的那张图。战斗表现力直接决定转化率。</t>
        </is>
      </c>
      <c r="D5" s="34" t="inlineStr">
        <is>
          <t>帕基对战 + 策略感
力量感 + 视觉冲击力
不是萌系打闹，是真正的策略对战
【为什么选这个方向】
战斗CVR的方差大到惊人：表现力好的素材CVR 25%（出狱打鸡），表现力差的只有12%（雪地竞品）。这个2x差距说明：战斗截图的视觉品质=转化率。所以这张图的关键不是「有没有战斗」，而是「战斗帅不帅」。
【这个创意要达成什么】
用暗色背景+超级华丽的技能特效制造视觉冲击——这是缩略图列表里最能抓住眼球的图。4只帕基对战巨型BOSS的团队感，暗示「策略深度」而非「无脑点点点」。
【与竞品的差异】
Palmon Survival的战斗图是1v1训练师+宠物。我们用3-5只帕基的团队战，展示更丰富的策略性。技能特效要比Palmon更华丽——用UE渲染加特效。</t>
        </is>
      </c>
      <c r="E5" s="34" t="inlineStr">
        <is>
          <t>TRAIN YOUR TEAM
&amp; DOMINATE</t>
        </is>
      </c>
      <c r="F5" s="34" t="inlineStr">
        <is>
          <t>训练你的战队
策略对战 · 征服强敌</t>
        </is>
      </c>
      <c r="G5" s="34" t="inlineStr">
        <is>
          <t>【画面内容】展示帕基战斗场景——动作、力量、视觉盛宴。
● 画面中央：3-5只帕基组成战队，在动态战场上对抗一只巨大的BOSS级敌方帕基。构图上要体现「团队协作作战」，不是1v1单挑。
● 技能特效轰炸：帕基释放华丽的技能——火焰风暴、雷电冲击、冰霜箭雨、能量光束。粒子特效、冲击波、光晕轨迹。让画面充满动感和能量。
● 敌方BOSS：体型巨大、有压迫感、HP血条在被逐步削减。制造紧张感和力量幻想。
● 轻量UI：HP血条、技能冷却指示器、队伍编队组件（底部或侧边）。
【氛围要求】力量感、竞技刺激、视觉冲击。这是策略对战，不是Q版萌宠打闹。帕基的表情应该是专注、战斗状态，不是微笑。</t>
        </is>
      </c>
      <c r="H5" s="34" t="inlineStr">
        <is>
          <t>● 色调：暗色背景（深紫/暗蓝/虚空）+ 亮色技能特效（火焰橙/雷电金/冰霜青）——暗背景+亮特效=最大视觉冲击力
● 动感：技能轨迹线、粒子爆发、画面冲击感——即使静态图也要有「动」的感觉
● 视角：略微倾斜的战斗镜头，增强代入感和紧迫感
● 关键：技能特效必须华丽——这是战斗截图唯一的视觉锚点
● 帕基表情：专注、激烈、战斗状态——不能是笑/卖萌
● 对比度公式：暗背景 + 亮特效 = 缩略图里最显眼的图
● ⚠ 重要提示：如果游戏内实际战斗表现力不够，需要用UE渲染加特效来提升。战斗CVR和视觉品质直接正相关。
● 参考对象：参考-3（4帕基vs BOSS+华丽技能特效+暗背景+UI集成）——这张参考图几乎完美，直接对标。</t>
        </is>
      </c>
      <c r="I5" s="34" t="inlineStr">
        <is>
          <t>力量幻想
竞技刺激
视觉冲击
征服欲</t>
        </is>
      </c>
      <c r="J5" s="34" t="inlineStr">
        <is>
          <t>● 核心战斗：CVR 13-22%（波动很大——完全取决于战斗画面的表现力）
● 表现力好的战斗素材：V-帕萌战斗-出狱打鸡 CVR 25.37%
● 表现力差的战斗素材：V-帕萌战斗-雪地竞品 CVR 12.17%
⚠ 关键洞察：战斗CVR的巨大方差说明——画面表现力=转化率。如果游戏里战斗画面不够好看，必须用UE加特效包装后再截图。不要直接截表现力弱的真实画面。</t>
        </is>
      </c>
      <c r="K5" s="34" t="inlineStr">
        <is>
          <t>战斗-炽角兽.png
战斗-跃焰虎.png
（帕基战斗姿态参考）</t>
        </is>
      </c>
      <c r="L5" s="34" t="inlineStr">
        <is>
          <t>参考-3（主力）</t>
        </is>
      </c>
      <c r="M5" s="34" t="inlineStr">
        <is>
          <t>参考-3的4帕基vs BOSS团队战几乎完美匹配需求：暗背景+亮色技能特效+HP条+队伍UI。直接对标这张的构图和氛围，但用我们自己的帕基（炽角兽/跃焰虎等）替换角色。</t>
        </is>
      </c>
    </row>
    <row r="6" ht="370" customHeight="1">
      <c r="A6" s="35" t="inlineStr">
        <is>
          <t>5</t>
        </is>
      </c>
      <c r="B6" s="34" t="inlineStr">
        <is>
          <t>ALLY &amp; CONQUER
（第5张 · 联盟征服）</t>
        </is>
      </c>
      <c r="C6" s="34" t="inlineStr">
        <is>
          <t>打破「这是个单机游戏」的错觉——联盟社交+领土争夺=SLG的终极留存和付费发动机。让用户感觉「几百万人都在玩，我也要加入」。</t>
        </is>
      </c>
      <c r="D6" s="34" t="inlineStr">
        <is>
          <t>联盟合作 + 大世界征战
SLG终极留存和付费驱动力
「你不是一个人在玩」
【为什么选这个方向】
联盟/社交是所有SLG游戏的付费核心和长期留存的最强驱动力。Whiteout Survival用户评价中反复提到「联盟」是让他们持续玩下去的核心原因。幻宠的联盟系统是Whiteout Survival模型的标准配置。
【这个创意要达成什么】
用俯瞰地图视角展示四方联盟争霸的格局——让用户感觉到「这是一个活的世界，几百万人同时在玩」。右下角的联盟UI（在线145/200 + WAR按钮）制造社交证明和竞争紧迫感。这张图回答的是「下载后我会一个人玩还是会跟朋友一起玩？」——对SLG玩家来说这是决定性的。
【与竞品的差异】
Whiteout Survival的联盟地图偏冰天雪地紧张感。我们的世界地图是奇幻宠物主题——不同联盟用不同颜色的帕基/旗帜标识，争议区是宠物们争夺的宝地。</t>
        </is>
      </c>
      <c r="E6" s="34" t="inlineStr">
        <is>
          <t>ALLY &amp; CONQUER
TOGETHER</t>
        </is>
      </c>
      <c r="F6" s="34" t="inlineStr">
        <is>
          <t>联盟征战 · 共拓疆土
加入联盟 · 发动战争 · 统治世界</t>
        </is>
      </c>
      <c r="G6" s="34" t="inlineStr">
        <is>
          <t>【画面内容】展示联盟/社交/大世界——SLG游戏的终极玩法。
● 画面中央：大世界地图俯瞰视角——可以看到多座玩家基地/主城、不同颜色的联盟旗帜和领土边界、有争议的交战区、行军路线箭头。
● 中景：多个训练师带着各自的帕基阵容在协同行动——正在联盟堡垒集结、向敌方领土行军、形成攻城阵线。
● 角落：联盟UI界面局部——联盟徽章/旗帜、在线成员数、战争/活动入口按钮。
● 领土动态：扩张箭头、争夺中的边界虚线、不同联盟颜色形成的势力分布。
【氛围要求】宏大、合作、竞争。传递的核心信息是：「你不是一个人——加入联盟，和成千上万的玩家一起征战世界」。这是SLG长期留存和付费的最强驱动力。</t>
        </is>
      </c>
      <c r="H6" s="34" t="inlineStr">
        <is>
          <t>● 色调：史诗感（金色+深色地图底色），不同联盟用鲜明颜色区分势力（红/蓝/绿等）
● 视角：俯瞰/战略地图视角——与图1的斜俯视形成区别，展示这是不同的游戏系统
● 领土元素：清晰边界线、城堡/堡垒图标、动态行军路线
● 联盟品牌：联盟徽章醒目但不占主导
● 核心信息：「你不是一个人」——社交证明是SLG留存的核心驱动力
● 可选：排行榜/战力数字片段——激发竞争欲
● 参考对象：参考-4 + 参考-4b（四方联盟地图+争议区+行军路线+联盟UI，完美匹配）</t>
        </is>
      </c>
      <c r="I6" s="34" t="inlineStr">
        <is>
          <t>归属感
竞争荣耀
社交驱动
「一起打天下」</t>
        </is>
      </c>
      <c r="J6" s="34" t="inlineStr">
        <is>
          <t>【SLG行业共识】联盟/社交系统是所有SLG游戏的付费核心和长期留存的最强驱动力。
【数据佐证】Whiteout Survival的用户评价中反复提到「联盟」是让他们持续玩下去的核心原因。
【我们的产品】联盟系统是Whiteout Survival模型的标准配置，已确认实装。</t>
        </is>
      </c>
      <c r="K6" s="34" t="inlineStr">
        <is>
          <t>联盟-大世界地图.png
角色-【帕基S】角色资源汇总.jpg
建造-主堡内城.png</t>
        </is>
      </c>
      <c r="L6" s="34" t="inlineStr">
        <is>
          <t>参考-4 + 参考-4b
（完美匹配）</t>
        </is>
      </c>
      <c r="M6" s="34" t="inlineStr">
        <is>
          <t>参考-4和参考-4b的四方联盟地图+争议区+行军箭头+联盟UI，几乎完美匹配需求。直接对标但替换为宠物奇幻世界的地图风格和设定。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K14" sqref="K14"/>
    </sheetView>
  </sheetViews>
  <sheetFormatPr baseColWidth="8" defaultColWidth="9" defaultRowHeight="13.5"/>
  <cols>
    <col width="20" customWidth="1" min="1" max="1"/>
    <col width="62" customWidth="1" min="2" max="2"/>
    <col width="34" customWidth="1" min="3" max="3"/>
    <col width="12" customWidth="1" min="4" max="4"/>
    <col width="30" customWidth="1" min="5" max="5"/>
  </cols>
  <sheetData>
    <row r="1">
      <c r="A1" s="33" t="inlineStr">
        <is>
          <t>类别</t>
        </is>
      </c>
      <c r="B1" s="33" t="inlineStr">
        <is>
          <t>本地文件路径</t>
        </is>
      </c>
      <c r="C1" s="33" t="inlineStr">
        <is>
          <t>内容说明</t>
        </is>
      </c>
      <c r="D1" s="33" t="inlineStr">
        <is>
          <t>适用图号</t>
        </is>
      </c>
      <c r="E1" s="33" t="inlineStr">
        <is>
          <t>备注</t>
        </is>
      </c>
    </row>
    <row r="2" ht="32" customHeight="1">
      <c r="A2" s="34" t="inlineStr">
        <is>
          <t>明星帕基-龙火鹿</t>
        </is>
      </c>
      <c r="B2" s="34" t="inlineStr">
        <is>
          <t>商店图参考\物料\首图-龙火鹿.png</t>
        </is>
      </c>
      <c r="C2" s="34" t="inlineStr">
        <is>
          <t>火鹿三阶终极形态，霸气体型+火焰元素</t>
        </is>
      </c>
      <c r="D2" s="34" t="inlineStr">
        <is>
          <t>1,4</t>
        </is>
      </c>
      <c r="E2" s="34" t="inlineStr">
        <is>
          <t>首图阵容C位，最强视觉冲击</t>
        </is>
      </c>
    </row>
    <row r="3" ht="32" customHeight="1">
      <c r="A3" s="34" t="inlineStr">
        <is>
          <t>明星帕基-豪木熊</t>
        </is>
      </c>
      <c r="B3" s="34" t="inlineStr">
        <is>
          <t>商店图参考\物料\首图-豪木熊.png</t>
        </is>
      </c>
      <c r="C3" s="34" t="inlineStr">
        <is>
          <t>木熊三阶终极形态，厚重力量感</t>
        </is>
      </c>
      <c r="D3" s="34" t="inlineStr">
        <is>
          <t>1</t>
        </is>
      </c>
      <c r="E3" s="34" t="inlineStr">
        <is>
          <t>首图阵容坦克位</t>
        </is>
      </c>
    </row>
    <row r="4" ht="32" customHeight="1">
      <c r="A4" s="34" t="inlineStr">
        <is>
          <t>明星帕基-帝冰鹅</t>
        </is>
      </c>
      <c r="B4" s="34" t="inlineStr">
        <is>
          <t>商店图参考\物料\首图-帝冰鹅.png</t>
        </is>
      </c>
      <c r="C4" s="34" t="inlineStr">
        <is>
          <t>冰鹅二阶终极形态，冰霜元素</t>
        </is>
      </c>
      <c r="D4" s="34" t="inlineStr">
        <is>
          <t>1</t>
        </is>
      </c>
      <c r="E4" s="34" t="inlineStr">
        <is>
          <t>首图阵容法师位</t>
        </is>
      </c>
    </row>
    <row r="5" ht="32" customHeight="1">
      <c r="A5" s="34" t="inlineStr">
        <is>
          <t>明星帕基-幽奈娅</t>
        </is>
      </c>
      <c r="B5" s="34" t="inlineStr">
        <is>
          <t>商店图参考\物料\首图-幽奈娅.png</t>
        </is>
      </c>
      <c r="C5" s="34" t="inlineStr">
        <is>
          <t>幽飘三阶终极形态，神秘优雅</t>
        </is>
      </c>
      <c r="D5" s="34" t="inlineStr">
        <is>
          <t>1</t>
        </is>
      </c>
      <c r="E5" s="34" t="inlineStr">
        <is>
          <t>首图阵容刺客位</t>
        </is>
      </c>
    </row>
    <row r="6" ht="32" customHeight="1">
      <c r="A6" s="34" t="inlineStr">
        <is>
          <t>进化链-幼火鹿</t>
        </is>
      </c>
      <c r="B6" s="34" t="inlineStr">
        <is>
          <t>商店图参考\物料\进化-幼火鹿-一阶.png</t>
        </is>
      </c>
      <c r="C6" s="34" t="inlineStr">
        <is>
          <t>火鹿初始形态，可爱小巧</t>
        </is>
      </c>
      <c r="D6" s="34" t="inlineStr">
        <is>
          <t>2</t>
        </is>
      </c>
      <c r="E6" s="34" t="inlineStr">
        <is>
          <t>进化链起点</t>
        </is>
      </c>
    </row>
    <row r="7" ht="32" customHeight="1">
      <c r="A7" s="34" t="inlineStr">
        <is>
          <t>进化链-萤火鹿</t>
        </is>
      </c>
      <c r="B7" s="34" t="inlineStr">
        <is>
          <t>商店图参考\物料\进化-萤火鹿-二阶.png</t>
        </is>
      </c>
      <c r="C7" s="34" t="inlineStr">
        <is>
          <t>火鹿中级形态，开始有火焰元素</t>
        </is>
      </c>
      <c r="D7" s="34" t="inlineStr">
        <is>
          <t>2</t>
        </is>
      </c>
      <c r="E7" s="34" t="inlineStr">
        <is>
          <t>进化链中间</t>
        </is>
      </c>
    </row>
    <row r="8" ht="32" customHeight="1">
      <c r="A8" s="34" t="inlineStr">
        <is>
          <t>进化链-龙火鹿</t>
        </is>
      </c>
      <c r="B8" s="34" t="inlineStr">
        <is>
          <t>商店图参考\物料\进化-龙火鹿-三阶.png</t>
        </is>
      </c>
      <c r="C8" s="34" t="inlineStr">
        <is>
          <t>火鹿终极形态，霸气火焰龙</t>
        </is>
      </c>
      <c r="D8" s="34" t="inlineStr">
        <is>
          <t>2</t>
        </is>
      </c>
      <c r="E8" s="34" t="inlineStr">
        <is>
          <t>进化链终点，最强视觉变化</t>
        </is>
      </c>
    </row>
    <row r="9" ht="32" customHeight="1">
      <c r="A9" s="34" t="inlineStr">
        <is>
          <t>战斗-炽角兽</t>
        </is>
      </c>
      <c r="B9" s="34" t="inlineStr">
        <is>
          <t>商店图参考\物料\战斗-炽角兽.png</t>
        </is>
      </c>
      <c r="C9" s="34" t="inlineStr">
        <is>
          <t>火系独角兽，战斗姿态</t>
        </is>
      </c>
      <c r="D9" s="34" t="inlineStr">
        <is>
          <t>4</t>
        </is>
      </c>
      <c r="E9" s="34" t="inlineStr">
        <is>
          <t>战斗阵容输出位</t>
        </is>
      </c>
    </row>
    <row r="10" ht="32" customHeight="1">
      <c r="A10" s="34" t="inlineStr">
        <is>
          <t>战斗-跃焰虎</t>
        </is>
      </c>
      <c r="B10" s="34" t="inlineStr">
        <is>
          <t>商店图参考\物料\战斗-跃焰虎.png</t>
        </is>
      </c>
      <c r="C10" s="34" t="inlineStr">
        <is>
          <t>火系猛虎，战斗姿态</t>
        </is>
      </c>
      <c r="D10" s="34" t="inlineStr">
        <is>
          <t>4</t>
        </is>
      </c>
      <c r="E10" s="34" t="inlineStr">
        <is>
          <t>战斗阵容近战位</t>
        </is>
      </c>
    </row>
    <row r="11" ht="32" customHeight="1">
      <c r="A11" s="34" t="inlineStr">
        <is>
          <t>主堡内城</t>
        </is>
      </c>
      <c r="B11" s="34" t="inlineStr">
        <is>
          <t>商店图参考\物料\建造-主堡内城.png</t>
        </is>
      </c>
      <c r="C11" s="34" t="inlineStr">
        <is>
          <t>主城/庇护所核心建筑</t>
        </is>
      </c>
      <c r="D11" s="34" t="inlineStr">
        <is>
          <t>1,3</t>
        </is>
      </c>
      <c r="E11" s="34" t="inlineStr">
        <is>
          <t>基地建造核心参考</t>
        </is>
      </c>
    </row>
    <row r="12" ht="32" customHeight="1">
      <c r="A12" s="34" t="inlineStr">
        <is>
          <t>建筑升级-伐木场</t>
        </is>
      </c>
      <c r="B12" s="34" t="inlineStr">
        <is>
          <t>商店图参考\物料\建造-伐木场Lv1.png / Lv5.png</t>
        </is>
      </c>
      <c r="C12" s="34" t="inlineStr">
        <is>
          <t>伐木场1级到5级升级序列</t>
        </is>
      </c>
      <c r="D12" s="34" t="inlineStr">
        <is>
          <t>3</t>
        </is>
      </c>
      <c r="E12" s="34" t="inlineStr">
        <is>
          <t>升级前后对比展示</t>
        </is>
      </c>
    </row>
    <row r="13" ht="32" customHeight="1">
      <c r="A13" s="34" t="inlineStr">
        <is>
          <t>建筑升级-农场</t>
        </is>
      </c>
      <c r="B13" s="34" t="inlineStr">
        <is>
          <t>商店图参考\物料\建造-农场Lv1.png / Lv5.png</t>
        </is>
      </c>
      <c r="C13" s="34" t="inlineStr">
        <is>
          <t>农场1级到5级升级序列</t>
        </is>
      </c>
      <c r="D13" s="34" t="inlineStr">
        <is>
          <t>3</t>
        </is>
      </c>
      <c r="E13" s="34" t="inlineStr">
        <is>
          <t>升级前后对比展示</t>
        </is>
      </c>
    </row>
    <row r="14" ht="32" customHeight="1">
      <c r="A14" s="34" t="inlineStr">
        <is>
          <t>建筑升级-晶矿场</t>
        </is>
      </c>
      <c r="B14" s="34" t="inlineStr">
        <is>
          <t>商店图参考\物料\建造-晶矿场Lv1.png / Lv5.png</t>
        </is>
      </c>
      <c r="C14" s="34" t="inlineStr">
        <is>
          <t>晶矿场1级到5级升级序列</t>
        </is>
      </c>
      <c r="D14" s="34" t="inlineStr">
        <is>
          <t>3</t>
        </is>
      </c>
      <c r="E14" s="34" t="inlineStr">
        <is>
          <t>升级前后对比展示</t>
        </is>
      </c>
    </row>
    <row r="15" ht="32" customHeight="1">
      <c r="A15" s="34" t="inlineStr">
        <is>
          <t>大世界地图</t>
        </is>
      </c>
      <c r="B15" s="34" t="inlineStr">
        <is>
          <t>商店图参考\物料\联盟-大世界地图.png</t>
        </is>
      </c>
      <c r="C15" s="34" t="inlineStr">
        <is>
          <t>大世界俯瞰视角地图</t>
        </is>
      </c>
      <c r="D15" s="34" t="inlineStr">
        <is>
          <t>5</t>
        </is>
      </c>
      <c r="E15" s="34" t="inlineStr">
        <is>
          <t>联盟领土展示参考</t>
        </is>
      </c>
    </row>
    <row r="16" ht="32" customHeight="1">
      <c r="A16" s="34" t="inlineStr">
        <is>
          <t>角色资源总览</t>
        </is>
      </c>
      <c r="B16" s="34" t="inlineStr">
        <is>
          <t>商店图参考\物料\角色-【帕基S】角色资源汇总.jpg</t>
        </is>
      </c>
      <c r="C16" s="34" t="inlineStr">
        <is>
          <t>所有帕基+角色+场景资源汇总图</t>
        </is>
      </c>
      <c r="D16" s="34" t="inlineStr">
        <is>
          <t>全部</t>
        </is>
      </c>
      <c r="E16" s="34" t="inlineStr">
        <is>
          <t>整体美术风格和资源一览</t>
        </is>
      </c>
    </row>
    <row r="17" ht="32" customHeight="1">
      <c r="A17" s="34" t="inlineStr">
        <is>
          <t>场景资源总览</t>
        </is>
      </c>
      <c r="B17" s="34" t="inlineStr">
        <is>
          <t>商店图参考\物料\角色-【帕基S】场景资源汇总.png</t>
        </is>
      </c>
      <c r="C17" s="34" t="inlineStr">
        <is>
          <t>所有场景建筑资源汇总图</t>
        </is>
      </c>
      <c r="D17" s="34" t="inlineStr">
        <is>
          <t>1,3,5</t>
        </is>
      </c>
      <c r="E17" s="34" t="inlineStr">
        <is>
          <t>场景风格参考</t>
        </is>
      </c>
    </row>
    <row r="18" ht="32" customHeight="1">
      <c r="A18" s="34" t="inlineStr">
        <is>
          <t>参考图-首图1</t>
        </is>
      </c>
      <c r="B18" s="34" t="inlineStr">
        <is>
          <t>商店图参考\首图参考-1.png</t>
        </is>
      </c>
      <c r="C18" s="34" t="inlineStr">
        <is>
          <t>AI生成：宝可梦+中世纪城镇</t>
        </is>
      </c>
      <c r="D18" s="34" t="inlineStr">
        <is>
          <t>1</t>
        </is>
      </c>
      <c r="E18" s="34" t="inlineStr">
        <is>
          <t>构图层次参考</t>
        </is>
      </c>
    </row>
    <row r="19" ht="32" customHeight="1">
      <c r="A19" s="34" t="inlineStr">
        <is>
          <t>参考图-首图2</t>
        </is>
      </c>
      <c r="B19" s="34" t="inlineStr">
        <is>
          <t>商店图参考\首图参考-2.png</t>
        </is>
      </c>
      <c r="C19" s="34" t="inlineStr">
        <is>
          <t>AI生成：史诗全景+EXPLORE.BUILD.CONQUER</t>
        </is>
      </c>
      <c r="D19" s="34" t="inlineStr">
        <is>
          <t>1</t>
        </is>
      </c>
      <c r="E19" s="34" t="inlineStr">
        <is>
          <t>史诗规模感+文案参考</t>
        </is>
      </c>
    </row>
    <row r="20" ht="32" customHeight="1">
      <c r="A20" s="34" t="inlineStr">
        <is>
          <t>参考图-抓宠进化1</t>
        </is>
      </c>
      <c r="B20" s="34" t="inlineStr">
        <is>
          <t>商店图参考\参考-1.png</t>
        </is>
      </c>
      <c r="C20" s="34" t="inlineStr">
        <is>
          <t>AI生成：夜晚森林+进化链+图鉴</t>
        </is>
      </c>
      <c r="D20" s="34" t="inlineStr">
        <is>
          <t>2</t>
        </is>
      </c>
      <c r="E20" s="34" t="inlineStr">
        <is>
          <t>进化流程参考（暗色调备选）</t>
        </is>
      </c>
    </row>
    <row r="21" ht="32" customHeight="1">
      <c r="A21" s="34" t="inlineStr">
        <is>
          <t>参考图-抓宠进化2</t>
        </is>
      </c>
      <c r="B21" s="34" t="inlineStr">
        <is>
          <t>商店图参考\参考-1a.png</t>
        </is>
      </c>
      <c r="C21" s="34" t="inlineStr">
        <is>
          <t>AI生成：白天森林+进化链+图鉴</t>
        </is>
      </c>
      <c r="D21" s="34" t="inlineStr">
        <is>
          <t>2</t>
        </is>
      </c>
      <c r="E21" s="34" t="inlineStr">
        <is>
          <t>色彩丰富的进化展示（优先用）</t>
        </is>
      </c>
    </row>
    <row r="22" ht="32" customHeight="1">
      <c r="A22" s="34" t="inlineStr">
        <is>
          <t>参考图-基地建造1</t>
        </is>
      </c>
      <c r="B22" s="34" t="inlineStr">
        <is>
          <t>商店图参考\参考-2.png</t>
        </is>
      </c>
      <c r="C22" s="34" t="inlineStr">
        <is>
          <t>AI生成：中世纪城堡升级对比</t>
        </is>
      </c>
      <c r="D22" s="34" t="inlineStr">
        <is>
          <t>3</t>
        </is>
      </c>
      <c r="E22" s="34" t="inlineStr">
        <is>
          <t>升级对比构图参考</t>
        </is>
      </c>
    </row>
    <row r="23" ht="32" customHeight="1">
      <c r="A23" s="34" t="inlineStr">
        <is>
          <t>参考图-基地建造2</t>
        </is>
      </c>
      <c r="B23" s="34" t="inlineStr">
        <is>
          <t>商店图参考\参考-2a.png</t>
        </is>
      </c>
      <c r="C23" s="34" t="inlineStr">
        <is>
          <t>AI生成：蓝绿魔法风格+宠物元素+升级对比</t>
        </is>
      </c>
      <c r="D23" s="34" t="inlineStr">
        <is>
          <t>3</t>
        </is>
      </c>
      <c r="E23" s="34" t="inlineStr">
        <is>
          <t>宠物庇护所风格参考（主力）</t>
        </is>
      </c>
    </row>
    <row r="24" ht="32" customHeight="1">
      <c r="A24" s="34" t="inlineStr">
        <is>
          <t>参考图-基地建造3</t>
        </is>
      </c>
      <c r="B24" s="34" t="inlineStr">
        <is>
          <t>商店图参考\参考-2b.png</t>
        </is>
      </c>
      <c r="C24" s="34" t="inlineStr">
        <is>
          <t>AI生成：Q版建造升级</t>
        </is>
      </c>
      <c r="D24" s="34" t="inlineStr">
        <is>
          <t>3</t>
        </is>
      </c>
      <c r="E24" s="34" t="inlineStr">
        <is>
          <t>升级对比参考（风格偏萌，备用）</t>
        </is>
      </c>
    </row>
    <row r="25" ht="32" customHeight="1">
      <c r="A25" s="34" t="inlineStr">
        <is>
          <t>参考图-战斗</t>
        </is>
      </c>
      <c r="B25" s="34" t="inlineStr">
        <is>
          <t>商店图参考\参考-3.png</t>
        </is>
      </c>
      <c r="C25" s="34" t="inlineStr">
        <is>
          <t>AI生成：4帕基vs BOSS+技能特效</t>
        </is>
      </c>
      <c r="D25" s="34" t="inlineStr">
        <is>
          <t>4</t>
        </is>
      </c>
      <c r="E25" s="34" t="inlineStr">
        <is>
          <t>战斗构图+氛围主力参考</t>
        </is>
      </c>
    </row>
    <row r="26" ht="32" customHeight="1">
      <c r="A26" s="34" t="inlineStr">
        <is>
          <t>参考图-联盟1</t>
        </is>
      </c>
      <c r="B26" s="34" t="inlineStr">
        <is>
          <t>商店图参考\参考-4.png</t>
        </is>
      </c>
      <c r="C26" s="34" t="inlineStr">
        <is>
          <t>AI生成：四方联盟地图+争议区</t>
        </is>
      </c>
      <c r="D26" s="34" t="inlineStr">
        <is>
          <t>5</t>
        </is>
      </c>
      <c r="E26" s="34" t="inlineStr">
        <is>
          <t>联盟世界地图主力参考</t>
        </is>
      </c>
    </row>
    <row r="27" ht="32" customHeight="1">
      <c r="A27" s="34" t="inlineStr">
        <is>
          <t>参考图-联盟2</t>
        </is>
      </c>
      <c r="B27" s="34" t="inlineStr">
        <is>
          <t>商店图参考\参考-4b.png</t>
        </is>
      </c>
      <c r="C27" s="34" t="inlineStr">
        <is>
          <t>AI生成：四方联盟地图（另一配色）</t>
        </is>
      </c>
      <c r="D27" s="34" t="inlineStr">
        <is>
          <t>5</t>
        </is>
      </c>
      <c r="E27" s="34" t="inlineStr">
        <is>
          <t>联盟世界地图配色参考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2" sqref="$A2:$XFD2"/>
    </sheetView>
  </sheetViews>
  <sheetFormatPr baseColWidth="8" defaultColWidth="9" defaultRowHeight="13.5"/>
  <cols>
    <col width="20" customWidth="1" min="1" max="1"/>
    <col width="30" customWidth="1" min="2" max="2"/>
    <col width="12" customWidth="1" min="3" max="3"/>
    <col width="8" customWidth="1" min="4" max="4"/>
    <col width="10" customWidth="1" min="5" max="5"/>
    <col width="20" customWidth="1" min="6" max="6"/>
    <col width="24" customWidth="1" min="7" max="7"/>
    <col width="52" customWidth="1" min="8" max="8"/>
    <col width="38" customWidth="1" min="9" max="9"/>
    <col width="30" customWidth="1" min="10" max="10"/>
  </cols>
  <sheetData>
    <row r="1" ht="27" customHeight="1">
      <c r="A1" s="33" t="inlineStr">
        <is>
          <t>竞品名称</t>
        </is>
      </c>
      <c r="B1" s="33" t="inlineStr">
        <is>
          <t>包名</t>
        </is>
      </c>
      <c r="C1" s="33" t="inlineStr">
        <is>
          <t>下载量</t>
        </is>
      </c>
      <c r="D1" s="33" t="inlineStr">
        <is>
          <t>评分</t>
        </is>
      </c>
      <c r="E1" s="33" t="inlineStr">
        <is>
          <t>商店图数量</t>
        </is>
      </c>
      <c r="F1" s="33" t="inlineStr">
        <is>
          <t>首图风格</t>
        </is>
      </c>
      <c r="G1" s="33" t="inlineStr">
        <is>
          <t>核心卖点</t>
        </is>
      </c>
      <c r="H1" s="33" t="inlineStr">
        <is>
          <t>商店链接</t>
        </is>
      </c>
      <c r="I1" s="33" t="inlineStr">
        <is>
          <t>可借鉴要点</t>
        </is>
      </c>
      <c r="J1" s="33" t="inlineStr">
        <is>
          <t>备注说明</t>
        </is>
      </c>
    </row>
    <row r="2" ht="140" customHeight="1">
      <c r="A2" s="34" t="inlineStr">
        <is>
          <t>Whiteout Survival
（寒霜启示录）</t>
        </is>
      </c>
      <c r="B2" s="34" t="inlineStr">
        <is>
          <t>com.gof.global</t>
        </is>
      </c>
      <c r="C2" s="34" t="inlineStr">
        <is>
          <t>5000万+</t>
        </is>
      </c>
      <c r="D2" s="34" t="inlineStr">
        <is>
          <t>4.2</t>
        </is>
      </c>
      <c r="E2" s="34" t="inlineStr">
        <is>
          <t>8-9张
（横屏）</t>
        </is>
      </c>
      <c r="F2" s="34" t="inlineStr">
        <is>
          <t>横屏
英雄+基地的规模感
冰天雪地+史诗氛围</t>
        </is>
      </c>
      <c r="G2" s="34" t="inlineStr">
        <is>
          <t>生存建造
英雄策略
联盟战争
放置经营</t>
        </is>
      </c>
      <c r="H2" s="34" t="inlineStr">
        <is>
          <t>https://play.google.com/store/apps/details?id=com.gof.global</t>
        </is>
      </c>
      <c r="I2" s="34" t="inlineStr">
        <is>
          <t>1. 叙事结构：生存压力 → 建造基地 → 招募英雄 → 联盟对抗，清晰的情绪推进线
2. 规模感营造：首图直接展示完整的基地+英雄阵容，第一时间建立「大游戏」信号
3. SLG深度呈现：每张图都是真实游戏系统，没有任何误导性内容
4. 商店描述文案：功能利益点清晰（建造/放置/英雄/合作），关键词标签精准
5. 标签：策略、4X游戏、单人、风格化、建造——分类精准</t>
        </is>
      </c>
      <c r="J2" s="34" t="inlineStr">
        <is>
          <t>【核心对标】幻宠的SLG底层直接对标WOS。商店图的叙事线参考WOS结构，把「冰雪生存」换成「宠物世界探索」。关键洞察：WOS卖的是力量和成长，不是生存恐惧。</t>
        </is>
      </c>
    </row>
    <row r="3" ht="140" customHeight="1">
      <c r="A3" s="34" t="inlineStr">
        <is>
          <t>Palmon Survival
（曙光重临 / 帕萌兽）</t>
        </is>
      </c>
      <c r="B3" s="34" t="inlineStr">
        <is>
          <t>com.funfizz.palmon.gp</t>
        </is>
      </c>
      <c r="C3" s="34" t="inlineStr">
        <is>
          <t>1000万+</t>
        </is>
      </c>
      <c r="D3" s="34" t="inlineStr">
        <is>
          <t>4.0</t>
        </is>
      </c>
      <c r="E3" s="34" t="inlineStr">
        <is>
          <t>7-8张
（竖屏）</t>
        </is>
      </c>
      <c r="F3" s="34" t="inlineStr">
        <is>
          <t>竖屏
宠物+战斗场景
进化展示
色彩丰富</t>
        </is>
      </c>
      <c r="G3" s="34" t="inlineStr">
        <is>
          <t>抓宠收集
进化养成
基地建造
战斗对战</t>
        </is>
      </c>
      <c r="H3" s="34" t="inlineStr">
        <is>
          <t>https://play.google.com/store/apps/details?id=com.funfizz.palmon.gp</t>
        </is>
      </c>
      <c r="I3" s="34" t="inlineStr">
        <is>
          <t>1. 宠物展示方式：多只帕基同屏+进化路径展示，收集吸引力清晰
2. 战斗构图：训练师+宠物 vs BOSS，UI自然集成
3. 基地+宠物联动：宠物在基地中工作——展示收集之外的深度
4. 进化系统的视觉冲击力：三阶变化明显
5. ⚠ 注意：CVR 43% vs 我们的18%——2.4倍差距，说明素材质量和游戏品质都有差距</t>
        </is>
      </c>
      <c r="J3" s="34" t="inlineStr">
        <is>
          <t>【次要对标】同品类直接竞品。关键区别：Palmon偏「抓宠建造的休闲经营」，幻宠偏「以宠物为主题的SLG策略帝国」。我们的商店图必须展示出这个策略深度差异。</t>
        </is>
      </c>
    </row>
    <row r="4" ht="140" customHeight="1">
      <c r="A4" s="34" t="inlineStr">
        <is>
          <t>Critter Arena</t>
        </is>
      </c>
      <c r="B4" s="34" t="inlineStr">
        <is>
          <t>com.games.gp.eden</t>
        </is>
      </c>
      <c r="C4" s="34" t="inlineStr">
        <is>
          <t>未知</t>
        </is>
      </c>
      <c r="D4" s="34" t="inlineStr">
        <is>
          <t>未知</t>
        </is>
      </c>
      <c r="E4" s="34" t="inlineStr">
        <is>
          <t>竖屏</t>
        </is>
      </c>
      <c r="F4" s="34" t="inlineStr">
        <is>
          <t>竖屏
竞技场战斗风格
宠物展示</t>
        </is>
      </c>
      <c r="G4" s="34" t="inlineStr">
        <is>
          <t>宠物竞技
PvP对战
队伍搭配</t>
        </is>
      </c>
      <c r="H4" s="34" t="inlineStr">
        <is>
          <t>https://play.google.com/store/apps/details?id=com.games.gp.eden</t>
        </is>
      </c>
      <c r="I4" s="34" t="inlineStr">
        <is>
          <t>1. 宠物战斗场景的构图方式
2. 宠物阵容 vs 对手的视觉呈现
3. 竞技场/战斗场景的环境风格</t>
        </is>
      </c>
      <c r="J4" s="34" t="inlineStr">
        <is>
          <t>【参考】战斗展示方式的构图参考，用于第4张图。</t>
        </is>
      </c>
    </row>
    <row r="5" ht="140" customHeight="1">
      <c r="A5" s="34" t="inlineStr">
        <is>
          <t>Viking Rise</t>
        </is>
      </c>
      <c r="B5" s="34" t="inlineStr">
        <is>
          <t>com.igg.android.vikingriseglobal</t>
        </is>
      </c>
      <c r="C5" s="34" t="inlineStr">
        <is>
          <t>1000万+</t>
        </is>
      </c>
      <c r="D5" s="34" t="inlineStr">
        <is>
          <t>4.4</t>
        </is>
      </c>
      <c r="E5" s="34" t="inlineStr">
        <is>
          <t>横屏</t>
        </is>
      </c>
      <c r="F5" s="34" t="inlineStr">
        <is>
          <t>横屏
维京主题SLG
史诗战斗</t>
        </is>
      </c>
      <c r="G5" s="34" t="inlineStr">
        <is>
          <t>生存策略
联盟战争
英雄训练
领土征服</t>
        </is>
      </c>
      <c r="H5" s="34" t="inlineStr">
        <is>
          <t>https://play.google.com/store/apps/details?id=com.igg.android.vikingriseglobal</t>
        </is>
      </c>
      <c r="I5" s="34" t="inlineStr">
        <is>
          <t>1. SLG品类的标准商店页结构和截图数量分配
2. 英雄+建造+联盟三类内容的展示比例
3. SLG如何在画面中平衡「策略深度」和「上手门槛」</t>
        </is>
      </c>
      <c r="J5" s="34" t="inlineStr">
        <is>
          <t>【参考】同品类SLG的商店页结构验证。4.4星+1000万下载=商店页和游戏体验的一致性做得好。</t>
        </is>
      </c>
    </row>
    <row r="6" ht="140" customHeight="1">
      <c r="A6" s="34" t="inlineStr">
        <is>
          <t>口袋奇兵
（Top War）</t>
        </is>
      </c>
      <c r="B6" s="34" t="inlineStr">
        <is>
          <t>com.topwar.gp</t>
        </is>
      </c>
      <c r="C6" s="34" t="inlineStr">
        <is>
          <t>5000万+</t>
        </is>
      </c>
      <c r="D6" s="34" t="inlineStr">
        <is>
          <t>4.6</t>
        </is>
      </c>
      <c r="E6" s="34" t="inlineStr">
        <is>
          <t>横屏</t>
        </is>
      </c>
      <c r="F6" s="34" t="inlineStr">
        <is>
          <t>横屏
休闲策略风格
合成玩法展示</t>
        </is>
      </c>
      <c r="G6" s="34" t="inlineStr">
        <is>
          <t>休闲策略
合成系统
战斗
轻度成长</t>
        </is>
      </c>
      <c r="H6" s="34" t="inlineStr">
        <is>
          <t>https://play.google.com/store/apps/details?id=com.topwar.gp</t>
        </is>
      </c>
      <c r="I6" s="34" t="inlineStr">
        <is>
          <t>1. 策略游戏如何用「休闲化」包装来降低用户的心理门槛
2. 4.6星高评分（SLG品类最高之一）说明商店页设定了正确的预期，用户体验不落差
3. 合成玩法作为视觉差异化的独特卖点</t>
        </is>
      </c>
      <c r="J6" s="34" t="inlineStr">
        <is>
          <t>【参考】用户预期管理的教科书案例。Top War的4.6星说明：商店页设定的预期越准确，用户越满意。我们的V2用温馨截图设定了错误预期=潜在差评风险。V3必须纠正。</t>
        </is>
      </c>
    </row>
    <row r="8" ht="30" customHeight="1">
      <c r="A8" s="32" t="inlineStr">
        <is>
          <t>ASO 最佳实践 &amp; 执行检查清单</t>
        </is>
      </c>
    </row>
    <row r="9" ht="28" customHeight="1">
      <c r="A9" s="34" t="inlineStr">
        <is>
          <t>1. 前3张截图承担约70%的转化权重。90%的用户根本不会滑到第3张之后。策略：把最强的内容放在前3张。第4-5张是给那10%会滑动的用户看的深度补充。</t>
        </is>
      </c>
      <c r="B9" s="37" t="n"/>
      <c r="C9" s="37" t="n"/>
      <c r="D9" s="37" t="n"/>
      <c r="E9" s="37" t="n"/>
      <c r="F9" s="37" t="n"/>
      <c r="G9" s="37" t="n"/>
      <c r="H9" s="37" t="n"/>
      <c r="I9" s="37" t="n"/>
      <c r="J9" s="38" t="n"/>
    </row>
    <row r="10" ht="28" customHeight="1">
      <c r="A10" s="34" t="inlineStr">
        <is>
          <t>2. 带文案的截图比纯UI截图转化率高15-30%。每张图都必须配简洁有力的英文文案。V2第一张图没有文案，是最大的单点转化损失。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8" t="n"/>
    </row>
    <row r="11" ht="28" customHeight="1">
      <c r="A11" s="34" t="inlineStr">
        <is>
          <t>3. 首图必须在1秒内传达核心卖点。用户在商店页的平均停留时间只有7-10秒。如果首图没有瞬间抓住他们，后面的图根本没机会被看到。</t>
        </is>
      </c>
      <c r="B11" s="37" t="n"/>
      <c r="C11" s="37" t="n"/>
      <c r="D11" s="37" t="n"/>
      <c r="E11" s="37" t="n"/>
      <c r="F11" s="37" t="n"/>
      <c r="G11" s="37" t="n"/>
      <c r="H11" s="37" t="n"/>
      <c r="I11" s="37" t="n"/>
      <c r="J11" s="38" t="n"/>
    </row>
    <row r="12" ht="28" customHeight="1">
      <c r="A12" s="34" t="inlineStr">
        <is>
          <t>4. 文案规范：5-7个英文单词，不超过画面的20%。大号粗体无衬线字体。和背景保持高对比度。做「眯眼测试」——眯起眼睛如果看不清文案，说明不够大不够粗。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8" t="n"/>
    </row>
    <row r="13" ht="28" customHeight="1">
      <c r="A13" s="34" t="inlineStr">
        <is>
          <t>5. 高亮度、高对比度的视觉设计转化率更高。避免暗沉色调。用眯眼测试验证视觉层次：眯眼后，标题和画面焦点是否仍然清晰。</t>
        </is>
      </c>
      <c r="B13" s="37" t="n"/>
      <c r="C13" s="37" t="n"/>
      <c r="D13" s="37" t="n"/>
      <c r="E13" s="37" t="n"/>
      <c r="F13" s="37" t="n"/>
      <c r="G13" s="37" t="n"/>
      <c r="H13" s="37" t="n"/>
      <c r="I13" s="37" t="n"/>
      <c r="J13" s="38" t="n"/>
    </row>
    <row r="14" ht="28" customHeight="1">
      <c r="A14" s="34" t="inlineStr">
        <is>
          <t>6. 截图展示的必须是游戏里真实存在的内容。绝对不能虚假宣传。这是V2最致命的错误：温馨宠物收集截图 + 实际是SLG策略游戏 = 用户下载后感觉被骗 → 差评 + 低留存。</t>
        </is>
      </c>
      <c r="B14" s="37" t="n"/>
      <c r="C14" s="37" t="n"/>
      <c r="D14" s="37" t="n"/>
      <c r="E14" s="37" t="n"/>
      <c r="F14" s="37" t="n"/>
      <c r="G14" s="37" t="n"/>
      <c r="H14" s="37" t="n"/>
      <c r="I14" s="37" t="n"/>
      <c r="J14" s="38" t="n"/>
    </row>
    <row r="15" ht="28" customHeight="1">
      <c r="A15" s="34" t="inlineStr">
        <is>
          <t>7. 如果有多语言版本，为Top 3-5市场做本地化截图（翻译文案，考虑文化差异）。本地化截图可以提升20-40%的安装转化。</t>
        </is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8" t="n"/>
    </row>
    <row r="16" ht="28" customHeight="1">
      <c r="A16" s="34" t="inlineStr">
        <is>
          <t>8. 上线后使用Google Play的Store Listing Experiments做A/B测试。测试内容：(a)截图顺序变化 (b)文案措辞对比 (c)首图设计方案对比。让测试跑到统计显著再下结论。</t>
        </is>
      </c>
      <c r="B16" s="37" t="n"/>
      <c r="C16" s="37" t="n"/>
      <c r="D16" s="37" t="n"/>
      <c r="E16" s="37" t="n"/>
      <c r="F16" s="37" t="n"/>
      <c r="G16" s="37" t="n"/>
      <c r="H16" s="37" t="n"/>
      <c r="I16" s="37" t="n"/>
      <c r="J16" s="38" t="n"/>
    </row>
    <row r="17" ht="28" customHeight="1">
      <c r="A17" s="34" t="inlineStr">
        <is>
          <t>9. 竖屏（1080×1920，9:16比例）是手机游戏的标准格式——符合用户自然握持手机的姿势。这是我们的主格式。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8" t="n"/>
    </row>
    <row r="18" ht="28" customHeight="1">
      <c r="A18" s="34" t="inlineStr">
        <is>
          <t>10. Feature Graphic（1024×500像素）是单独的必需素材——出现在Google Play搜索结果和推荐位。其视觉风格和文案要和首张截图保持一致。</t>
        </is>
      </c>
      <c r="B18" s="37" t="n"/>
      <c r="C18" s="37" t="n"/>
      <c r="D18" s="37" t="n"/>
      <c r="E18" s="37" t="n"/>
      <c r="F18" s="37" t="n"/>
      <c r="G18" s="37" t="n"/>
      <c r="H18" s="37" t="n"/>
      <c r="I18" s="37" t="n"/>
      <c r="J18" s="38" t="n"/>
    </row>
    <row r="19" ht="28" customHeight="1">
      <c r="A19" s="34" t="inlineStr">
        <is>
          <t>11. 建议同时准备一套16:9横屏截图（1920×1080），用于Google Play的PC端和平板端展示。很多SLG玩家在PC或平板上浏览商店。</t>
        </is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8" t="n"/>
    </row>
  </sheetData>
  <mergeCells count="12">
    <mergeCell ref="A14:J14"/>
    <mergeCell ref="A8:J8"/>
    <mergeCell ref="A17:J17"/>
    <mergeCell ref="A9:J9"/>
    <mergeCell ref="A18:J18"/>
    <mergeCell ref="A12:J12"/>
    <mergeCell ref="A15:J15"/>
    <mergeCell ref="A16:J16"/>
    <mergeCell ref="A10:J10"/>
    <mergeCell ref="A13:J13"/>
    <mergeCell ref="A19:J19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topLeftCell="A7" workbookViewId="0">
      <selection activeCell="K10" sqref="K10"/>
    </sheetView>
  </sheetViews>
  <sheetFormatPr baseColWidth="8" defaultColWidth="9" defaultRowHeight="13.5"/>
  <cols>
    <col width="8" customWidth="1" min="1" max="1"/>
    <col width="22" customWidth="1" min="2" max="2"/>
    <col width="38" customWidth="1" min="3" max="3"/>
    <col width="10" customWidth="1" min="4" max="5"/>
    <col width="55" customWidth="1" min="6" max="6"/>
  </cols>
  <sheetData>
    <row r="1" ht="30" customHeight="1">
      <c r="A1" s="32" t="inlineStr">
        <is>
          <t>参考图评估结果（已更新 参考-2a）</t>
        </is>
      </c>
    </row>
    <row r="2">
      <c r="A2" s="33" t="inlineStr">
        <is>
          <t>图号</t>
        </is>
      </c>
      <c r="B2" s="33" t="inlineStr">
        <is>
          <t>参考文件</t>
        </is>
      </c>
      <c r="C2" s="33" t="inlineStr">
        <is>
          <t>画面内容概括</t>
        </is>
      </c>
      <c r="D2" s="33" t="inlineStr">
        <is>
          <t>匹配度</t>
        </is>
      </c>
      <c r="E2" s="33" t="inlineStr">
        <is>
          <t>评级</t>
        </is>
      </c>
      <c r="F2" s="33" t="inlineStr">
        <is>
          <t>使用建议</t>
        </is>
      </c>
    </row>
    <row r="3" ht="50" customHeight="1">
      <c r="A3" s="34" t="inlineStr">
        <is>
          <t>图1
首图</t>
        </is>
      </c>
      <c r="B3" s="34" t="inlineStr">
        <is>
          <t>首图参考-1.png</t>
        </is>
      </c>
      <c r="C3" s="34" t="inlineStr">
        <is>
          <t>宝可梦群像+中世纪城镇+中文文案</t>
        </is>
      </c>
      <c r="D3" s="34" t="inlineStr">
        <is>
          <t>60%</t>
        </is>
      </c>
      <c r="E3" s="34" t="inlineStr">
        <is>
          <t>备选</t>
        </is>
      </c>
      <c r="F3" s="34" t="inlineStr">
        <is>
          <t>构图层次（宠物→城镇→城堡）对，但偏萌系温馨，只做构图参考</t>
        </is>
      </c>
    </row>
    <row r="4" ht="50" customHeight="1">
      <c r="A4" s="34" t="inlineStr">
        <is>
          <t>图1
首图</t>
        </is>
      </c>
      <c r="B4" s="34" t="inlineStr">
        <is>
          <t>首图参考-2.png</t>
        </is>
      </c>
      <c r="C4" s="34" t="inlineStr">
        <is>
          <t>史诗全景+宠物英雄+军队+城堡+浮岛+英文文案</t>
        </is>
      </c>
      <c r="D4" s="34" t="inlineStr">
        <is>
          <t>90%</t>
        </is>
      </c>
      <c r="E4" s="34" t="inlineStr">
        <is>
          <t>⭐主力</t>
        </is>
      </c>
      <c r="F4" s="34" t="inlineStr">
        <is>
          <t>规模感、力量感、英文文案完美。直接作为首图主要参考</t>
        </is>
      </c>
    </row>
    <row r="5" ht="50" customHeight="1">
      <c r="A5" s="34" t="inlineStr">
        <is>
          <t>图2
抓宠进化</t>
        </is>
      </c>
      <c r="B5" s="34" t="inlineStr">
        <is>
          <t>参考-1.png</t>
        </is>
      </c>
      <c r="C5" s="34" t="inlineStr">
        <is>
          <t>夜晚森林+三阶进化链+图鉴45/200+</t>
        </is>
      </c>
      <c r="D5" s="34" t="inlineStr">
        <is>
          <t>65%</t>
        </is>
      </c>
      <c r="E5" s="34" t="inlineStr">
        <is>
          <t>备选</t>
        </is>
      </c>
      <c r="F5" s="34" t="inlineStr">
        <is>
          <t>进化流程对但暗色调不符合'色彩丰富'要求，备选</t>
        </is>
      </c>
    </row>
    <row r="6" ht="50" customHeight="1">
      <c r="A6" s="34" t="inlineStr">
        <is>
          <t>图2
抓宠进化</t>
        </is>
      </c>
      <c r="B6" s="34" t="inlineStr">
        <is>
          <t>参考-1a.png</t>
        </is>
      </c>
      <c r="C6" s="34" t="inlineStr">
        <is>
          <t>白天森林+多帕基+三阶进化链+图鉴</t>
        </is>
      </c>
      <c r="D6" s="34" t="inlineStr">
        <is>
          <t>85%</t>
        </is>
      </c>
      <c r="E6" s="34" t="inlineStr">
        <is>
          <t>⭐主力</t>
        </is>
      </c>
      <c r="F6" s="34" t="inlineStr">
        <is>
          <t>日间明亮场景、色彩丰富、完整叙事，优先用</t>
        </is>
      </c>
    </row>
    <row r="7" ht="50" customHeight="1">
      <c r="A7" s="34" t="inlineStr">
        <is>
          <t>图3
基地建造</t>
        </is>
      </c>
      <c r="B7" s="34" t="inlineStr">
        <is>
          <t>参考-2.png</t>
        </is>
      </c>
      <c r="C7" s="34" t="inlineStr">
        <is>
          <t>中世纪城堡升级对比+资源面板+生物劳作</t>
        </is>
      </c>
      <c r="D7" s="34" t="inlineStr">
        <is>
          <t>75%</t>
        </is>
      </c>
      <c r="E7" s="34" t="inlineStr">
        <is>
          <t>辅助</t>
        </is>
      </c>
      <c r="F7" s="34" t="inlineStr">
        <is>
          <t>升级对比构图对，但偏欧式军事城堡。构图参考</t>
        </is>
      </c>
    </row>
    <row r="8" ht="50" customHeight="1">
      <c r="A8" s="34" t="inlineStr">
        <is>
          <t>图3
基地建造</t>
        </is>
      </c>
      <c r="B8" s="34" t="inlineStr">
        <is>
          <t>参考-2a.png</t>
        </is>
      </c>
      <c r="C8" s="34" t="inlineStr">
        <is>
          <t>蓝绿魔法风+宠物元素+升级对比+资源UI</t>
        </is>
      </c>
      <c r="D8" s="34" t="inlineStr">
        <is>
          <t>85%</t>
        </is>
      </c>
      <c r="E8" s="34" t="inlineStr">
        <is>
          <t>⭐主力</t>
        </is>
      </c>
      <c r="F8" s="34" t="inlineStr">
        <is>
          <t>宠物元素+魔法风格更接近庇护所！减少军事感后最佳</t>
        </is>
      </c>
    </row>
    <row r="9" ht="50" customHeight="1">
      <c r="A9" s="34" t="inlineStr">
        <is>
          <t>图3
基地建造</t>
        </is>
      </c>
      <c r="B9" s="34" t="inlineStr">
        <is>
          <t>参考-2b.png</t>
        </is>
      </c>
      <c r="C9" s="34" t="inlineStr">
        <is>
          <t>Q版木帐篷→石城堡+动物劳作</t>
        </is>
      </c>
      <c r="D9" s="34" t="inlineStr">
        <is>
          <t>70%</t>
        </is>
      </c>
      <c r="E9" s="34" t="inlineStr">
        <is>
          <t>备选</t>
        </is>
      </c>
      <c r="F9" s="34" t="inlineStr">
        <is>
          <t>升级概念对但风格偏Q萌，风格参考</t>
        </is>
      </c>
    </row>
    <row r="10" ht="50" customHeight="1">
      <c r="A10" s="34" t="inlineStr">
        <is>
          <t>图4
策略战斗</t>
        </is>
      </c>
      <c r="B10" s="34" t="inlineStr">
        <is>
          <t>参考-3.png</t>
        </is>
      </c>
      <c r="C10" s="34" t="inlineStr">
        <is>
          <t>4帕基vsAncientAbomination+技能特效+HP条+UI</t>
        </is>
      </c>
      <c r="D10" s="34" t="inlineStr">
        <is>
          <t>90%</t>
        </is>
      </c>
      <c r="E10" s="34" t="inlineStr">
        <is>
          <t>⭐主力</t>
        </is>
      </c>
      <c r="F10" s="34" t="inlineStr">
        <is>
          <t>完美！暗背景+亮特效+团队感。直接对标</t>
        </is>
      </c>
    </row>
    <row r="11" ht="50" customHeight="1">
      <c r="A11" s="34" t="inlineStr">
        <is>
          <t>图5
联盟征服</t>
        </is>
      </c>
      <c r="B11" s="34" t="inlineStr">
        <is>
          <t>参考-4.png</t>
        </is>
      </c>
      <c r="C11" s="34" t="inlineStr">
        <is>
          <t>四方联盟地图+争议区+行军箭头+联盟UI</t>
        </is>
      </c>
      <c r="D11" s="34" t="inlineStr">
        <is>
          <t>95%</t>
        </is>
      </c>
      <c r="E11" s="34" t="inlineStr">
        <is>
          <t>⭐主力</t>
        </is>
      </c>
      <c r="F11" s="34" t="inlineStr">
        <is>
          <t>完美！俯瞰视角+领土争夺+社交元素。直接对标</t>
        </is>
      </c>
    </row>
    <row r="12" ht="50" customHeight="1">
      <c r="A12" s="34" t="inlineStr">
        <is>
          <t>图5
联盟征服</t>
        </is>
      </c>
      <c r="B12" s="34" t="inlineStr">
        <is>
          <t>参考-4b.png</t>
        </is>
      </c>
      <c r="C12" s="34" t="inlineStr">
        <is>
          <t>四方联盟地图（不同配色）</t>
        </is>
      </c>
      <c r="D12" s="34" t="inlineStr">
        <is>
          <t>95%</t>
        </is>
      </c>
      <c r="E12" s="34" t="inlineStr">
        <is>
          <t>辅助</t>
        </is>
      </c>
      <c r="F12" s="34" t="inlineStr">
        <is>
          <t>同参考-4，提供不同配色方案参考</t>
        </is>
      </c>
    </row>
    <row r="14" ht="30" customHeight="1">
      <c r="A14" s="32" t="inlineStr">
        <is>
          <t>五图卖点总结（快速了解每张图的创意意图）</t>
        </is>
      </c>
    </row>
    <row r="15" ht="27" customHeight="1">
      <c r="A15" s="33" t="inlineStr">
        <is>
          <t>图号</t>
        </is>
      </c>
      <c r="B15" s="33" t="inlineStr">
        <is>
          <t>图名</t>
        </is>
      </c>
      <c r="C15" s="33" t="inlineStr">
        <is>
          <t>🎯 一句话卖点（给别人看这个！）</t>
        </is>
      </c>
      <c r="D15" s="33" t="inlineStr">
        <is>
          <t>创意意图详解</t>
        </is>
      </c>
      <c r="E15" s="33" t="inlineStr">
        <is>
          <t>对标竞品</t>
        </is>
      </c>
      <c r="F15" s="33" t="inlineStr">
        <is>
          <t>核心数据支撑</t>
        </is>
      </c>
    </row>
    <row r="16" ht="110" customHeight="1">
      <c r="A16" s="35" t="inlineStr">
        <is>
          <t>1</t>
        </is>
      </c>
      <c r="B16" s="34" t="inlineStr">
        <is>
          <t>BUILD YOUR PALKI EMPIRE
（首图·帝国建造）</t>
        </is>
      </c>
      <c r="C16" s="36" t="inlineStr">
        <is>
          <t>用史诗规模感筛选用户——第一眼就让策略玩家知道「这是正经SLG大游戏」，过滤只找萌宠小游戏的用户，降低「下载后失望」的无转化。</t>
        </is>
      </c>
      <c r="D16" s="34" t="inlineStr">
        <is>
          <t>【用户心理】在商店页首屏，用户用1秒判断'这是什么类型的游戏'。如果首图是萌宠笑脸，策略玩家划走；如果是史诗宠物帝国，策略玩家点进去。我们要的是后者。
【创意策略】三层纵深构图（帕基群像→庇护所基地→大世界远景）传递'游戏体量很大'的信号。蓝金主色调=策略+史诗的视觉编码。粗体英文文案在缩略图里也能读到。
【预期效果】吸引SLG/策略品类用户，降低'下载后发现是小游戏'的卸载率。首图如果做对，等于在广告点击→商店页这一步挽回15-30%的CVR损失（V2首图没有文案，这是当时最大的单点失误）。</t>
        </is>
      </c>
      <c r="E16" s="34" t="inlineStr">
        <is>
          <t>Whiteout Survival首图</t>
        </is>
      </c>
      <c r="F16" s="34" t="inlineStr">
        <is>
          <t>规模感素材CPI $3.3-$3.5（最低）
V2首图无文案=最大转化损失</t>
        </is>
      </c>
    </row>
    <row r="17" ht="110" customHeight="1">
      <c r="A17" s="35" t="inlineStr">
        <is>
          <t>2</t>
        </is>
      </c>
      <c r="B17" s="34" t="inlineStr">
        <is>
          <t>CATCH, EVOLVE &amp; COLLECT
（抓宠进化收集）</t>
        </is>
      </c>
      <c r="C17" s="36" t="inlineStr">
        <is>
          <t>用「它会变成什么样子？」的好奇心驱动下载——幻宠vs所有竞品的最强差异化武器，CVR稳定25%+的已验证王牌方向。</t>
        </is>
      </c>
      <c r="D17" s="34" t="inlineStr">
        <is>
          <t>【用户心理】'进化'是宠物收集品类最强的情感钩子。用户看到幼火鹿→萤火鹿→龙火鹿的三阶蜕变，大脑会自动产生'我也想要一个'的欲望。图鉴上的'45/200+'是隐性的目标感——人天生讨厌未完成的任务。
【创意策略】从下到上的完整叙事流：野外发现→抓捕瞬间→三阶进化展示→图鉴进度。一张图讲完核心玩法循环。色彩丰富展示帕基多样性。
【预期效果】这是V3的王牌差异化。CVR稳定超过25%的验证方向，竞争对手无法复制（WOS没有宠物，Palmon没有我们的帕基）。预估对整体CVR贡献最大。</t>
        </is>
      </c>
      <c r="E17" s="34" t="inlineStr">
        <is>
          <t>Palmon Survival进化截图</t>
        </is>
      </c>
      <c r="F17" s="34" t="inlineStr">
        <is>
          <t>抓宠经营CVR 26-32%（最高）
最高单素材CVR 32.26%</t>
        </is>
      </c>
    </row>
    <row r="18" ht="110" customHeight="1">
      <c r="A18" s="35" t="inlineStr">
        <is>
          <t>3</t>
        </is>
      </c>
      <c r="B18" s="34" t="inlineStr">
        <is>
          <t>BUILD &amp; MANAGE YOUR SANCTUARY
（基地建造经营）</t>
        </is>
      </c>
      <c r="C18" s="36" t="inlineStr">
        <is>
          <t>用建筑升级的成长满足感证明「这游戏有料」——展示SLG核心深度，留住会付费的策略玩家。不是萌宠收容所，是宠物帝国经营。</t>
        </is>
      </c>
      <c r="D18" s="34" t="inlineStr">
        <is>
          <t>【用户心理】策略玩家在决定下载前会问'这游戏能玩多久？'。建筑升级的before/after对比+帕基在基地干活的画面，回答的就是这个问题——'你看，这里有深度的经营系统，不是一周弃坑的快餐'。
【创意策略】建筑Lv.1→Lv.5的戏剧性升级对比+资源管理UI+帕基分配任务。暖色调传递成长繁荣感。关键是把'宠物庇护所'和'军事要塞'区分开——减少城墙兵营，增加生活/训练设施。
【预期效果】筛选和留住高LTV策略玩家。建造类素材有最好的留存数据。这张图回答的是'长期价值'，对下载转化是辅助（图3已经出了前3屏），但对留存用户质量是关键的。</t>
        </is>
      </c>
      <c r="E18" s="34" t="inlineStr">
        <is>
          <t>Whiteout Survival基地建造截图</t>
        </is>
      </c>
      <c r="F18" s="34" t="inlineStr">
        <is>
          <t>模拟经营CVR 15-23%
建造素材留存最佳（4月测试）</t>
        </is>
      </c>
    </row>
    <row r="19" ht="110" customHeight="1">
      <c r="A19" s="35" t="inlineStr">
        <is>
          <t>4</t>
        </is>
      </c>
      <c r="B19" s="34" t="inlineStr">
        <is>
          <t>TRAIN &amp; DOMINATE
（策略战斗）</t>
        </is>
      </c>
      <c r="C19" s="36" t="inlineStr">
        <is>
          <t>用华丽的技能特效和BOSS压迫感制造视觉冲击——暗背景+亮特效=缩略图里最抢眼的那张图。战斗画面表现力直接=转化率。</t>
        </is>
      </c>
      <c r="D19" s="34" t="inlineStr">
        <is>
          <t>【用户心理】战斗是最直接的视觉刺激。暗背景+亮色技能特效在所有商店截图里最抢眼。用户可能不记得前几张图的细节，但'那个超帅的战斗画面'会在他们犹豫时跳出来推动下载。
【创意策略】3-5只帕基团队vs巨型BOSS+火焰/雷电/冰霜技能齐发。暗色背景最大化技能特效的视觉冲击。这支创意方向CVR能在25%和12%之间波动——唯一的变量就是画面帅不帅。所以特效加满，不手软。
【预期效果】为还在犹豫的用户提供最后的视觉冲击推动力。如果游戏内战斗画面不够好，必须用UE加特效——成本值得（CVR差2倍）。</t>
        </is>
      </c>
      <c r="E19" s="34" t="inlineStr">
        <is>
          <t>Palmon Survival战斗截图</t>
        </is>
      </c>
      <c r="F19" s="34" t="inlineStr">
        <is>
          <t>战斗CVR 13-22%（波动大）
表现力好=25%，差=12%
视觉品质直接=转化率</t>
        </is>
      </c>
    </row>
    <row r="20" ht="110" customHeight="1">
      <c r="A20" s="35" t="inlineStr">
        <is>
          <t>5</t>
        </is>
      </c>
      <c r="B20" s="34" t="inlineStr">
        <is>
          <t>ALLY &amp; CONQUER
（联盟征服）</t>
        </is>
      </c>
      <c r="C20" s="36" t="inlineStr">
        <is>
          <t>打破「这是个单机游戏」的错觉——联盟社交+领土争夺=SLG的终极留存和付费发动机。让用户感觉「几百万人都在玩，我也要加入」。</t>
        </is>
      </c>
      <c r="D20" s="34" t="inlineStr">
        <is>
          <t>【用户心理】'我会一个人玩还是会跟朋友一起玩？'——这是SLG玩家在下决定前最核心的问题。联盟地图+在线人数+行军路线在画面中直接回答：'这是一个有几百万人同时在玩的活的世界'。社交证明是所有付费决策的最强催化剂。
【创意策略】俯瞰视角四方联盟争霸地图+领土边界+行军箭头+联盟UI（145/200在线+WAR按钮）。不同联盟用鲜明颜色区分。制造'现在正在发生战争，快加入'的紧迫感。
【预期效果】驱动最后的下载决策+长期的联盟归属感。这张图是SLG的'终极答案'——Whiteout Survival用户评价中反复提到联盟是让他们持续玩的核心原因。我们的联盟系统已实装，这张图就是它的视觉承诺。</t>
        </is>
      </c>
      <c r="E20" s="34" t="inlineStr">
        <is>
          <t>Whiteout Survival联盟/世界地图</t>
        </is>
      </c>
      <c r="F20" s="34" t="inlineStr">
        <is>
          <t>SLG共识：联盟=留存+付费核心
WOS用户评价：联盟=核心体验</t>
        </is>
      </c>
    </row>
  </sheetData>
  <mergeCells count="2">
    <mergeCell ref="A14:H1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06"/>
  <sheetViews>
    <sheetView workbookViewId="0">
      <selection activeCell="Z11" sqref="Z11"/>
    </sheetView>
  </sheetViews>
  <sheetFormatPr baseColWidth="8" defaultColWidth="9" defaultRowHeight="13.5"/>
  <cols>
    <col width="52.5" customWidth="1" min="5" max="5"/>
    <col width="12.5" customWidth="1" min="6" max="6"/>
    <col width="12.5" customWidth="1" min="10" max="13"/>
  </cols>
  <sheetData>
    <row r="1" ht="109.5" customHeight="1">
      <c r="A1" s="7" t="inlineStr">
        <is>
          <t>调整思路说明：
1.氛围图中间的帕基与ICON无联系，替换为有联系的帕基提高转化率。
2.氛围图中的帕基形象较小，加大帕基及角色形象，突出游戏重点在于宠物。
3.文本框内容文字较多，相关字体表现易读性较弱，故调整文本框相关内容。
4.缺少单独抓宠的表现，出一张帕基捕捉的卖场图。
5.帕基进化是这类游戏的重点，需单独产出一张图。
6.帕基收集的内容中，单独做一张卖场图，缺少SSR帕基的表现，需要添加。
7.产品重点突出模拟经营，目前的素材更倾向SLG，故更换相关素材。
8.繁育和孵化也是宝可梦用户的重点追求，故单独出一张卖场图。</t>
        </is>
      </c>
      <c r="F1" s="8" t="n"/>
      <c r="G1" s="8" t="n"/>
      <c r="H1" s="8" t="n"/>
      <c r="I1" s="8" t="n"/>
      <c r="J1" s="8" t="n"/>
      <c r="K1" s="8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</row>
    <row r="2">
      <c r="F2" s="8" t="n"/>
      <c r="G2" s="8" t="n"/>
      <c r="H2" s="8" t="n"/>
      <c r="I2" s="8" t="n"/>
      <c r="J2" s="8" t="n"/>
      <c r="K2" s="8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</row>
    <row r="3">
      <c r="F3" s="8" t="n"/>
      <c r="G3" s="8" t="n"/>
      <c r="H3" s="8" t="n"/>
      <c r="I3" s="8" t="n"/>
      <c r="J3" s="8" t="n"/>
      <c r="K3" s="8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</row>
    <row r="4">
      <c r="F4" s="8" t="n"/>
      <c r="G4" s="8" t="n"/>
      <c r="H4" s="8" t="n"/>
      <c r="I4" s="8" t="n"/>
      <c r="J4" s="8" t="n"/>
      <c r="K4" s="8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F5" s="8" t="n"/>
      <c r="G5" s="8" t="n"/>
      <c r="H5" s="8" t="n"/>
      <c r="I5" s="8" t="n"/>
      <c r="J5" s="8" t="n"/>
      <c r="K5" s="8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>
      <c r="F6" s="8" t="n"/>
      <c r="G6" s="8" t="n"/>
      <c r="H6" s="8" t="n"/>
      <c r="I6" s="8" t="n"/>
      <c r="J6" s="8" t="n"/>
      <c r="K6" s="8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>
      <c r="F7" s="8" t="n"/>
      <c r="G7" s="8" t="n"/>
      <c r="H7" s="8" t="n"/>
      <c r="I7" s="8" t="n"/>
      <c r="J7" s="8" t="n"/>
      <c r="K7" s="8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>
      <c r="A9" s="10" t="inlineStr">
        <is>
          <t>主题</t>
        </is>
      </c>
      <c r="B9" s="10" t="inlineStr">
        <is>
          <t>素材类型</t>
        </is>
      </c>
      <c r="C9" s="10" t="inlineStr">
        <is>
          <t>文案</t>
        </is>
      </c>
      <c r="D9" s="10" t="inlineStr">
        <is>
          <t>翻译</t>
        </is>
      </c>
      <c r="E9" s="10" t="inlineStr">
        <is>
          <t>需求说明</t>
        </is>
      </c>
      <c r="F9" s="10" t="inlineStr">
        <is>
          <t>旧版素材</t>
        </is>
      </c>
      <c r="G9" s="10" t="inlineStr">
        <is>
          <t>备注/截图</t>
        </is>
      </c>
      <c r="H9" s="10" t="inlineStr">
        <is>
          <t>比例</t>
        </is>
      </c>
      <c r="I9" s="10" t="inlineStr">
        <is>
          <t>尺寸</t>
        </is>
      </c>
      <c r="J9" s="10" t="inlineStr">
        <is>
          <t>参考图</t>
        </is>
      </c>
      <c r="K9" s="11" t="n"/>
      <c r="L9" s="11" t="n"/>
      <c r="M9" s="12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 ht="145.5" customHeight="1">
      <c r="A10" s="13" t="inlineStr">
        <is>
          <t>帕基</t>
        </is>
      </c>
      <c r="B10" s="13" t="inlineStr">
        <is>
          <t>ICON</t>
        </is>
      </c>
      <c r="C10" s="13" t="inlineStr">
        <is>
          <t>无</t>
        </is>
      </c>
      <c r="D10" s="13" t="inlineStr">
        <is>
          <t>无</t>
        </is>
      </c>
      <c r="E10" s="14" t="inlineStr">
        <is>
          <t>1.ICON需要制作4个，分别为超梦2阶、可达鸭1阶、喷火龙2阶、伊布2阶。
2.ICON的设计方向跟之前的设计方向一致。</t>
        </is>
      </c>
      <c r="F10" s="15">
        <f>_xlfn.DISPIMG("ID_D531489A5CAB43C4BF940643576EA275",1)</f>
        <v/>
      </c>
      <c r="G10" s="13" t="n"/>
      <c r="H10" s="16" t="inlineStr">
        <is>
          <t>1：1</t>
        </is>
      </c>
      <c r="I10" s="13" t="inlineStr">
        <is>
          <t>按之前ICON的尺寸</t>
        </is>
      </c>
      <c r="J10" s="17" t="n"/>
      <c r="K10" s="18" t="n"/>
      <c r="L10" s="19" t="n"/>
      <c r="M10" s="20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 ht="207" customHeight="1">
      <c r="A11" s="13" t="inlineStr">
        <is>
          <t>旋律图</t>
        </is>
      </c>
      <c r="B11" s="13" t="inlineStr">
        <is>
          <t>商店图</t>
        </is>
      </c>
      <c r="C11" s="13" t="inlineStr">
        <is>
          <t>无调整</t>
        </is>
      </c>
      <c r="D11" s="13" t="inlineStr">
        <is>
          <t>无调整</t>
        </is>
      </c>
      <c r="E11" s="14" t="inlineStr">
        <is>
          <t>1.帕基更换：中间的帕基换成跟icon一致的帕基（超梦2阶）。
2.帕基及训练师占比增加：所有帕基和训练师拉大，帕基层级按由近到远的层级进行覆盖。超梦2阶→主角→其它。</t>
        </is>
      </c>
      <c r="F11" s="15">
        <f>_xlfn.DISPIMG("ID_D85E15CDF1AF46EC8EF59E482F83637B",1)</f>
        <v/>
      </c>
      <c r="G11" s="13" t="n"/>
      <c r="H11" s="42" t="n">
        <v>0.3861111111111111</v>
      </c>
      <c r="I11" s="13" t="inlineStr">
        <is>
          <t>1080:1920</t>
        </is>
      </c>
      <c r="J11" s="15">
        <f>_xlfn.DISPIMG("ID_E42EB8A483F24384AE18E89B46745A70",1)</f>
        <v/>
      </c>
      <c r="K11" s="15">
        <f>_xlfn.DISPIMG("ID_49EEEF3F31AF4A11ADFD13E7D0AEA179",1)</f>
        <v/>
      </c>
      <c r="L11" s="22" t="n"/>
      <c r="M11" s="22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 ht="409.5" customHeight="1">
      <c r="A12" s="13" t="inlineStr">
        <is>
          <t>抓宠</t>
        </is>
      </c>
      <c r="B12" s="13" t="inlineStr">
        <is>
          <t>商店图</t>
        </is>
      </c>
      <c r="C12" s="13" t="inlineStr">
        <is>
          <t>探索和抓宠！</t>
        </is>
      </c>
      <c r="D12" s="13" t="inlineStr">
        <is>
          <t>EXPLORE &amp; CAPTURE!</t>
        </is>
      </c>
      <c r="E12" s="14" t="inlineStr">
        <is>
          <t>做一张帕基捕捉的卖场图。
1.训练师视角：左下角人物背影，手上拿捕捉道具。
2.己方帕基：超梦1阶
3.敌方帕基：喷火龙
4.捕捉/投掷道具：右下角陈列
5.背景：大自然探索场景
6.文本换为新文本，文本框需左右翻转。
7.文本字体调整为：粗壮的块状字体、略带圆角的边缘、字体和厚度描边选用互补色、厚实的3D挤压（描边）、字体呈现角度如参考图所示（轻微向右上方延伸）。</t>
        </is>
      </c>
      <c r="F12" s="13" t="inlineStr">
        <is>
          <t>无</t>
        </is>
      </c>
      <c r="G12" s="13" t="inlineStr">
        <is>
          <t>文本框及字体处理统一处理。</t>
        </is>
      </c>
      <c r="H12" s="42" t="n">
        <v>0.3861111111111111</v>
      </c>
      <c r="I12" s="13" t="inlineStr">
        <is>
          <t>1080:1920</t>
        </is>
      </c>
      <c r="J12" s="15">
        <f>_xlfn.DISPIMG("ID_A00EC25AAD034D13BEA867B6914A8370",1)</f>
        <v/>
      </c>
      <c r="K12" s="13" t="n"/>
      <c r="L12" s="22" t="n"/>
      <c r="M12" s="22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13" ht="357" customHeight="1">
      <c r="A13" s="10" t="inlineStr">
        <is>
          <t>进化</t>
        </is>
      </c>
      <c r="B13" s="10" t="inlineStr">
        <is>
          <t>商店图</t>
        </is>
      </c>
      <c r="C13" s="10" t="inlineStr">
        <is>
          <t>成长和进化！</t>
        </is>
      </c>
      <c r="D13" s="10" t="inlineStr">
        <is>
          <t>GROW &amp; EVOLVE!</t>
        </is>
      </c>
      <c r="E13" s="23" t="inlineStr">
        <is>
          <t>做一张表现帕基进化的卖场图。
1.帕基：纯净体
2.进化箭头
3.星级表现
4.技能图标
5.背景选择合适的颜色
6.文本换为新文本，文本框需左右翻转。
7.文本字体调整为：粗壮的块状字体、略带圆角的边缘、字体和厚度描边选用互补色、厚实的3D挤压（描边）、字体呈现角度如参考图所示（轻微向右上方延伸）。</t>
        </is>
      </c>
      <c r="F13" s="24">
        <f>_xlfn.DISPIMG("ID_899C66405F4646669FC1F9FEB6BCE283",1)</f>
        <v/>
      </c>
      <c r="G13" s="10" t="inlineStr">
        <is>
          <t>文本框及字体处理统一处理。</t>
        </is>
      </c>
      <c r="H13" s="43" t="n">
        <v>0.3861111111111111</v>
      </c>
      <c r="I13" s="10" t="inlineStr">
        <is>
          <t>1080:1920</t>
        </is>
      </c>
      <c r="J13" s="24">
        <f>_xlfn.DISPIMG("ID_7339494F01AC4679B56E7AFFA8464E3A",1)</f>
        <v/>
      </c>
      <c r="K13" s="24">
        <f>_xlfn.DISPIMG("ID_768BD024EA9549ADA63E136A72D160DB",1)</f>
        <v/>
      </c>
      <c r="L13" s="24">
        <f>_xlfn.DISPIMG("ID_36350A5B08F24653A9E19D1CC5D89A21",1)</f>
        <v/>
      </c>
      <c r="M13" s="24">
        <f>_xlfn.DISPIMG("ID_5BA162DA928E4590AE2F0E1D8044E43B",1)</f>
        <v/>
      </c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 ht="230.25" customHeight="1">
      <c r="A14" s="10" t="inlineStr">
        <is>
          <t>战斗</t>
        </is>
      </c>
      <c r="B14" s="10" t="inlineStr">
        <is>
          <t>商店图</t>
        </is>
      </c>
      <c r="C14" s="10" t="inlineStr">
        <is>
          <t>战斗与征服！</t>
        </is>
      </c>
      <c r="D14" s="10" t="inlineStr">
        <is>
          <t>BATTLE &amp; WIN!</t>
        </is>
      </c>
      <c r="E14" s="23" t="inlineStr">
        <is>
          <t>1.文本换为新文本，文本框需左右翻转。
2.文本字体调整为：粗壮的块状字体、略带圆角的边缘、字体和厚度描边选用互补色、厚实的3D挤压（描边）、字体呈现角度如参考图所示（轻微向右上方延伸）。</t>
        </is>
      </c>
      <c r="F14" s="24">
        <f>_xlfn.DISPIMG("ID_507F70C45C704A54A3746C339058AC64",1)</f>
        <v/>
      </c>
      <c r="G14" s="10" t="inlineStr">
        <is>
          <t>文本框及字体处理统一处理。</t>
        </is>
      </c>
      <c r="H14" s="43" t="n">
        <v>0.3861111111111111</v>
      </c>
      <c r="I14" s="10" t="inlineStr">
        <is>
          <t>1080:1920</t>
        </is>
      </c>
      <c r="J14" s="24">
        <f>_xlfn.DISPIMG("ID_1B0E6C654DF143AA9751B9095F88FB02",1)</f>
        <v/>
      </c>
      <c r="K14" s="24">
        <f>_xlfn.DISPIMG("ID_F572A93225714E7586147C741DD6D0ED",1)</f>
        <v/>
      </c>
      <c r="L14" s="24">
        <f>_xlfn.DISPIMG("ID_E774BB8E3F5A4611A2C930A22D21DB40",1)</f>
        <v/>
      </c>
      <c r="M14" s="26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</row>
    <row r="15" ht="391.5" customHeight="1">
      <c r="A15" s="10" t="inlineStr">
        <is>
          <t>收集</t>
        </is>
      </c>
      <c r="B15" s="10" t="inlineStr">
        <is>
          <t>商店图</t>
        </is>
      </c>
      <c r="C15" s="10" t="inlineStr">
        <is>
          <t>收集帕基！</t>
        </is>
      </c>
      <c r="D15" s="10" t="inlineStr">
        <is>
          <t>COLLECT PALKIES!</t>
        </is>
      </c>
      <c r="E15" s="23" t="inlineStr">
        <is>
          <t>1.去掉原图进化的内容
2.在帕基列表展示的内容中更换一些SSR帕基，强化不同品质的差异。
3.宠物数量不变，放什么宠物没要求。
4.文本换为新文本，文本框需左右翻转。
5.文本字体调整为：粗壮的块状字体、略带圆角的边缘、字体和厚度描边选用互补色、厚实的3D挤压（描边）、字体呈现角度如参考图所示（轻微向右上方延伸）。</t>
        </is>
      </c>
      <c r="F15" s="24">
        <f>_xlfn.DISPIMG("ID_8D117A3D7D3C4B2AB7DCF3F326AB9909",1)</f>
        <v/>
      </c>
      <c r="G15" s="10" t="inlineStr">
        <is>
          <t>文本框及字体处理统一处理。</t>
        </is>
      </c>
      <c r="H15" s="43" t="n">
        <v>0.3861111111111111</v>
      </c>
      <c r="I15" s="10" t="inlineStr">
        <is>
          <t>1080:1920</t>
        </is>
      </c>
      <c r="J15" s="24">
        <f>_xlfn.DISPIMG("ID_6E2D5EB826ED42DCB5E4A41217678B4A",1)</f>
        <v/>
      </c>
      <c r="K15" s="24">
        <f>_xlfn.DISPIMG("ID_F5A3EA09F58E47FCB4E18420F22A8060",1)</f>
        <v/>
      </c>
      <c r="L15" s="24">
        <f>_xlfn.DISPIMG("ID_E6EB248EF8364FDFBEA8414EF302A5C3",1)</f>
        <v/>
      </c>
      <c r="M15" s="24">
        <f>_xlfn.DISPIMG("ID_79B36A7E9AA4484C947BFCDF88536E74",1)</f>
        <v/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  <row r="16" ht="409.5" customHeight="1">
      <c r="A16" s="10" t="inlineStr">
        <is>
          <t>模拟经营</t>
        </is>
      </c>
      <c r="B16" s="10" t="inlineStr">
        <is>
          <t>商店图</t>
        </is>
      </c>
      <c r="C16" s="10" t="inlineStr">
        <is>
          <t>城镇与发展！</t>
        </is>
      </c>
      <c r="D16" s="10" t="inlineStr">
        <is>
          <t>BUILD &amp; DEVELOP!</t>
        </is>
      </c>
      <c r="E16" s="23" t="inlineStr">
        <is>
          <t>1.背景素材换成更有模拟经营感觉的素材，参考图中的场景为投放素材截图，目前感觉还是偏弱。
2.图中需要表现帕基与模拟经营联动（在相关建筑工作）。
3.文本换为新文本，文本框需左右翻转。
4.文本字体调整为：粗壮的块状字体、略带圆角的边缘、字体和厚度描边选用互补色、厚实的3D挤压（描边）、字体呈现角度如参考图所示（轻微向右上方延伸）。</t>
        </is>
      </c>
      <c r="F16" s="24">
        <f>_xlfn.DISPIMG("ID_1BA53E7903DF49EB977E50E82EC52796",1)</f>
        <v/>
      </c>
      <c r="G16" s="10" t="inlineStr">
        <is>
          <t>文本框及字体处理统一处理。</t>
        </is>
      </c>
      <c r="H16" s="43" t="n">
        <v>0.3861111111111111</v>
      </c>
      <c r="I16" s="10" t="inlineStr">
        <is>
          <t>1080:1920</t>
        </is>
      </c>
      <c r="J16" s="24">
        <f>_xlfn.DISPIMG("ID_3AB08963FE884BB3BB7375FED7AC45F2",1)</f>
        <v/>
      </c>
      <c r="K16" s="24">
        <f>_xlfn.DISPIMG("ID_87198E7FAF4C4699A9C311050D4C33C2",1)</f>
        <v/>
      </c>
      <c r="L16" s="24">
        <f>_xlfn.DISPIMG("ID_803DD995ABBF4C9A8A69EBAB5AF8C20A",1)</f>
        <v/>
      </c>
      <c r="M16" s="24">
        <f>_xlfn.DISPIMG("ID_EC249D6731B54EAE8AFAD0AA9C898AED",1)</f>
        <v/>
      </c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</row>
    <row r="17" ht="330.75" customHeight="1">
      <c r="A17" s="13" t="inlineStr">
        <is>
          <t>孵蛋</t>
        </is>
      </c>
      <c r="B17" s="13" t="inlineStr">
        <is>
          <t>商店图</t>
        </is>
      </c>
      <c r="C17" s="13" t="inlineStr">
        <is>
          <t>繁育和孵化</t>
        </is>
      </c>
      <c r="D17" s="13" t="inlineStr">
        <is>
          <t>BREED &amp; HATCH!</t>
        </is>
      </c>
      <c r="E17" s="14" t="inlineStr">
        <is>
          <t>1.帕基：伊布、水巴拉
2.交互内容：爱心，表示繁育
3.孵化：用宠物蛋表现。
4.文本换为新文本，文本框需左右翻转。
5.文本字体调整为：粗壮的块状字体、略带圆角的边缘、字体和厚度描边选用互补色、厚实的3D挤压（描边）、字体呈现角度如参考图所示（轻微向右上方延伸）。</t>
        </is>
      </c>
      <c r="F17" s="13" t="inlineStr">
        <is>
          <t>无</t>
        </is>
      </c>
      <c r="G17" s="13" t="inlineStr">
        <is>
          <t>文本框及字体处理统一处理。</t>
        </is>
      </c>
      <c r="H17" s="42" t="n">
        <v>0.3861111111111111</v>
      </c>
      <c r="I17" s="13" t="inlineStr">
        <is>
          <t>1080:1920</t>
        </is>
      </c>
      <c r="J17" s="15">
        <f>_xlfn.DISPIMG("ID_E4DF5C4C58254B6FB8FDCF2A22F5180F",1)</f>
        <v/>
      </c>
      <c r="K17" s="15">
        <f>_xlfn.DISPIMG("ID_C12B0C03A906497BB765948C3EA17DA6",1)</f>
        <v/>
      </c>
      <c r="L17" s="15">
        <f>_xlfn.DISPIMG("ID_682B3F8E389543C2BD22AD225DAAED9B",1)</f>
        <v/>
      </c>
      <c r="M17" s="15">
        <f>_xlfn.DISPIMG("ID_D29907CAD8EB412AAAC5AE98071168C4",1)</f>
        <v/>
      </c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</row>
    <row r="18" ht="109.5" customHeight="1">
      <c r="A18" s="10" t="inlineStr">
        <is>
          <t>模拟经营</t>
        </is>
      </c>
      <c r="B18" s="10" t="inlineStr">
        <is>
          <t>商店图</t>
        </is>
      </c>
      <c r="C18" s="10" t="inlineStr">
        <is>
          <t>城镇与发展！</t>
        </is>
      </c>
      <c r="D18" s="10" t="inlineStr">
        <is>
          <t>BUILD &amp; DEVELOP!</t>
        </is>
      </c>
      <c r="E18" s="27" t="inlineStr">
        <is>
          <t>1.图中的帕基更换可达鸭、邦尼、超梦、水巴拉。位置无需变换。
2.水巴拉向胡萝卜喷水。</t>
        </is>
      </c>
      <c r="F18" s="28">
        <f>_xlfn.DISPIMG("ID_D5CA4638A6D24BA28D39D0285D94BFE5",1)</f>
        <v/>
      </c>
      <c r="G18" s="29" t="n"/>
      <c r="H18" s="44" t="n">
        <v>0.3861111111111111</v>
      </c>
      <c r="I18" s="29" t="inlineStr">
        <is>
          <t>1080:1920</t>
        </is>
      </c>
      <c r="J18" s="28">
        <f>_xlfn.DISPIMG("ID_976DF4EB08C24E7FA0D0D299905CB102",1)</f>
        <v/>
      </c>
      <c r="K18" s="29" t="n"/>
      <c r="L18" s="29" t="n"/>
      <c r="M18" s="31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</row>
  </sheetData>
  <mergeCells count="2">
    <mergeCell ref="J9:M9"/>
    <mergeCell ref="A1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9" customWidth="1" min="3" max="3"/>
    <col width="16" customWidth="1" min="4" max="4"/>
    <col width="22" customWidth="1" min="5" max="5"/>
    <col width="80" customWidth="1" min="6" max="6"/>
    <col width="40" customWidth="1" min="7" max="7"/>
    <col width="40" customWidth="1" min="8" max="8"/>
    <col width="7" customWidth="1" min="9" max="9"/>
    <col width="12" customWidth="1" min="10" max="10"/>
    <col width="23" customWidth="1" min="11" max="11"/>
    <col width="26" customWidth="1" min="12" max="12"/>
  </cols>
  <sheetData>
    <row r="1">
      <c r="A1" s="45" t="inlineStr">
        <is>
          <t>幻宠帝国 V4 商店五图需求（SLG + 帕基进化方向 · 美术下单版）</t>
        </is>
      </c>
    </row>
    <row r="2" ht="30" customHeight="1">
      <c r="A2" s="46" t="inlineStr">
        <is>
          <t>定位：承接 V3 SLG 方向，五图画面全部基于本地物料与参考图落地，无虚构元素。主角帕基严格用自家形象，背景生物/敌方BOSS/联盟单位可泛化设计（无IP风险的原创形象）。</t>
        </is>
      </c>
    </row>
    <row r="3" ht="30" customHeight="1">
      <c r="A3" s="46" t="inlineStr">
        <is>
          <t>目标用户：SLG/策略玩家为主，帕基收集与进化作为差异化钩子（首图抓 SLG 体量感，后四图用宠物钩子拉回来）。</t>
        </is>
      </c>
    </row>
    <row r="4" ht="30" customHeight="1">
      <c r="A4" s="46" t="inlineStr">
        <is>
          <t>英文文案：已定稿，锁定在「翻译（图上英文）」列，不得改动。PALKI / EMPIRE / EVOLVE / CONQUER 四个关键词已分配到各图。</t>
        </is>
      </c>
    </row>
    <row r="5" ht="30" customHeight="1">
      <c r="A5" s="46" t="inlineStr">
        <is>
          <t>ASO原则：前3张截图承担约70%转化权重，90%用户不会滑过第3张；带文案截图比纯UI转化率高15-30%；首图必须在1秒内传达核心卖点；每张图文案大号粗体、占画面≤20%。</t>
        </is>
      </c>
    </row>
    <row r="6" ht="30" customHeight="1">
      <c r="A6" s="46" t="inlineStr">
        <is>
          <t>输出规格：1080×1920 像素（竖屏 9:16），JPG，RGB，每张≤8MB。命名：01-BUILD-YOUR-PALKI-EMPIRE.jpg ~ 05-ALLY-CONQUER-TOGETHER.jpg。</t>
        </is>
      </c>
    </row>
    <row r="7" ht="30" customHeight="1">
      <c r="A7" s="46" t="inlineStr">
        <is>
          <t>物料审计（2026-07-28）：本地物料已与共享盘源文件逐一哈希核对，全部真实可靠；原「联盟-大世界地图.png」实为错标（真身=主堡大世界外观），已更名为「建造-主堡大世界外观.png」。⚠ 大世界地图无现成2D资产（大世界为UE场景），图1远景/图5地图需游戏内截图或美术原创重绘。</t>
        </is>
      </c>
    </row>
    <row r="8" ht="30" customHeight="1">
      <c r="A8" s="46" t="inlineStr">
        <is>
          <t>配套文档：「V4_美术沟通版」sheet 含每张参考图的符合度评估与必须修改清单，下单时一并发给美术。</t>
        </is>
      </c>
    </row>
    <row r="9" ht="28" customHeight="1">
      <c r="A9" s="47" t="inlineStr">
        <is>
          <t>图号</t>
        </is>
      </c>
      <c r="B9" s="47" t="inlineStr">
        <is>
          <t>主题</t>
        </is>
      </c>
      <c r="C9" s="47" t="inlineStr">
        <is>
          <t>素材类型</t>
        </is>
      </c>
      <c r="D9" s="47" t="inlineStr">
        <is>
          <t>文案（中文）</t>
        </is>
      </c>
      <c r="E9" s="47" t="inlineStr">
        <is>
          <t>翻译（图上英文·定稿）</t>
        </is>
      </c>
      <c r="F9" s="47" t="inlineStr">
        <is>
          <t>需求说明</t>
        </is>
      </c>
      <c r="G9" s="47" t="inlineStr">
        <is>
          <t>可用物料（本地）</t>
        </is>
      </c>
      <c r="H9" s="47" t="inlineStr">
        <is>
          <t>备注（为什么这张图）</t>
        </is>
      </c>
      <c r="I9" s="47" t="inlineStr">
        <is>
          <t>比例</t>
        </is>
      </c>
      <c r="J9" s="47" t="inlineStr">
        <is>
          <t>尺寸</t>
        </is>
      </c>
      <c r="K9" s="47" t="inlineStr">
        <is>
          <t>参考图（主力）</t>
        </is>
      </c>
      <c r="L9" s="47" t="inlineStr">
        <is>
          <t>参考图文件</t>
        </is>
      </c>
    </row>
    <row r="10" ht="245" customHeight="1">
      <c r="A10" s="48" t="inlineStr">
        <is>
          <t>1</t>
        </is>
      </c>
      <c r="B10" s="48" t="inlineStr">
        <is>
          <t>首图·帝国建造</t>
        </is>
      </c>
      <c r="C10" s="48" t="inlineStr">
        <is>
          <t>商店图</t>
        </is>
      </c>
      <c r="D10" s="48" t="inlineStr">
        <is>
          <t>打造你的帕基帝国</t>
        </is>
      </c>
      <c r="E10" s="48" t="inlineStr">
        <is>
          <t>BUILD YOUR
PALKI EMPIRE</t>
        </is>
      </c>
      <c r="F10" s="48" t="inlineStr">
        <is>
          <t>1.三层纵深构图：前景3-5只明星帕基（龙火鹿/豪木熊/帝冰鹅/幽奈娅，严格按物料PNG形象）站在高地/岩石上面向观众，呈主角团阵型；中景繁荣基地（主堡、工坊、资源建筑，帕基劳作）；远景大世界（山脉、浮空岛、远处城堡）。
2.帕基表情坚毅、战斗姿态，禁止微笑卖萌。
3.主色调蓝+金：深蓝/藏蓝背景，金色建筑与帕基点缀，高对比。
4.微俯视角，展现基地规模与三层景深，要电影感，不要扁平截图感。
5.英文文案置于画面下方15-20%区域，大号粗体无衬线全大写，白字+深色渐变底衬或金色描边，缩略图下可辨认（眯眼测试）。</t>
        </is>
      </c>
      <c r="G10" s="48" t="inlineStr">
        <is>
          <t>物料\首图-龙火鹿.png
物料\首图-豪木熊.png
物料\首图-帝冰鹅.png
物料\首图-幽奈娅.png
物料\建造-主堡内城.png
物料\建造-主堡Lv1.png / Lv7.png
物料\角色-【帕基S】角色资源汇总.jpg
物料\角色-【帕基S】场景资源汇总.png
（远景大世界无现成2D资产，需游戏内/UE截图）</t>
        </is>
      </c>
      <c r="H10" s="48" t="inlineStr">
        <is>
          <t>首图承担最大转化权重，用史诗规模感筛选SLG玩家。数据：规模感素材CPI最低（$3.3-3.5）；V2首图只有Logo无文案，是最大转化损失点。</t>
        </is>
      </c>
      <c r="I10" s="48" t="inlineStr">
        <is>
          <t>9:16</t>
        </is>
      </c>
      <c r="J10" s="48" t="inlineStr">
        <is>
          <t>1080×1920</t>
        </is>
      </c>
      <c r="K10" s="48" t="inlineStr"/>
      <c r="L10" s="48" t="inlineStr">
        <is>
          <t>首图参考-2.png（主力90%）
首图参考-1.png（辅助60%）</t>
        </is>
      </c>
    </row>
    <row r="11" ht="245" customHeight="1">
      <c r="A11" s="48" t="inlineStr">
        <is>
          <t>2</t>
        </is>
      </c>
      <c r="B11" s="48" t="inlineStr">
        <is>
          <t>抓宠·进化·收集</t>
        </is>
      </c>
      <c r="C11" s="48" t="inlineStr">
        <is>
          <t>商店图</t>
        </is>
      </c>
      <c r="D11" s="48" t="inlineStr">
        <is>
          <t>抓捕 · 进化 · 收集</t>
        </is>
      </c>
      <c r="E11" s="48" t="inlineStr">
        <is>
          <t>CATCH, EVOLVE
&amp; COLLECT</t>
        </is>
      </c>
      <c r="F11" s="48" t="inlineStr">
        <is>
          <t>1.从下到上叙事流：底部——白天森林中发现野生帕基+投掷捕捉道具的抓捕瞬间（训练师手部/道具可泛化设计）；中部——火鹿三阶进化链（幼火鹿→萤火鹿→龙火鹿，严格按物料PNG，光效箭头连接）；顶部——图鉴UI局部（45/200+，未收集为剪影）。
2.三阶外观变化必须逐级明显（体型/装饰/光效逐级升级）。
3.色调明亮鲜艳，白天场景，展示帕基多样性但不杂乱。
4.文案置于顶部或底部，不遮挡进化链。
5.稀有度标签如出现，只用规范英文 Common / Rare / Legendary。</t>
        </is>
      </c>
      <c r="G11" s="48" t="inlineStr">
        <is>
          <t>物料\进化-幼火鹿-一阶.png
物料\进化-萤火鹿-二阶.png
物料\进化-龙火鹿-三阶.png
物料\角色-训练师弗兰克.png（抓捕场景训练师）
物料\角色-【帕基S】角色资源汇总.jpg
UI参考（共享盘）：UI\C_宠物捕捉.psd、C_宠物进化3.psd</t>
        </is>
      </c>
      <c r="H11" s="48" t="inlineStr">
        <is>
          <t>已验证CVR最高的王牌方向：抓宠+经营联动CVR 26-32%，最高单素材32.26%。竞品无法复制的差异化（WOS没宠物，Palmon没我们的帕基）。</t>
        </is>
      </c>
      <c r="I11" s="48" t="inlineStr">
        <is>
          <t>9:16</t>
        </is>
      </c>
      <c r="J11" s="48" t="inlineStr">
        <is>
          <t>1080×1920</t>
        </is>
      </c>
      <c r="K11" s="48" t="inlineStr"/>
      <c r="L11" s="48" t="inlineStr">
        <is>
          <t>参考-1a.png（主力85%）
参考-1.png（备选65%）</t>
        </is>
      </c>
    </row>
    <row r="12" ht="245" customHeight="1">
      <c r="A12" s="48" t="inlineStr">
        <is>
          <t>3</t>
        </is>
      </c>
      <c r="B12" s="48" t="inlineStr">
        <is>
          <t>基地·建造经营</t>
        </is>
      </c>
      <c r="C12" s="48" t="inlineStr">
        <is>
          <t>商店图</t>
        </is>
      </c>
      <c r="D12" s="48" t="inlineStr">
        <is>
          <t>建造并经营你的庇护所</t>
        </is>
      </c>
      <c r="E12" s="48" t="inlineStr">
        <is>
          <t>BUILD &amp; MANAGE
YOUR SANCTUARY</t>
        </is>
      </c>
      <c r="F12" s="48" t="inlineStr">
        <is>
          <t>1.核心视觉：同一建筑升级前后对比（用物料：伐木场/农场/晶矿场 Lv1 vs Lv5，任选1-2组），光效箭头+等级标识 Lv.1→Lv.5 连接，升级变化要明显。
2.帕基在基地干活：采集/搬运/巡逻，展示「分配帕基做任务」的SLG机制（帕基按物料形象）。
3.减少军事要塞感（少城墙/兵营），增加庇护所生活设施：训练场/孵化室/温泉/帕基互动区（可泛化设计）。
4.暖色调：森林绿+木色+丰收金，可点缀少量魔法蓝绿。
5.角落轻量UI：资源数量（金币/木材/石材）+建造进度条，不抢主视觉。</t>
        </is>
      </c>
      <c r="G12" s="48" t="inlineStr">
        <is>
          <t>物料\建造-主堡内城.png
物料\建造-主堡Lv1.png / Lv7.png
物料\建造-伐木场Lv1.png / Lv5.png
物料\建造-农场Lv1.png / Lv5.png
物料\建造-晶矿场Lv1.png / Lv5.png
物料\角色-【帕基S】角色资源汇总.jpg
共享盘更多建筑：最新建筑0409\（石矿场1-5、温泉、餐厅、研究所、医院、募兵所、指挥所、盾/弓/矛兵营1-5、主堡1-7）</t>
        </is>
      </c>
      <c r="H12" s="48" t="inlineStr">
        <is>
          <t>建造经营是SLG付费核心，回答「这游戏能玩多久」。模拟经营CVR 15-23%；4月测试建造类素材留存最好。</t>
        </is>
      </c>
      <c r="I12" s="48" t="inlineStr">
        <is>
          <t>9:16</t>
        </is>
      </c>
      <c r="J12" s="48" t="inlineStr">
        <is>
          <t>1080×1920</t>
        </is>
      </c>
      <c r="K12" s="48" t="inlineStr"/>
      <c r="L12" s="48" t="inlineStr">
        <is>
          <t>参考-2a.png（主力85%）
参考-2.png（辅助75%）
参考-2b.png（备选70%）</t>
        </is>
      </c>
    </row>
    <row r="13" ht="245" customHeight="1">
      <c r="A13" s="48" t="inlineStr">
        <is>
          <t>4</t>
        </is>
      </c>
      <c r="B13" s="48" t="inlineStr">
        <is>
          <t>策略·团队战斗</t>
        </is>
      </c>
      <c r="C13" s="48" t="inlineStr">
        <is>
          <t>商店图</t>
        </is>
      </c>
      <c r="D13" s="48" t="inlineStr">
        <is>
          <t>训练你的帕基战队</t>
        </is>
      </c>
      <c r="E13" s="48" t="inlineStr">
        <is>
          <t>TRAIN YOUR PALKI
&amp; CONQUER</t>
        </is>
      </c>
      <c r="F13" s="48" t="inlineStr">
        <is>
          <t>1.3-5只自家战斗帕基（炽角兽/跃焰虎等，严格按物料PNG）组成战队 vs 一只巨型BOSS（BOSS可泛化设计，必须是无IP风险的原创形象，体型有压迫感）。
2.暗色背景（深紫/暗蓝）+高亮技能特效（火焰橙/雷电金/冰霜青）：粒子、冲击波、光轨，特效必须华丽，静态图也要有动感。
3.BOSS带HP血条，显示血量被削减中（如60%）。
4.轻量战斗UI：底部或侧边队伍头像+技能图标，不遮挡战斗主体。
5.帕基表情专注战斗，禁止卖萌。
6.若游戏内实际战斗画面表现力不足，需UE渲染加特效后再截图。</t>
        </is>
      </c>
      <c r="G13" s="48" t="inlineStr">
        <is>
          <t>物料\战斗-炽角兽.png
物料\战斗-跃焰虎.png
物料\角色-【帕基S】角色资源汇总.jpg
共享盘：帕基截图\13【跃焰虎】10132（二阶）、帕基技能\（各帕基技能特效参考）
（BOSS无现成资产，泛化原创设计）</t>
        </is>
      </c>
      <c r="H13" s="48" t="inlineStr">
        <is>
          <t>战斗CVR方差极大：表现力好的素材CVR 25%，差的仅12%。视觉品质直接=转化率，特效不手软。</t>
        </is>
      </c>
      <c r="I13" s="48" t="inlineStr">
        <is>
          <t>9:16</t>
        </is>
      </c>
      <c r="J13" s="48" t="inlineStr">
        <is>
          <t>1080×1920</t>
        </is>
      </c>
      <c r="K13" s="48" t="inlineStr"/>
      <c r="L13" s="48" t="inlineStr">
        <is>
          <t>参考-3.png（主力90%）</t>
        </is>
      </c>
    </row>
    <row r="14" ht="245" customHeight="1">
      <c r="A14" s="48" t="inlineStr">
        <is>
          <t>5</t>
        </is>
      </c>
      <c r="B14" s="48" t="inlineStr">
        <is>
          <t>联盟·大世界征服</t>
        </is>
      </c>
      <c r="C14" s="48" t="inlineStr">
        <is>
          <t>商店图</t>
        </is>
      </c>
      <c r="D14" s="48" t="inlineStr">
        <is>
          <t>结盟一起征服</t>
        </is>
      </c>
      <c r="E14" s="48" t="inlineStr">
        <is>
          <t>ALLY &amp; CONQUER
TOGETHER</t>
        </is>
      </c>
      <c r="F14" s="48" t="inlineStr">
        <is>
          <t>1.俯瞰视角大世界地图。⚠ 大世界地图无现成2D资产（大世界为UE场景）：优先游戏内/UE截图，不行则美术按参考-4原创重绘。多地形：山脉/河流/沙漠/森林/火山。
2.四方联盟用鲜明颜色+旗帜区分（红/蓝/绿/棕），领土边界清晰；联盟名称/旗帜可泛化设计。
3.中央争议区（Disputed Zone）：战斗/爆炸效果，多方行军箭头交汇于此。
4.行军路线箭头用不同颜色对应不同联盟，制造「战争正在发生」的紧迫感。
5.右下角联盟UI弹窗：联盟名+在线成员 145/200（示意数字）+ WAR! 红色按钮 + JOIN 蓝色按钮。
6.金色+深色地图底色，史诗感；与前4张的斜俯视角形成区隔。</t>
        </is>
      </c>
      <c r="G14" s="48" t="inlineStr">
        <is>
          <t>物料\建造-主堡大世界外观.png（仅主堡外观，非地图）
物料\建造-主堡内城.png
物料\角色-【帕基S】角色资源汇总.jpg
⚠ 无真实世界地图2D资产，需游戏内截图或美术原创重绘
UI参考（共享盘）：UI\L_联盟.psd、S_世界行军战斗.psd</t>
        </is>
      </c>
      <c r="H14" s="48" t="inlineStr">
        <is>
          <t>联盟社交=SLG终极留存与付费发动机，打破「单机游戏」错觉。WOS用户评价反复验证联盟是持续玩下去的核心原因；幻宠联盟系统已实装。</t>
        </is>
      </c>
      <c r="I14" s="48" t="inlineStr">
        <is>
          <t>9:16</t>
        </is>
      </c>
      <c r="J14" s="48" t="inlineStr">
        <is>
          <t>1080×1920</t>
        </is>
      </c>
      <c r="K14" s="48" t="inlineStr"/>
      <c r="L14" s="48" t="inlineStr">
        <is>
          <t>参考-4.png（主力95%）
参考-4b.png（辅助95%）</t>
        </is>
      </c>
    </row>
  </sheetData>
  <mergeCells count="8">
    <mergeCell ref="A2:L2"/>
    <mergeCell ref="A7:L7"/>
    <mergeCell ref="A1:L1"/>
    <mergeCell ref="A5:L5"/>
    <mergeCell ref="A8:L8"/>
    <mergeCell ref="A6:L6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23" customWidth="1" min="4" max="4"/>
    <col width="23" customWidth="1" min="5" max="5"/>
    <col width="45" customWidth="1" min="6" max="6"/>
    <col width="65" customWidth="1" min="7" max="7"/>
  </cols>
  <sheetData>
    <row r="1">
      <c r="A1" s="45" t="inlineStr">
        <is>
          <t>V4 美术沟通版 —— 参考图符合度评估与修改清单（随需求一并下发）</t>
        </is>
      </c>
    </row>
    <row r="2" ht="30" customHeight="1">
      <c r="A2" s="49" t="inlineStr">
        <is>
          <t>【通用红线 · 适用于全部5张图】</t>
        </is>
      </c>
    </row>
    <row r="3" ht="30" customHeight="1">
      <c r="A3" s="50" t="inlineStr">
        <is>
          <t>1.角色红线：所有参考图均为AI概念图，含大量宝可梦/幻兽帕鲁形象（皮卡丘/喷火龙/伊布/Pengullet/Incineram等），仅参考构图与氛围，禁止描图或复用角色。主角帕基必须严格按 商店图参考\物料 文件夹中的PNG形象。</t>
        </is>
      </c>
    </row>
    <row r="4" ht="30" customHeight="1">
      <c r="A4" s="50" t="inlineStr">
        <is>
          <t>2.文案规范：5张图英文文案已定稿（见需求sheet「翻译」列），大号粗体无衬线全大写，占画面≤20%，缩略图尺寸下必须可辨认。</t>
        </is>
      </c>
    </row>
    <row r="5" ht="30" customHeight="1">
      <c r="A5" s="50" t="inlineStr">
        <is>
          <t>3.去中文/错字：参考图中的中文、以及「稀说/传有/JOINS UP」等错误文字，一律不得出现在成品中。</t>
        </is>
      </c>
    </row>
    <row r="6" ht="30" customHeight="1">
      <c r="A6" s="50" t="inlineStr">
        <is>
          <t>4.背景生物可泛化：非主角的生物、敌方BOSS、联盟单位可自由设计，但必须是无IP风险的原创形象。</t>
        </is>
      </c>
    </row>
    <row r="7" ht="30" customHeight="1">
      <c r="A7" s="50" t="inlineStr">
        <is>
          <t>5.色调统一：5张图均为3D渲染质感，按各图指定色调执行，保持系列感。</t>
        </is>
      </c>
    </row>
    <row r="8" ht="30" customHeight="1">
      <c r="A8" s="50" t="inlineStr">
        <is>
          <t>6.验收标准：眯眼测试文案可辨认；每张图的「必须改」清单逐条核对后方可交付。</t>
        </is>
      </c>
    </row>
    <row r="9" ht="28" customHeight="1">
      <c r="A9" s="47" t="inlineStr">
        <is>
          <t>图号</t>
        </is>
      </c>
      <c r="B9" s="47" t="inlineStr">
        <is>
          <t>主题</t>
        </is>
      </c>
      <c r="C9" s="47" t="inlineStr">
        <is>
          <t>主力参考图</t>
        </is>
      </c>
      <c r="D9" s="47" t="inlineStr">
        <is>
          <t>辅助参考图1</t>
        </is>
      </c>
      <c r="E9" s="47" t="inlineStr">
        <is>
          <t>辅助参考图2</t>
        </is>
      </c>
      <c r="F9" s="47" t="inlineStr">
        <is>
          <t>参考图里学什么</t>
        </is>
      </c>
      <c r="G9" s="47" t="inlineStr">
        <is>
          <t>必须改 / 替换什么</t>
        </is>
      </c>
    </row>
    <row r="10" ht="245" customHeight="1">
      <c r="A10" s="48" t="inlineStr">
        <is>
          <t>1</t>
        </is>
      </c>
      <c r="B10" s="48" t="inlineStr">
        <is>
          <t>首图·帝国建造</t>
        </is>
      </c>
      <c r="C10" s="48" t="n"/>
      <c r="D10" s="48" t="n"/>
      <c r="E10" s="48" t="n"/>
      <c r="F10" s="48" t="inlineStr">
        <is>
          <t>①前景帕基→中景城镇→远景城堡浮岛的三层纵深；
②军队+城堡+工地的史诗规模感；
③底部大号英文文案的字体风格与位置。</t>
        </is>
      </c>
      <c r="G10" s="48" t="inlineStr">
        <is>
          <t>①前景喷火龙/梦幻/乌鸦等全部换成自家明星帕基（龙火鹿/豪木熊/帝冰鹅/幽奈娅）；
②底部文案换成 BUILD YOUR PALKI EMPIRE；
③参考图偏暖金，成品按蓝+金色调执行；
④首图参考-1 仅参考构图层次，其萌系温馨氛围与中文文案不要学。</t>
        </is>
      </c>
    </row>
    <row r="11" ht="245" customHeight="1">
      <c r="A11" s="48" t="inlineStr">
        <is>
          <t>2</t>
        </is>
      </c>
      <c r="B11" s="48" t="inlineStr">
        <is>
          <t>抓宠·进化·收集</t>
        </is>
      </c>
      <c r="C11" s="48" t="n"/>
      <c r="D11" s="48" t="n"/>
      <c r="E11" s="48" t="n"/>
      <c r="F11" s="48" t="inlineStr">
        <is>
          <t>①白天森林明亮氛围；
②纵向进化链+发光箭头；
③顶部收集进度UI（45/200+）。</t>
        </is>
      </c>
      <c r="G11" s="48" t="inlineStr">
        <is>
          <t>①所有宝可梦角色换成火鹿三阶（物料PNG），野生帕基与训练师手部/捕捉道具可泛化；
②参考图没有「抓捕瞬间」，需在底部增加投掷捕捉道具的画面；
③「稀说/传有」等错误文字一律删除，标签用规范英文；
④参考-1仅备选，其夜晚暗色调不符合「明亮鲜艳」要求，不要学。</t>
        </is>
      </c>
    </row>
    <row r="12" ht="245" customHeight="1">
      <c r="A12" s="48" t="inlineStr">
        <is>
          <t>3</t>
        </is>
      </c>
      <c r="B12" s="48" t="inlineStr">
        <is>
          <t>基地·建造经营</t>
        </is>
      </c>
      <c r="C12" s="48" t="n"/>
      <c r="D12" s="48" t="n"/>
      <c r="E12" s="48" t="n"/>
      <c r="F12" s="48" t="inlineStr">
        <is>
          <t>①升级前后对比+光效箭头；
②宠物元素与基地融合的方式；
③资源面板UI（金币/木材/石材+进度条）。</t>
        </is>
      </c>
      <c r="G12" s="48" t="inlineStr">
        <is>
          <t>①建筑必须换成物料里的主堡/伐木场/农场/晶矿场 Lv1→Lv5，不要参考图的欧式城堡；
②减少城墙/兵营/防御塔比例，增加训练场/孵化室/温泉/帕基互动区；
③参考-2a偏蓝绿冷调，成品要增加暖色（森林绿+木色+丰收金）；
④参考-2b的Q版萌系风格不要学；
⑤中文「升级前后」等文字不要出现。</t>
        </is>
      </c>
    </row>
    <row r="13" ht="245" customHeight="1">
      <c r="A13" s="48" t="inlineStr">
        <is>
          <t>4</t>
        </is>
      </c>
      <c r="B13" s="48" t="inlineStr">
        <is>
          <t>策略·团队战斗</t>
        </is>
      </c>
      <c r="C13" s="48" t="n"/>
      <c r="D13" s="48" t="n"/>
      <c r="E13" s="48" t="n"/>
      <c r="F13" s="48" t="inlineStr">
        <is>
          <t>①4宠团队vs巨型BOSS的构图与包围态势；
②暗背景+亮技能特效的对比公式；
③底部队伍UI+BOSS血条的集成方式。</t>
        </is>
      </c>
      <c r="G13" s="48" t="inlineStr">
        <is>
          <t>①Pengullet/Lamball/Tanzee/Incineram 换成炽角兽/跃焰虎等自家战斗帕基；
②BOSS（Ancient Abomination）重新设计为原创巨型魔兽，禁止沿用幻兽帕鲁形象；
③UI中的宠物名/数值改为示意或删除；
④底部加文案 TRAIN YOUR PALKI &amp; CONQUER；
⑤特效华丽度只能加不能减。</t>
        </is>
      </c>
    </row>
    <row r="14" ht="245" customHeight="1">
      <c r="A14" s="48" t="inlineStr">
        <is>
          <t>5</t>
        </is>
      </c>
      <c r="B14" s="48" t="inlineStr">
        <is>
          <t>联盟·大世界征服</t>
        </is>
      </c>
      <c r="C14" s="48" t="n"/>
      <c r="D14" s="48" t="n"/>
      <c r="E14" s="48" t="n"/>
      <c r="F14" s="48" t="inlineStr">
        <is>
          <t>①四方联盟环争议区的地图布局；
②行军箭头+领土边界的表达；
③右下角联盟UI弹窗（在线人数+WAR按钮）。</t>
        </is>
      </c>
      <c r="G14" s="48" t="inlineStr">
        <is>
          <t>①联盟名称/旗帜换成自家设定（可泛化命名）；
②地图上的宝可梦式生物换成泛化奇幻生物或自家帕基；
③「JOINS UP」语法错误，按钮改为 JOIN；
④参考-4b仅作配色备选；
⑤大世界地图无现成2D资产：优先游戏内/UE截图，不行则按参考-4原创重绘；主堡外观可用 物料\建造-主堡大世界外观.png。</t>
        </is>
      </c>
    </row>
  </sheetData>
  <mergeCells count="8">
    <mergeCell ref="A1:G1"/>
    <mergeCell ref="A8:G8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2026-07-28T01:56:00Z</dcterms:created>
  <dcterms:modified xmlns:dcterms="http://purl.org/dc/terms/" xmlns:xsi="http://www.w3.org/2001/XMLSchema-instance" xsi:type="dcterms:W3CDTF">2026-07-28T09:52:09Z</dcterms:modified>
  <cp:lastModifiedBy>WPS_1681873050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FB20FAB7EB57450EB716EAC1EC5A9AD5_12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