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yangy\Documents\GitHub\KRM_dagaa\post processed results\"/>
    </mc:Choice>
  </mc:AlternateContent>
  <xr:revisionPtr revIDLastSave="0" documentId="13_ncr:1_{6C177B76-8445-43BB-846D-141275845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olume SL Truncated cone" sheetId="2" r:id="rId1"/>
    <sheet name="simulation of contaction r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E71" i="4" l="1"/>
  <c r="E72" i="4"/>
  <c r="E73" i="4"/>
  <c r="E74" i="4"/>
  <c r="E79" i="4"/>
  <c r="E83" i="4"/>
  <c r="E84" i="4"/>
  <c r="E85" i="4"/>
  <c r="E86" i="4"/>
  <c r="E95" i="4"/>
  <c r="E96" i="4"/>
  <c r="E97" i="4"/>
  <c r="B70" i="4"/>
  <c r="E70" i="4" s="1"/>
  <c r="B71" i="4"/>
  <c r="B72" i="4"/>
  <c r="B73" i="4"/>
  <c r="B74" i="4"/>
  <c r="B75" i="4"/>
  <c r="E75" i="4" s="1"/>
  <c r="B76" i="4"/>
  <c r="E76" i="4" s="1"/>
  <c r="B77" i="4"/>
  <c r="E77" i="4" s="1"/>
  <c r="B78" i="4"/>
  <c r="E78" i="4" s="1"/>
  <c r="B79" i="4"/>
  <c r="B80" i="4"/>
  <c r="E80" i="4" s="1"/>
  <c r="B81" i="4"/>
  <c r="E81" i="4" s="1"/>
  <c r="B82" i="4"/>
  <c r="E82" i="4" s="1"/>
  <c r="B83" i="4"/>
  <c r="B84" i="4"/>
  <c r="B85" i="4"/>
  <c r="B86" i="4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B96" i="4"/>
  <c r="B97" i="4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/>
  <c r="B65" i="4"/>
  <c r="E65" i="4" s="1"/>
  <c r="B66" i="4"/>
  <c r="E66" i="4" s="1"/>
  <c r="B67" i="4"/>
  <c r="E67" i="4" s="1"/>
  <c r="B68" i="4"/>
  <c r="E68" i="4"/>
  <c r="B69" i="4"/>
  <c r="E6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38" i="4"/>
  <c r="E38" i="4" s="1"/>
  <c r="B39" i="4"/>
  <c r="E39" i="4" s="1"/>
  <c r="B40" i="4"/>
  <c r="E40" i="4" s="1"/>
  <c r="B41" i="4"/>
  <c r="E41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2" i="4"/>
  <c r="E2" i="4" s="1"/>
</calcChain>
</file>

<file path=xl/sharedStrings.xml><?xml version="1.0" encoding="utf-8"?>
<sst xmlns="http://schemas.openxmlformats.org/spreadsheetml/2006/main" count="19" uniqueCount="12">
  <si>
    <t>SL (cm)</t>
  </si>
  <si>
    <t>TL (cm)</t>
  </si>
  <si>
    <t>Weight(g)</t>
  </si>
  <si>
    <r>
      <t>Fish body volume 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</si>
  <si>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Anterior bladder(cm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</si>
  <si>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Posterior bladder(cm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</si>
  <si>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t>Ratio %</t>
  </si>
  <si>
    <t>bs</t>
  </si>
  <si>
    <t>bs0</t>
  </si>
  <si>
    <t>z</t>
  </si>
  <si>
    <t>cr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</si>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</sst>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2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'volume SL Truncated cone'!$G$1</c:f>
              <c:strCache>
                <c:ptCount val="1"/>
                <c:pt idx="0">
                  <c:v>Ratio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SL Truncated cone'!$B$2:$B$18</c:f>
              <c:numCache>
                <c:formatCode>General</c:formatCode>
                <c:ptCount val="17"/>
                <c:pt idx="0">
                  <c:v>3.51</c:v>
                </c:pt>
                <c:pt idx="1">
                  <c:v>3.02</c:v>
                </c:pt>
                <c:pt idx="2">
                  <c:v>5.23</c:v>
                </c:pt>
                <c:pt idx="3">
                  <c:v>4.71</c:v>
                </c:pt>
                <c:pt idx="4">
                  <c:v>4.07</c:v>
                </c:pt>
                <c:pt idx="5">
                  <c:v>4.12</c:v>
                </c:pt>
                <c:pt idx="6">
                  <c:v>4.99</c:v>
                </c:pt>
                <c:pt idx="7">
                  <c:v>4.62</c:v>
                </c:pt>
                <c:pt idx="8">
                  <c:v>4.87</c:v>
                </c:pt>
                <c:pt idx="9">
                  <c:v>5.23</c:v>
                </c:pt>
                <c:pt idx="10">
                  <c:v>4.2300000000000004</c:v>
                </c:pt>
                <c:pt idx="11">
                  <c:v>5.0199999999999996</c:v>
                </c:pt>
                <c:pt idx="12">
                  <c:v>5.41</c:v>
                </c:pt>
                <c:pt idx="13">
                  <c:v>3.61</c:v>
                </c:pt>
                <c:pt idx="14">
                  <c:v>4.3</c:v>
                </c:pt>
                <c:pt idx="15">
                  <c:v>4.6500000000000004</c:v>
                </c:pt>
                <c:pt idx="16">
                  <c:v>3.51</c:v>
                </c:pt>
              </c:numCache>
            </c:numRef>
          </c:xVal>
          <c:yVal>
            <c:numRef>
              <c:f>'volume SL Truncated cone'!$G$2:$G$18</c:f>
              <c:numCache>
                <c:formatCode>General</c:formatCode>
                <c:ptCount val="17"/>
                <c:pt idx="0">
                  <c:v>4.76</c:v>
                </c:pt>
                <c:pt idx="1">
                  <c:v>6.07</c:v>
                </c:pt>
                <c:pt idx="2">
                  <c:v>2.74</c:v>
                </c:pt>
                <c:pt idx="3">
                  <c:v>4.75</c:v>
                </c:pt>
                <c:pt idx="4">
                  <c:v>6.64</c:v>
                </c:pt>
                <c:pt idx="5">
                  <c:v>5.5</c:v>
                </c:pt>
                <c:pt idx="6">
                  <c:v>5.85</c:v>
                </c:pt>
                <c:pt idx="7">
                  <c:v>5.87</c:v>
                </c:pt>
                <c:pt idx="8">
                  <c:v>6</c:v>
                </c:pt>
                <c:pt idx="9">
                  <c:v>8.4499999999999993</c:v>
                </c:pt>
                <c:pt idx="10">
                  <c:v>5.32</c:v>
                </c:pt>
                <c:pt idx="11">
                  <c:v>6.28</c:v>
                </c:pt>
                <c:pt idx="12">
                  <c:v>6.83</c:v>
                </c:pt>
                <c:pt idx="13">
                  <c:v>6.07</c:v>
                </c:pt>
                <c:pt idx="14">
                  <c:v>6.18</c:v>
                </c:pt>
                <c:pt idx="15">
                  <c:v>8</c:v>
                </c:pt>
                <c:pt idx="16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F-4997-9D67-23BABCF1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7472"/>
        <c:axId val="565677056"/>
      </c:scatterChart>
      <c:valAx>
        <c:axId val="56567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056"/>
        <c:crosses val="autoZero"/>
        <c:crossBetween val="midCat"/>
      </c:valAx>
      <c:valAx>
        <c:axId val="5656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'volume SL Truncated cone'!$G$1</c:f>
              <c:strCache>
                <c:ptCount val="1"/>
                <c:pt idx="0">
                  <c:v>Ratio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SL Truncated cone'!$C$2:$C$18</c:f>
              <c:numCache>
                <c:formatCode>General</c:formatCode>
                <c:ptCount val="17"/>
                <c:pt idx="0">
                  <c:v>0.52</c:v>
                </c:pt>
                <c:pt idx="1">
                  <c:v>0.36</c:v>
                </c:pt>
                <c:pt idx="2">
                  <c:v>1.4</c:v>
                </c:pt>
                <c:pt idx="3">
                  <c:v>1.08</c:v>
                </c:pt>
                <c:pt idx="4">
                  <c:v>0.75</c:v>
                </c:pt>
                <c:pt idx="5">
                  <c:v>0.78</c:v>
                </c:pt>
                <c:pt idx="6">
                  <c:v>1.25</c:v>
                </c:pt>
                <c:pt idx="7">
                  <c:v>1.03</c:v>
                </c:pt>
                <c:pt idx="8">
                  <c:v>1.17</c:v>
                </c:pt>
                <c:pt idx="9">
                  <c:v>1.4</c:v>
                </c:pt>
                <c:pt idx="10">
                  <c:v>0.83</c:v>
                </c:pt>
                <c:pt idx="11">
                  <c:v>1.27</c:v>
                </c:pt>
                <c:pt idx="12">
                  <c:v>1.53</c:v>
                </c:pt>
                <c:pt idx="13">
                  <c:v>0.56000000000000005</c:v>
                </c:pt>
                <c:pt idx="14">
                  <c:v>0.86</c:v>
                </c:pt>
                <c:pt idx="15">
                  <c:v>1.05</c:v>
                </c:pt>
                <c:pt idx="16">
                  <c:v>0.52</c:v>
                </c:pt>
              </c:numCache>
            </c:numRef>
          </c:xVal>
          <c:yVal>
            <c:numRef>
              <c:f>'volume SL Truncated cone'!$G$2:$G$18</c:f>
              <c:numCache>
                <c:formatCode>General</c:formatCode>
                <c:ptCount val="17"/>
                <c:pt idx="0">
                  <c:v>4.76</c:v>
                </c:pt>
                <c:pt idx="1">
                  <c:v>6.07</c:v>
                </c:pt>
                <c:pt idx="2">
                  <c:v>2.74</c:v>
                </c:pt>
                <c:pt idx="3">
                  <c:v>4.75</c:v>
                </c:pt>
                <c:pt idx="4">
                  <c:v>6.64</c:v>
                </c:pt>
                <c:pt idx="5">
                  <c:v>5.5</c:v>
                </c:pt>
                <c:pt idx="6">
                  <c:v>5.85</c:v>
                </c:pt>
                <c:pt idx="7">
                  <c:v>5.87</c:v>
                </c:pt>
                <c:pt idx="8">
                  <c:v>6</c:v>
                </c:pt>
                <c:pt idx="9">
                  <c:v>8.4499999999999993</c:v>
                </c:pt>
                <c:pt idx="10">
                  <c:v>5.32</c:v>
                </c:pt>
                <c:pt idx="11">
                  <c:v>6.28</c:v>
                </c:pt>
                <c:pt idx="12">
                  <c:v>6.83</c:v>
                </c:pt>
                <c:pt idx="13">
                  <c:v>6.07</c:v>
                </c:pt>
                <c:pt idx="14">
                  <c:v>6.18</c:v>
                </c:pt>
                <c:pt idx="15">
                  <c:v>8</c:v>
                </c:pt>
                <c:pt idx="16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7-4552-A2B6-C9D3CA56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68112"/>
        <c:axId val="469068944"/>
      </c:scatterChart>
      <c:valAx>
        <c:axId val="4690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8944"/>
        <c:crosses val="autoZero"/>
        <c:crossBetween val="midCat"/>
      </c:valAx>
      <c:valAx>
        <c:axId val="4690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'volume SL Truncated cone'!$A$2:$A$18</c:f>
              <c:numCache>
                <c:formatCode>General</c:formatCode>
                <c:ptCount val="17"/>
                <c:pt idx="0">
                  <c:v>2.99</c:v>
                </c:pt>
                <c:pt idx="1">
                  <c:v>2.57</c:v>
                </c:pt>
                <c:pt idx="2">
                  <c:v>4.4800000000000004</c:v>
                </c:pt>
                <c:pt idx="3">
                  <c:v>4.03</c:v>
                </c:pt>
                <c:pt idx="4">
                  <c:v>3.47</c:v>
                </c:pt>
                <c:pt idx="5">
                  <c:v>3.52</c:v>
                </c:pt>
                <c:pt idx="6">
                  <c:v>4.2699999999999996</c:v>
                </c:pt>
                <c:pt idx="7">
                  <c:v>3.95</c:v>
                </c:pt>
                <c:pt idx="8">
                  <c:v>4.17</c:v>
                </c:pt>
                <c:pt idx="9">
                  <c:v>4.4800000000000004</c:v>
                </c:pt>
                <c:pt idx="10">
                  <c:v>3.62</c:v>
                </c:pt>
                <c:pt idx="11">
                  <c:v>4.3</c:v>
                </c:pt>
                <c:pt idx="12">
                  <c:v>4.63</c:v>
                </c:pt>
                <c:pt idx="13">
                  <c:v>3.08</c:v>
                </c:pt>
                <c:pt idx="14">
                  <c:v>3.67</c:v>
                </c:pt>
                <c:pt idx="15">
                  <c:v>3.98</c:v>
                </c:pt>
                <c:pt idx="16">
                  <c:v>2.99</c:v>
                </c:pt>
              </c:numCache>
            </c:numRef>
          </c:xVal>
          <c:yVal>
            <c:numRef>
              <c:f>'volume SL Truncated cone'!$B$2:$B$18</c:f>
              <c:numCache>
                <c:formatCode>General</c:formatCode>
                <c:ptCount val="17"/>
                <c:pt idx="0">
                  <c:v>3.51</c:v>
                </c:pt>
                <c:pt idx="1">
                  <c:v>3.02</c:v>
                </c:pt>
                <c:pt idx="2">
                  <c:v>5.23</c:v>
                </c:pt>
                <c:pt idx="3">
                  <c:v>4.71</c:v>
                </c:pt>
                <c:pt idx="4">
                  <c:v>4.07</c:v>
                </c:pt>
                <c:pt idx="5">
                  <c:v>4.12</c:v>
                </c:pt>
                <c:pt idx="6">
                  <c:v>4.99</c:v>
                </c:pt>
                <c:pt idx="7">
                  <c:v>4.62</c:v>
                </c:pt>
                <c:pt idx="8">
                  <c:v>4.87</c:v>
                </c:pt>
                <c:pt idx="9">
                  <c:v>5.23</c:v>
                </c:pt>
                <c:pt idx="10">
                  <c:v>4.2300000000000004</c:v>
                </c:pt>
                <c:pt idx="11">
                  <c:v>5.0199999999999996</c:v>
                </c:pt>
                <c:pt idx="12">
                  <c:v>5.41</c:v>
                </c:pt>
                <c:pt idx="13">
                  <c:v>3.61</c:v>
                </c:pt>
                <c:pt idx="14">
                  <c:v>4.3</c:v>
                </c:pt>
                <c:pt idx="15">
                  <c:v>4.6500000000000004</c:v>
                </c:pt>
                <c:pt idx="16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3-4F34-B8AC-8FE2CC7DD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619008"/>
        <c:axId val="1964613184"/>
      </c:scatterChart>
      <c:valAx>
        <c:axId val="19646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13184"/>
        <c:crosses val="autoZero"/>
        <c:crossBetween val="midCat"/>
      </c:valAx>
      <c:valAx>
        <c:axId val="1964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701040</xdr:colOff>
      <xdr:row>1</xdr:row>
      <xdr:rowOff>127635</xdr:rowOff>
    </xdr:from>
    <xdr:to>
      <xdr:col>18</xdr:col>
      <xdr:colOff>182880</xdr:colOff>
      <xdr:row>16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18</xdr:row>
      <xdr:rowOff>144780</xdr:rowOff>
    </xdr:from>
    <xdr:to>
      <xdr:col>7</xdr:col>
      <xdr:colOff>411480</xdr:colOff>
      <xdr:row>33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9</xdr:row>
      <xdr:rowOff>138112</xdr:rowOff>
    </xdr:from>
    <xdr:to>
      <xdr:col>18</xdr:col>
      <xdr:colOff>38100</xdr:colOff>
      <xdr:row>24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AF3C-D88F-4E31-B195-EDAEFE42E396}">
  <dimension ref="A1:AC18"/>
  <sheetViews>
    <sheetView tabSelected="1" topLeftCell="T1" workbookViewId="0">
      <selection activeCell="AD11" sqref="AD11"/>
    </sheetView>
  </sheetViews>
  <sheetFormatPr defaultRowHeight="14.4" x14ac:dyDescent="0.3"/>
  <cols>
    <col min="9" max="9" width="8.88671875" style="4"/>
    <col min="11" max="11" width="12" bestFit="1" customWidth="1"/>
    <col min="34" max="34" width="30.21875" customWidth="1"/>
  </cols>
  <sheetData>
    <row r="1" spans="1:29" ht="16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C1" s="5"/>
    </row>
    <row r="2" spans="1:29" x14ac:dyDescent="0.3">
      <c r="A2" s="2">
        <v>2.99</v>
      </c>
      <c r="B2" s="2">
        <v>3.51</v>
      </c>
      <c r="C2" s="2">
        <v>0.52</v>
      </c>
      <c r="D2" s="2">
        <v>0.47</v>
      </c>
      <c r="E2" s="2">
        <v>0.01</v>
      </c>
      <c r="F2" s="2">
        <v>0.01</v>
      </c>
      <c r="G2" s="2">
        <v>4.76</v>
      </c>
      <c r="I2" s="4">
        <f>0.0231*B2^2.482</f>
        <v>0.52127181447422943</v>
      </c>
      <c r="U2" s="2">
        <v>2.73</v>
      </c>
      <c r="V2" s="2">
        <v>3.21</v>
      </c>
      <c r="W2" s="2">
        <v>0.42</v>
      </c>
      <c r="X2" s="2">
        <v>0.24</v>
      </c>
      <c r="Y2" s="2">
        <v>3.0000000000000001E-3</v>
      </c>
      <c r="Z2" s="2">
        <v>4.0000000000000001E-3</v>
      </c>
      <c r="AA2" s="2">
        <v>2.66</v>
      </c>
      <c r="AC2" s="4"/>
    </row>
    <row r="3" spans="1:29" x14ac:dyDescent="0.3">
      <c r="A3" s="2">
        <v>2.57</v>
      </c>
      <c r="B3" s="2">
        <v>3.02</v>
      </c>
      <c r="C3" s="2">
        <v>0.36</v>
      </c>
      <c r="D3" s="2">
        <v>0.27</v>
      </c>
      <c r="E3" s="2">
        <v>0.01</v>
      </c>
      <c r="F3" s="2">
        <v>0.01</v>
      </c>
      <c r="G3" s="2">
        <v>6.07</v>
      </c>
      <c r="I3" s="4">
        <f t="shared" ref="I3:I18" si="0">0.0231*B3^2.482</f>
        <v>0.35891301928919256</v>
      </c>
      <c r="U3" s="2">
        <v>4.04</v>
      </c>
      <c r="V3" s="2">
        <v>4.72</v>
      </c>
      <c r="W3" s="2">
        <v>1.0900000000000001</v>
      </c>
      <c r="X3" s="2">
        <v>0.72</v>
      </c>
      <c r="Y3" s="2">
        <v>1.2E-2</v>
      </c>
      <c r="Z3" s="2">
        <v>8.0000000000000002E-3</v>
      </c>
      <c r="AA3" s="2">
        <v>2.67</v>
      </c>
      <c r="AC3" s="4"/>
    </row>
    <row r="4" spans="1:29" x14ac:dyDescent="0.3">
      <c r="A4" s="2">
        <v>4.4800000000000004</v>
      </c>
      <c r="B4" s="2">
        <v>5.23</v>
      </c>
      <c r="C4" s="2">
        <v>1.4</v>
      </c>
      <c r="D4" s="2">
        <v>1.59</v>
      </c>
      <c r="E4" s="2">
        <v>0.01</v>
      </c>
      <c r="F4" s="2">
        <v>0.03</v>
      </c>
      <c r="G4" s="2">
        <v>2.74</v>
      </c>
      <c r="I4" s="4">
        <f t="shared" si="0"/>
        <v>1.4025978590893122</v>
      </c>
      <c r="U4" s="2">
        <v>2.37</v>
      </c>
      <c r="V4" s="2">
        <v>2.79</v>
      </c>
      <c r="W4" s="2">
        <v>0.28999999999999998</v>
      </c>
      <c r="X4" s="2">
        <v>0.12</v>
      </c>
      <c r="Y4" s="2">
        <v>2E-3</v>
      </c>
      <c r="Z4" s="2">
        <v>2E-3</v>
      </c>
      <c r="AA4" s="2">
        <v>2.95</v>
      </c>
      <c r="AC4" s="4"/>
    </row>
    <row r="5" spans="1:29" x14ac:dyDescent="0.3">
      <c r="A5" s="2">
        <v>4.03</v>
      </c>
      <c r="B5" s="2">
        <v>4.71</v>
      </c>
      <c r="C5" s="2">
        <v>1.08</v>
      </c>
      <c r="D5" s="2">
        <v>1.64</v>
      </c>
      <c r="E5" s="2">
        <v>0.02</v>
      </c>
      <c r="F5" s="2">
        <v>0.05</v>
      </c>
      <c r="G5" s="2">
        <v>4.75</v>
      </c>
      <c r="I5" s="4">
        <f t="shared" si="0"/>
        <v>1.0815581428524692</v>
      </c>
      <c r="U5" s="2">
        <v>2.99</v>
      </c>
      <c r="V5" s="2">
        <v>3.51</v>
      </c>
      <c r="W5" s="2">
        <v>0.52</v>
      </c>
      <c r="X5" s="2">
        <v>0.23</v>
      </c>
      <c r="Y5" s="2">
        <v>4.0000000000000001E-3</v>
      </c>
      <c r="Z5" s="2">
        <v>6.0000000000000001E-3</v>
      </c>
      <c r="AA5" s="2">
        <v>4.51</v>
      </c>
      <c r="AC5" s="4"/>
    </row>
    <row r="6" spans="1:29" x14ac:dyDescent="0.3">
      <c r="A6" s="2">
        <v>3.47</v>
      </c>
      <c r="B6" s="2">
        <v>4.07</v>
      </c>
      <c r="C6" s="2">
        <v>0.75</v>
      </c>
      <c r="D6" s="2">
        <v>0.75</v>
      </c>
      <c r="E6" s="2">
        <v>0.01</v>
      </c>
      <c r="F6" s="2">
        <v>0.04</v>
      </c>
      <c r="G6" s="2">
        <v>6.64</v>
      </c>
      <c r="I6" s="4">
        <f t="shared" si="0"/>
        <v>0.75270587118326293</v>
      </c>
      <c r="U6" s="2">
        <v>2.57</v>
      </c>
      <c r="V6" s="2">
        <v>3.02</v>
      </c>
      <c r="W6" s="2">
        <v>0.36</v>
      </c>
      <c r="X6" s="2">
        <v>0.13</v>
      </c>
      <c r="Y6" s="2">
        <v>3.0000000000000001E-3</v>
      </c>
      <c r="Z6" s="2">
        <v>4.0000000000000001E-3</v>
      </c>
      <c r="AA6" s="2">
        <v>5.76</v>
      </c>
      <c r="AC6" s="4"/>
    </row>
    <row r="7" spans="1:29" x14ac:dyDescent="0.3">
      <c r="A7" s="2">
        <v>3.52</v>
      </c>
      <c r="B7" s="2">
        <v>4.12</v>
      </c>
      <c r="C7" s="2">
        <v>0.78</v>
      </c>
      <c r="D7" s="2">
        <v>0.82</v>
      </c>
      <c r="E7" s="2">
        <v>0.01</v>
      </c>
      <c r="F7" s="2">
        <v>0.04</v>
      </c>
      <c r="G7" s="2">
        <v>5.5</v>
      </c>
      <c r="I7" s="4">
        <f t="shared" si="0"/>
        <v>0.77586626699955841</v>
      </c>
      <c r="U7" s="2">
        <v>4.4800000000000004</v>
      </c>
      <c r="V7" s="2">
        <v>5.23</v>
      </c>
      <c r="W7" s="2">
        <v>1.4</v>
      </c>
      <c r="X7" s="2">
        <v>0.79</v>
      </c>
      <c r="Y7" s="2">
        <v>5.0000000000000001E-3</v>
      </c>
      <c r="Z7" s="2">
        <v>1.4999999999999999E-2</v>
      </c>
      <c r="AA7" s="2">
        <v>2.56</v>
      </c>
      <c r="AC7" s="4"/>
    </row>
    <row r="8" spans="1:29" x14ac:dyDescent="0.3">
      <c r="A8" s="2">
        <v>4.2699999999999996</v>
      </c>
      <c r="B8" s="2">
        <v>4.99</v>
      </c>
      <c r="C8" s="2">
        <v>1.25</v>
      </c>
      <c r="D8" s="2">
        <v>1.26</v>
      </c>
      <c r="E8" s="2">
        <v>0.02</v>
      </c>
      <c r="F8" s="2">
        <v>0.06</v>
      </c>
      <c r="G8" s="2">
        <v>5.85</v>
      </c>
      <c r="I8" s="4">
        <f t="shared" si="0"/>
        <v>1.2482383865605307</v>
      </c>
      <c r="U8" s="2">
        <v>4.03</v>
      </c>
      <c r="V8" s="2">
        <v>4.71</v>
      </c>
      <c r="W8" s="2">
        <v>1.08</v>
      </c>
      <c r="X8" s="2">
        <v>0.81</v>
      </c>
      <c r="Y8" s="2">
        <v>1.2E-2</v>
      </c>
      <c r="Z8" s="2">
        <v>2.4E-2</v>
      </c>
      <c r="AA8" s="2">
        <v>4.49</v>
      </c>
      <c r="AC8" s="4"/>
    </row>
    <row r="9" spans="1:29" x14ac:dyDescent="0.3">
      <c r="A9" s="2">
        <v>3.95</v>
      </c>
      <c r="B9" s="2">
        <v>4.62</v>
      </c>
      <c r="C9" s="2">
        <v>1.03</v>
      </c>
      <c r="D9" s="2">
        <v>1.19</v>
      </c>
      <c r="E9" s="2">
        <v>0.02</v>
      </c>
      <c r="F9" s="2">
        <v>0.05</v>
      </c>
      <c r="G9" s="2">
        <v>5.87</v>
      </c>
      <c r="I9" s="4">
        <f t="shared" si="0"/>
        <v>1.0309874131682044</v>
      </c>
      <c r="U9" s="2">
        <v>3.47</v>
      </c>
      <c r="V9" s="2">
        <v>4.0599999999999996</v>
      </c>
      <c r="W9" s="2">
        <v>0.75</v>
      </c>
      <c r="X9" s="2">
        <v>0.37</v>
      </c>
      <c r="Y9" s="2">
        <v>5.0000000000000001E-3</v>
      </c>
      <c r="Z9" s="2">
        <v>1.7999999999999999E-2</v>
      </c>
      <c r="AA9" s="2">
        <v>6.34</v>
      </c>
      <c r="AC9" s="4"/>
    </row>
    <row r="10" spans="1:29" x14ac:dyDescent="0.3">
      <c r="A10" s="2">
        <v>4.17</v>
      </c>
      <c r="B10" s="2">
        <v>4.87</v>
      </c>
      <c r="C10" s="2">
        <v>1.17</v>
      </c>
      <c r="D10" s="2">
        <v>1.23</v>
      </c>
      <c r="E10" s="2">
        <v>0.02</v>
      </c>
      <c r="F10" s="2">
        <v>0.05</v>
      </c>
      <c r="G10" s="2">
        <v>6</v>
      </c>
      <c r="I10" s="4">
        <f t="shared" si="0"/>
        <v>1.1750568041842162</v>
      </c>
      <c r="U10" s="2">
        <v>3.52</v>
      </c>
      <c r="V10" s="2">
        <v>4.12</v>
      </c>
      <c r="W10" s="2">
        <v>0.78</v>
      </c>
      <c r="X10" s="2">
        <v>0.41</v>
      </c>
      <c r="Y10" s="2">
        <v>4.0000000000000001E-3</v>
      </c>
      <c r="Z10" s="2">
        <v>1.7000000000000001E-2</v>
      </c>
      <c r="AA10" s="2">
        <v>5.23</v>
      </c>
      <c r="AC10" s="4"/>
    </row>
    <row r="11" spans="1:29" x14ac:dyDescent="0.3">
      <c r="A11" s="2">
        <v>4.4800000000000004</v>
      </c>
      <c r="B11" s="2">
        <v>5.23</v>
      </c>
      <c r="C11" s="2">
        <v>1.4</v>
      </c>
      <c r="D11" s="2">
        <v>1.76</v>
      </c>
      <c r="E11" s="2">
        <v>0.05</v>
      </c>
      <c r="F11" s="2">
        <v>0.1</v>
      </c>
      <c r="G11" s="2">
        <v>8.4499999999999993</v>
      </c>
      <c r="I11" s="4">
        <f t="shared" si="0"/>
        <v>1.4025978590893122</v>
      </c>
      <c r="U11" s="2">
        <v>4.2699999999999996</v>
      </c>
      <c r="V11" s="2">
        <v>4.99</v>
      </c>
      <c r="W11" s="2">
        <v>1.25</v>
      </c>
      <c r="X11" s="2">
        <v>0.62</v>
      </c>
      <c r="Y11" s="2">
        <v>8.0000000000000002E-3</v>
      </c>
      <c r="Z11" s="2">
        <v>2.7E-2</v>
      </c>
      <c r="AA11" s="2">
        <v>5.52</v>
      </c>
      <c r="AC11" s="4"/>
    </row>
    <row r="12" spans="1:29" x14ac:dyDescent="0.3">
      <c r="A12" s="2">
        <v>3.62</v>
      </c>
      <c r="B12" s="2">
        <v>4.2300000000000004</v>
      </c>
      <c r="C12" s="2">
        <v>0.83</v>
      </c>
      <c r="D12" s="2">
        <v>0.91</v>
      </c>
      <c r="E12" s="2">
        <v>0.02</v>
      </c>
      <c r="F12" s="2">
        <v>0.03</v>
      </c>
      <c r="G12" s="2">
        <v>5.32</v>
      </c>
      <c r="I12" s="4">
        <f t="shared" si="0"/>
        <v>0.828302117712305</v>
      </c>
      <c r="U12" s="2">
        <v>3.95</v>
      </c>
      <c r="V12" s="2">
        <v>4.62</v>
      </c>
      <c r="W12" s="2">
        <v>1.03</v>
      </c>
      <c r="X12" s="2">
        <v>0.59</v>
      </c>
      <c r="Y12" s="2">
        <v>1.2E-2</v>
      </c>
      <c r="Z12" s="2">
        <v>2.1000000000000001E-2</v>
      </c>
      <c r="AA12" s="2">
        <v>5.56</v>
      </c>
      <c r="AC12" s="4"/>
    </row>
    <row r="13" spans="1:29" x14ac:dyDescent="0.3">
      <c r="A13" s="2">
        <v>4.3</v>
      </c>
      <c r="B13" s="2">
        <v>5.0199999999999996</v>
      </c>
      <c r="C13" s="2">
        <v>1.27</v>
      </c>
      <c r="D13" s="2">
        <v>1.82</v>
      </c>
      <c r="E13" s="2">
        <v>0.03</v>
      </c>
      <c r="F13" s="2">
        <v>0.09</v>
      </c>
      <c r="G13" s="2">
        <v>6.28</v>
      </c>
      <c r="I13" s="4">
        <f t="shared" si="0"/>
        <v>1.2669474619683152</v>
      </c>
      <c r="U13" s="2">
        <v>4.17</v>
      </c>
      <c r="V13" s="2">
        <v>4.87</v>
      </c>
      <c r="W13" s="2">
        <v>1.17</v>
      </c>
      <c r="X13" s="2">
        <v>0.61</v>
      </c>
      <c r="Y13" s="2">
        <v>0.01</v>
      </c>
      <c r="Z13" s="2">
        <v>2.5000000000000001E-2</v>
      </c>
      <c r="AA13" s="2">
        <v>5.64</v>
      </c>
      <c r="AC13" s="4"/>
    </row>
    <row r="14" spans="1:29" x14ac:dyDescent="0.3">
      <c r="A14" s="2">
        <v>4.63</v>
      </c>
      <c r="B14" s="2">
        <v>5.41</v>
      </c>
      <c r="C14" s="2">
        <v>1.53</v>
      </c>
      <c r="D14" s="2">
        <v>2.14</v>
      </c>
      <c r="E14" s="2">
        <v>0.04</v>
      </c>
      <c r="F14" s="2">
        <v>0.11</v>
      </c>
      <c r="G14" s="2">
        <v>6.83</v>
      </c>
      <c r="I14" s="4">
        <f t="shared" si="0"/>
        <v>1.5254837715817042</v>
      </c>
      <c r="U14" s="2">
        <v>4.4800000000000004</v>
      </c>
      <c r="V14" s="2">
        <v>5.23</v>
      </c>
      <c r="W14" s="2">
        <v>1.4</v>
      </c>
      <c r="X14" s="2">
        <v>0.87</v>
      </c>
      <c r="Y14" s="2">
        <v>2.4E-2</v>
      </c>
      <c r="Z14" s="2">
        <v>4.8000000000000001E-2</v>
      </c>
      <c r="AA14" s="2">
        <v>8.19</v>
      </c>
      <c r="AC14" s="4"/>
    </row>
    <row r="15" spans="1:29" x14ac:dyDescent="0.3">
      <c r="A15" s="2">
        <v>3.08</v>
      </c>
      <c r="B15" s="2">
        <v>3.61</v>
      </c>
      <c r="C15" s="2">
        <v>0.56000000000000005</v>
      </c>
      <c r="D15" s="2">
        <v>0.77</v>
      </c>
      <c r="E15" s="2">
        <v>0.02</v>
      </c>
      <c r="F15" s="2">
        <v>0.03</v>
      </c>
      <c r="G15" s="2">
        <v>6.07</v>
      </c>
      <c r="I15" s="4">
        <f t="shared" si="0"/>
        <v>0.55891382859328465</v>
      </c>
      <c r="U15" s="2">
        <v>3.62</v>
      </c>
      <c r="V15" s="2">
        <v>4.2300000000000004</v>
      </c>
      <c r="W15" s="2">
        <v>0.83</v>
      </c>
      <c r="X15" s="2">
        <v>0.45</v>
      </c>
      <c r="Y15" s="2">
        <v>8.0000000000000002E-3</v>
      </c>
      <c r="Z15" s="2">
        <v>1.6E-2</v>
      </c>
      <c r="AA15" s="2">
        <v>5.13</v>
      </c>
      <c r="AC15" s="4"/>
    </row>
    <row r="16" spans="1:29" x14ac:dyDescent="0.3">
      <c r="A16" s="2">
        <v>3.67</v>
      </c>
      <c r="B16" s="2">
        <v>4.3</v>
      </c>
      <c r="C16" s="2">
        <v>0.86</v>
      </c>
      <c r="D16" s="2">
        <v>0.89</v>
      </c>
      <c r="E16" s="2">
        <v>0.02</v>
      </c>
      <c r="F16" s="2">
        <v>0.03</v>
      </c>
      <c r="G16" s="2">
        <v>6.18</v>
      </c>
      <c r="I16" s="4">
        <f t="shared" si="0"/>
        <v>0.86274149495737751</v>
      </c>
      <c r="U16" s="2">
        <v>4.3</v>
      </c>
      <c r="V16" s="2">
        <v>5.0199999999999996</v>
      </c>
      <c r="W16" s="2">
        <v>1.27</v>
      </c>
      <c r="X16" s="2">
        <v>0.9</v>
      </c>
      <c r="Y16" s="2">
        <v>1.2999999999999999E-2</v>
      </c>
      <c r="Z16" s="2">
        <v>0.04</v>
      </c>
      <c r="AA16" s="2">
        <v>5.89</v>
      </c>
      <c r="AC16" s="4"/>
    </row>
    <row r="17" spans="1:29" ht="15" thickBot="1" x14ac:dyDescent="0.35">
      <c r="A17" s="2">
        <v>3.98</v>
      </c>
      <c r="B17" s="2">
        <v>4.6500000000000004</v>
      </c>
      <c r="C17" s="2">
        <v>1.05</v>
      </c>
      <c r="D17" s="2">
        <v>1.27</v>
      </c>
      <c r="E17" s="2">
        <v>0.04</v>
      </c>
      <c r="F17" s="2">
        <v>0.06</v>
      </c>
      <c r="G17" s="2">
        <v>8</v>
      </c>
      <c r="I17" s="4">
        <f t="shared" si="0"/>
        <v>1.0476837526188028</v>
      </c>
      <c r="U17" s="3">
        <v>4.63</v>
      </c>
      <c r="V17" s="3">
        <v>5.41</v>
      </c>
      <c r="W17" s="3">
        <v>1.53</v>
      </c>
      <c r="X17" s="3">
        <v>1.06</v>
      </c>
      <c r="Y17" s="3">
        <v>1.7999999999999999E-2</v>
      </c>
      <c r="Z17" s="3">
        <v>5.0999999999999997E-2</v>
      </c>
      <c r="AA17" s="3">
        <v>6.45</v>
      </c>
      <c r="AC17" s="4"/>
    </row>
    <row r="18" spans="1:29" ht="15" thickBot="1" x14ac:dyDescent="0.35">
      <c r="A18" s="3">
        <v>2.99</v>
      </c>
      <c r="B18" s="3">
        <v>3.51</v>
      </c>
      <c r="C18" s="3">
        <v>0.52</v>
      </c>
      <c r="D18" s="3">
        <v>0.47</v>
      </c>
      <c r="E18" s="3">
        <v>4.0000000000000001E-3</v>
      </c>
      <c r="F18" s="3">
        <v>6.0000000000000001E-3</v>
      </c>
      <c r="G18" s="3">
        <v>2.33</v>
      </c>
      <c r="I18" s="4">
        <f t="shared" si="0"/>
        <v>0.52127181447422943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0A8F-698E-4625-A5E0-318D2552CC57}">
  <dimension ref="A1:E97"/>
  <sheetViews>
    <sheetView workbookViewId="0">
      <selection activeCell="I9" sqref="I9"/>
    </sheetView>
  </sheetViews>
  <sheetFormatPr defaultRowHeight="14.4" x14ac:dyDescent="0.3"/>
  <sheetData>
    <row r="1" spans="1:5" x14ac:dyDescent="0.3">
      <c r="A1" t="s">
        <v>11</v>
      </c>
      <c r="B1" t="s">
        <v>8</v>
      </c>
      <c r="C1" t="s">
        <v>9</v>
      </c>
      <c r="D1" t="s">
        <v>10</v>
      </c>
      <c r="E1" t="s">
        <v>7</v>
      </c>
    </row>
    <row r="2" spans="1:5" x14ac:dyDescent="0.3">
      <c r="A2">
        <v>-53</v>
      </c>
      <c r="B2">
        <f>10^(A2/10)</f>
        <v>5.011872336272719E-6</v>
      </c>
      <c r="C2">
        <v>1</v>
      </c>
      <c r="D2">
        <v>-0.37</v>
      </c>
      <c r="E2">
        <f>10*LOG10(B2*(1+C2/10)^D2)</f>
        <v>-53.153152935085437</v>
      </c>
    </row>
    <row r="3" spans="1:5" x14ac:dyDescent="0.3">
      <c r="A3">
        <v>-53</v>
      </c>
      <c r="B3">
        <f t="shared" ref="B3:B37" si="0">10^(A3/10)</f>
        <v>5.011872336272719E-6</v>
      </c>
      <c r="C3">
        <v>10</v>
      </c>
      <c r="D3">
        <v>-0.37</v>
      </c>
      <c r="E3">
        <f t="shared" ref="E3:E57" si="1">10*LOG10(B3*(1+C3/10)^D3)</f>
        <v>-54.113810983956732</v>
      </c>
    </row>
    <row r="4" spans="1:5" x14ac:dyDescent="0.3">
      <c r="A4">
        <v>-53</v>
      </c>
      <c r="B4">
        <f t="shared" si="0"/>
        <v>5.011872336272719E-6</v>
      </c>
      <c r="C4">
        <v>20</v>
      </c>
      <c r="D4">
        <v>-0.37</v>
      </c>
      <c r="E4">
        <f t="shared" si="1"/>
        <v>-54.765348642462754</v>
      </c>
    </row>
    <row r="5" spans="1:5" x14ac:dyDescent="0.3">
      <c r="A5">
        <v>-53</v>
      </c>
      <c r="B5">
        <f t="shared" si="0"/>
        <v>5.011872336272719E-6</v>
      </c>
      <c r="C5">
        <v>30</v>
      </c>
      <c r="D5">
        <v>-0.37</v>
      </c>
      <c r="E5">
        <f t="shared" si="1"/>
        <v>-55.227621967913464</v>
      </c>
    </row>
    <row r="6" spans="1:5" x14ac:dyDescent="0.3">
      <c r="A6">
        <v>-53</v>
      </c>
      <c r="B6">
        <f t="shared" si="0"/>
        <v>5.011872336272719E-6</v>
      </c>
      <c r="C6">
        <v>40</v>
      </c>
      <c r="D6">
        <v>-0.37</v>
      </c>
      <c r="E6">
        <f t="shared" si="1"/>
        <v>-55.586189016043271</v>
      </c>
    </row>
    <row r="7" spans="1:5" x14ac:dyDescent="0.3">
      <c r="A7">
        <v>-53</v>
      </c>
      <c r="B7">
        <f t="shared" si="0"/>
        <v>5.011872336272719E-6</v>
      </c>
      <c r="C7">
        <v>50</v>
      </c>
      <c r="D7">
        <v>-0.37</v>
      </c>
      <c r="E7">
        <f t="shared" si="1"/>
        <v>-55.879159626419479</v>
      </c>
    </row>
    <row r="8" spans="1:5" x14ac:dyDescent="0.3">
      <c r="A8">
        <v>-53</v>
      </c>
      <c r="B8">
        <f t="shared" si="0"/>
        <v>5.011872336272719E-6</v>
      </c>
      <c r="C8">
        <v>60</v>
      </c>
      <c r="D8">
        <v>-0.37</v>
      </c>
      <c r="E8">
        <f t="shared" si="1"/>
        <v>-56.126862748052758</v>
      </c>
    </row>
    <row r="9" spans="1:5" x14ac:dyDescent="0.3">
      <c r="A9">
        <v>-53</v>
      </c>
      <c r="B9">
        <f t="shared" si="0"/>
        <v>5.011872336272719E-6</v>
      </c>
      <c r="C9">
        <v>70</v>
      </c>
      <c r="D9">
        <v>-0.37</v>
      </c>
      <c r="E9">
        <f t="shared" si="1"/>
        <v>-56.341432951870196</v>
      </c>
    </row>
    <row r="10" spans="1:5" x14ac:dyDescent="0.3">
      <c r="A10">
        <v>-54</v>
      </c>
      <c r="B10">
        <f t="shared" si="0"/>
        <v>3.9810717055349657E-6</v>
      </c>
      <c r="C10">
        <v>1</v>
      </c>
      <c r="D10">
        <v>-0.37</v>
      </c>
      <c r="E10">
        <f t="shared" si="1"/>
        <v>-54.153152935085444</v>
      </c>
    </row>
    <row r="11" spans="1:5" x14ac:dyDescent="0.3">
      <c r="A11">
        <v>-54</v>
      </c>
      <c r="B11">
        <f t="shared" si="0"/>
        <v>3.9810717055349657E-6</v>
      </c>
      <c r="C11">
        <v>10</v>
      </c>
      <c r="D11">
        <v>-0.37</v>
      </c>
      <c r="E11">
        <f t="shared" si="1"/>
        <v>-55.113810983956739</v>
      </c>
    </row>
    <row r="12" spans="1:5" x14ac:dyDescent="0.3">
      <c r="A12">
        <v>-54</v>
      </c>
      <c r="B12">
        <f t="shared" si="0"/>
        <v>3.9810717055349657E-6</v>
      </c>
      <c r="C12">
        <v>20</v>
      </c>
      <c r="D12">
        <v>-0.37</v>
      </c>
      <c r="E12">
        <f t="shared" si="1"/>
        <v>-55.765348642462762</v>
      </c>
    </row>
    <row r="13" spans="1:5" x14ac:dyDescent="0.3">
      <c r="A13">
        <v>-54</v>
      </c>
      <c r="B13">
        <f t="shared" si="0"/>
        <v>3.9810717055349657E-6</v>
      </c>
      <c r="C13">
        <v>30</v>
      </c>
      <c r="D13">
        <v>-0.37</v>
      </c>
      <c r="E13">
        <f t="shared" si="1"/>
        <v>-56.227621967913464</v>
      </c>
    </row>
    <row r="14" spans="1:5" x14ac:dyDescent="0.3">
      <c r="A14">
        <v>-54</v>
      </c>
      <c r="B14">
        <f t="shared" si="0"/>
        <v>3.9810717055349657E-6</v>
      </c>
      <c r="C14">
        <v>40</v>
      </c>
      <c r="D14">
        <v>-0.37</v>
      </c>
      <c r="E14">
        <f t="shared" si="1"/>
        <v>-56.586189016043278</v>
      </c>
    </row>
    <row r="15" spans="1:5" x14ac:dyDescent="0.3">
      <c r="A15">
        <v>-54</v>
      </c>
      <c r="B15">
        <f t="shared" si="0"/>
        <v>3.9810717055349657E-6</v>
      </c>
      <c r="C15">
        <v>50</v>
      </c>
      <c r="D15">
        <v>-0.37</v>
      </c>
      <c r="E15">
        <f t="shared" si="1"/>
        <v>-56.879159626419487</v>
      </c>
    </row>
    <row r="16" spans="1:5" x14ac:dyDescent="0.3">
      <c r="A16">
        <v>-54</v>
      </c>
      <c r="B16">
        <f t="shared" si="0"/>
        <v>3.9810717055349657E-6</v>
      </c>
      <c r="C16">
        <v>60</v>
      </c>
      <c r="D16">
        <v>-0.37</v>
      </c>
      <c r="E16">
        <f t="shared" si="1"/>
        <v>-57.126862748052758</v>
      </c>
    </row>
    <row r="17" spans="1:5" x14ac:dyDescent="0.3">
      <c r="A17">
        <v>-54</v>
      </c>
      <c r="B17">
        <f t="shared" si="0"/>
        <v>3.9810717055349657E-6</v>
      </c>
      <c r="C17">
        <v>70</v>
      </c>
      <c r="D17">
        <v>-0.37</v>
      </c>
      <c r="E17">
        <f t="shared" si="1"/>
        <v>-57.341432951870203</v>
      </c>
    </row>
    <row r="18" spans="1:5" x14ac:dyDescent="0.3">
      <c r="A18">
        <v>-55</v>
      </c>
      <c r="B18">
        <f t="shared" si="0"/>
        <v>3.1622776601683767E-6</v>
      </c>
      <c r="C18">
        <v>1</v>
      </c>
      <c r="D18">
        <v>-0.37</v>
      </c>
      <c r="E18">
        <f t="shared" si="1"/>
        <v>-55.153152935085437</v>
      </c>
    </row>
    <row r="19" spans="1:5" x14ac:dyDescent="0.3">
      <c r="A19">
        <v>-55</v>
      </c>
      <c r="B19">
        <f t="shared" si="0"/>
        <v>3.1622776601683767E-6</v>
      </c>
      <c r="C19">
        <v>10</v>
      </c>
      <c r="D19">
        <v>-0.37</v>
      </c>
      <c r="E19">
        <f t="shared" si="1"/>
        <v>-56.113810983956739</v>
      </c>
    </row>
    <row r="20" spans="1:5" x14ac:dyDescent="0.3">
      <c r="A20">
        <v>-55</v>
      </c>
      <c r="B20">
        <f t="shared" si="0"/>
        <v>3.1622776601683767E-6</v>
      </c>
      <c r="C20">
        <v>20</v>
      </c>
      <c r="D20">
        <v>-0.37</v>
      </c>
      <c r="E20">
        <f t="shared" si="1"/>
        <v>-56.765348642462754</v>
      </c>
    </row>
    <row r="21" spans="1:5" x14ac:dyDescent="0.3">
      <c r="A21">
        <v>-55</v>
      </c>
      <c r="B21">
        <f t="shared" si="0"/>
        <v>3.1622776601683767E-6</v>
      </c>
      <c r="C21">
        <v>30</v>
      </c>
      <c r="D21">
        <v>-0.37</v>
      </c>
      <c r="E21">
        <f t="shared" si="1"/>
        <v>-57.227621967913464</v>
      </c>
    </row>
    <row r="22" spans="1:5" x14ac:dyDescent="0.3">
      <c r="A22">
        <v>-55</v>
      </c>
      <c r="B22">
        <f t="shared" si="0"/>
        <v>3.1622776601683767E-6</v>
      </c>
      <c r="C22">
        <v>40</v>
      </c>
      <c r="D22">
        <v>-0.37</v>
      </c>
      <c r="E22">
        <f t="shared" si="1"/>
        <v>-57.586189016043278</v>
      </c>
    </row>
    <row r="23" spans="1:5" x14ac:dyDescent="0.3">
      <c r="A23">
        <v>-55</v>
      </c>
      <c r="B23">
        <f t="shared" si="0"/>
        <v>3.1622776601683767E-6</v>
      </c>
      <c r="C23">
        <v>50</v>
      </c>
      <c r="D23">
        <v>-0.37</v>
      </c>
      <c r="E23">
        <f t="shared" si="1"/>
        <v>-57.879159626419479</v>
      </c>
    </row>
    <row r="24" spans="1:5" x14ac:dyDescent="0.3">
      <c r="A24">
        <v>-55</v>
      </c>
      <c r="B24">
        <f t="shared" si="0"/>
        <v>3.1622776601683767E-6</v>
      </c>
      <c r="C24">
        <v>60</v>
      </c>
      <c r="D24">
        <v>-0.37</v>
      </c>
      <c r="E24">
        <f t="shared" si="1"/>
        <v>-58.126862748052758</v>
      </c>
    </row>
    <row r="25" spans="1:5" x14ac:dyDescent="0.3">
      <c r="A25">
        <v>-55</v>
      </c>
      <c r="B25">
        <f t="shared" si="0"/>
        <v>3.1622776601683767E-6</v>
      </c>
      <c r="C25">
        <v>70</v>
      </c>
      <c r="D25">
        <v>-0.37</v>
      </c>
      <c r="E25">
        <f t="shared" si="1"/>
        <v>-58.341432951870196</v>
      </c>
    </row>
    <row r="26" spans="1:5" x14ac:dyDescent="0.3">
      <c r="A26">
        <v>-56</v>
      </c>
      <c r="B26">
        <f t="shared" si="0"/>
        <v>2.5118864315095806E-6</v>
      </c>
      <c r="C26">
        <v>1</v>
      </c>
      <c r="D26">
        <v>-0.37</v>
      </c>
      <c r="E26">
        <f t="shared" si="1"/>
        <v>-56.153152935085437</v>
      </c>
    </row>
    <row r="27" spans="1:5" x14ac:dyDescent="0.3">
      <c r="A27">
        <v>-56</v>
      </c>
      <c r="B27">
        <f t="shared" si="0"/>
        <v>2.5118864315095806E-6</v>
      </c>
      <c r="C27">
        <v>10</v>
      </c>
      <c r="D27">
        <v>-0.37</v>
      </c>
      <c r="E27">
        <f t="shared" si="1"/>
        <v>-57.113810983956732</v>
      </c>
    </row>
    <row r="28" spans="1:5" x14ac:dyDescent="0.3">
      <c r="A28">
        <v>-56</v>
      </c>
      <c r="B28">
        <f t="shared" si="0"/>
        <v>2.5118864315095806E-6</v>
      </c>
      <c r="C28">
        <v>20</v>
      </c>
      <c r="D28">
        <v>-0.37</v>
      </c>
      <c r="E28">
        <f t="shared" si="1"/>
        <v>-57.765348642462754</v>
      </c>
    </row>
    <row r="29" spans="1:5" x14ac:dyDescent="0.3">
      <c r="A29">
        <v>-56</v>
      </c>
      <c r="B29">
        <f t="shared" si="0"/>
        <v>2.5118864315095806E-6</v>
      </c>
      <c r="C29">
        <v>30</v>
      </c>
      <c r="D29">
        <v>-0.37</v>
      </c>
      <c r="E29">
        <f t="shared" si="1"/>
        <v>-58.227621967913457</v>
      </c>
    </row>
    <row r="30" spans="1:5" x14ac:dyDescent="0.3">
      <c r="A30">
        <v>-56</v>
      </c>
      <c r="B30">
        <f t="shared" si="0"/>
        <v>2.5118864315095806E-6</v>
      </c>
      <c r="C30">
        <v>40</v>
      </c>
      <c r="D30">
        <v>-0.37</v>
      </c>
      <c r="E30">
        <f t="shared" si="1"/>
        <v>-58.586189016043271</v>
      </c>
    </row>
    <row r="31" spans="1:5" x14ac:dyDescent="0.3">
      <c r="A31">
        <v>-56</v>
      </c>
      <c r="B31">
        <f t="shared" si="0"/>
        <v>2.5118864315095806E-6</v>
      </c>
      <c r="C31">
        <v>50</v>
      </c>
      <c r="D31">
        <v>-0.37</v>
      </c>
      <c r="E31">
        <f t="shared" si="1"/>
        <v>-58.879159626419479</v>
      </c>
    </row>
    <row r="32" spans="1:5" x14ac:dyDescent="0.3">
      <c r="A32">
        <v>-56</v>
      </c>
      <c r="B32">
        <f t="shared" si="0"/>
        <v>2.5118864315095806E-6</v>
      </c>
      <c r="C32">
        <v>60</v>
      </c>
      <c r="D32">
        <v>-0.37</v>
      </c>
      <c r="E32">
        <f t="shared" si="1"/>
        <v>-59.126862748052751</v>
      </c>
    </row>
    <row r="33" spans="1:5" x14ac:dyDescent="0.3">
      <c r="A33">
        <v>-56</v>
      </c>
      <c r="B33">
        <f t="shared" si="0"/>
        <v>2.5118864315095806E-6</v>
      </c>
      <c r="C33">
        <v>70</v>
      </c>
      <c r="D33">
        <v>-0.37</v>
      </c>
      <c r="E33">
        <f t="shared" si="1"/>
        <v>-59.341432951870196</v>
      </c>
    </row>
    <row r="34" spans="1:5" x14ac:dyDescent="0.3">
      <c r="A34">
        <v>-57</v>
      </c>
      <c r="B34">
        <f t="shared" si="0"/>
        <v>1.9952623149688749E-6</v>
      </c>
      <c r="C34">
        <v>1</v>
      </c>
      <c r="D34">
        <v>-0.37</v>
      </c>
      <c r="E34">
        <f t="shared" si="1"/>
        <v>-57.153152935085444</v>
      </c>
    </row>
    <row r="35" spans="1:5" x14ac:dyDescent="0.3">
      <c r="A35">
        <v>-57</v>
      </c>
      <c r="B35">
        <f t="shared" si="0"/>
        <v>1.9952623149688749E-6</v>
      </c>
      <c r="C35">
        <v>10</v>
      </c>
      <c r="D35">
        <v>-0.37</v>
      </c>
      <c r="E35">
        <f t="shared" si="1"/>
        <v>-58.113810983956739</v>
      </c>
    </row>
    <row r="36" spans="1:5" x14ac:dyDescent="0.3">
      <c r="A36">
        <v>-57</v>
      </c>
      <c r="B36">
        <f t="shared" si="0"/>
        <v>1.9952623149688749E-6</v>
      </c>
      <c r="C36">
        <v>20</v>
      </c>
      <c r="D36">
        <v>-0.37</v>
      </c>
      <c r="E36">
        <f t="shared" si="1"/>
        <v>-58.765348642462754</v>
      </c>
    </row>
    <row r="37" spans="1:5" x14ac:dyDescent="0.3">
      <c r="A37">
        <v>-57</v>
      </c>
      <c r="B37">
        <f t="shared" si="0"/>
        <v>1.9952623149688749E-6</v>
      </c>
      <c r="C37">
        <v>30</v>
      </c>
      <c r="D37">
        <v>-0.37</v>
      </c>
      <c r="E37">
        <f t="shared" si="1"/>
        <v>-59.227621967913471</v>
      </c>
    </row>
    <row r="38" spans="1:5" x14ac:dyDescent="0.3">
      <c r="A38">
        <v>-57</v>
      </c>
      <c r="B38">
        <f t="shared" ref="B38:B45" si="2">10^(A38/10)</f>
        <v>1.9952623149688749E-6</v>
      </c>
      <c r="C38">
        <v>40</v>
      </c>
      <c r="D38">
        <v>-0.37</v>
      </c>
      <c r="E38">
        <f t="shared" si="1"/>
        <v>-59.586189016043278</v>
      </c>
    </row>
    <row r="39" spans="1:5" x14ac:dyDescent="0.3">
      <c r="A39">
        <v>-57</v>
      </c>
      <c r="B39">
        <f t="shared" si="2"/>
        <v>1.9952623149688749E-6</v>
      </c>
      <c r="C39">
        <v>50</v>
      </c>
      <c r="D39">
        <v>-0.37</v>
      </c>
      <c r="E39">
        <f t="shared" si="1"/>
        <v>-59.879159626419494</v>
      </c>
    </row>
    <row r="40" spans="1:5" x14ac:dyDescent="0.3">
      <c r="A40">
        <v>-57</v>
      </c>
      <c r="B40">
        <f t="shared" si="2"/>
        <v>1.9952623149688749E-6</v>
      </c>
      <c r="C40">
        <v>60</v>
      </c>
      <c r="D40">
        <v>-0.37</v>
      </c>
      <c r="E40">
        <f t="shared" si="1"/>
        <v>-60.126862748052758</v>
      </c>
    </row>
    <row r="41" spans="1:5" x14ac:dyDescent="0.3">
      <c r="A41">
        <v>-57</v>
      </c>
      <c r="B41">
        <f t="shared" si="2"/>
        <v>1.9952623149688749E-6</v>
      </c>
      <c r="C41">
        <v>70</v>
      </c>
      <c r="D41">
        <v>-0.37</v>
      </c>
      <c r="E41">
        <f t="shared" si="1"/>
        <v>-60.341432951870203</v>
      </c>
    </row>
    <row r="42" spans="1:5" x14ac:dyDescent="0.3">
      <c r="A42">
        <v>-58</v>
      </c>
      <c r="B42">
        <f t="shared" si="2"/>
        <v>1.5848931924611111E-6</v>
      </c>
      <c r="C42">
        <v>1</v>
      </c>
      <c r="D42">
        <v>-0.37</v>
      </c>
      <c r="E42">
        <f t="shared" si="1"/>
        <v>-58.153152935085437</v>
      </c>
    </row>
    <row r="43" spans="1:5" x14ac:dyDescent="0.3">
      <c r="A43">
        <v>-58</v>
      </c>
      <c r="B43">
        <f t="shared" si="2"/>
        <v>1.5848931924611111E-6</v>
      </c>
      <c r="C43">
        <v>10</v>
      </c>
      <c r="D43">
        <v>-0.37</v>
      </c>
      <c r="E43">
        <f t="shared" si="1"/>
        <v>-59.113810983956732</v>
      </c>
    </row>
    <row r="44" spans="1:5" x14ac:dyDescent="0.3">
      <c r="A44">
        <v>-58</v>
      </c>
      <c r="B44">
        <f t="shared" si="2"/>
        <v>1.5848931924611111E-6</v>
      </c>
      <c r="C44">
        <v>20</v>
      </c>
      <c r="D44">
        <v>-0.37</v>
      </c>
      <c r="E44">
        <f t="shared" si="1"/>
        <v>-59.765348642462754</v>
      </c>
    </row>
    <row r="45" spans="1:5" x14ac:dyDescent="0.3">
      <c r="A45">
        <v>-58</v>
      </c>
      <c r="B45">
        <f t="shared" si="2"/>
        <v>1.5848931924611111E-6</v>
      </c>
      <c r="C45">
        <v>30</v>
      </c>
      <c r="D45">
        <v>-0.37</v>
      </c>
      <c r="E45">
        <f t="shared" si="1"/>
        <v>-60.227621967913471</v>
      </c>
    </row>
    <row r="46" spans="1:5" x14ac:dyDescent="0.3">
      <c r="A46">
        <v>-58</v>
      </c>
      <c r="B46">
        <f t="shared" ref="B46:B49" si="3">10^(A46/10)</f>
        <v>1.5848931924611111E-6</v>
      </c>
      <c r="C46">
        <v>40</v>
      </c>
      <c r="D46">
        <v>-0.37</v>
      </c>
      <c r="E46">
        <f t="shared" si="1"/>
        <v>-60.586189016043271</v>
      </c>
    </row>
    <row r="47" spans="1:5" x14ac:dyDescent="0.3">
      <c r="A47">
        <v>-58</v>
      </c>
      <c r="B47">
        <f t="shared" si="3"/>
        <v>1.5848931924611111E-6</v>
      </c>
      <c r="C47">
        <v>50</v>
      </c>
      <c r="D47">
        <v>-0.37</v>
      </c>
      <c r="E47">
        <f t="shared" si="1"/>
        <v>-60.879159626419494</v>
      </c>
    </row>
    <row r="48" spans="1:5" x14ac:dyDescent="0.3">
      <c r="A48">
        <v>-58</v>
      </c>
      <c r="B48">
        <f t="shared" si="3"/>
        <v>1.5848931924611111E-6</v>
      </c>
      <c r="C48">
        <v>60</v>
      </c>
      <c r="D48">
        <v>-0.37</v>
      </c>
      <c r="E48">
        <f t="shared" si="1"/>
        <v>-61.126862748052758</v>
      </c>
    </row>
    <row r="49" spans="1:5" x14ac:dyDescent="0.3">
      <c r="A49">
        <v>-58</v>
      </c>
      <c r="B49">
        <f t="shared" si="3"/>
        <v>1.5848931924611111E-6</v>
      </c>
      <c r="C49">
        <v>70</v>
      </c>
      <c r="D49">
        <v>-0.37</v>
      </c>
      <c r="E49">
        <f t="shared" si="1"/>
        <v>-61.341432951870196</v>
      </c>
    </row>
    <row r="50" spans="1:5" x14ac:dyDescent="0.3">
      <c r="A50">
        <v>-59</v>
      </c>
      <c r="B50">
        <f t="shared" ref="B50:B57" si="4">10^(A50/10)</f>
        <v>1.2589254117941642E-6</v>
      </c>
      <c r="C50">
        <v>1</v>
      </c>
      <c r="D50">
        <v>-0.37</v>
      </c>
      <c r="E50">
        <f t="shared" si="1"/>
        <v>-59.153152935085444</v>
      </c>
    </row>
    <row r="51" spans="1:5" x14ac:dyDescent="0.3">
      <c r="A51">
        <v>-59</v>
      </c>
      <c r="B51">
        <f t="shared" si="4"/>
        <v>1.2589254117941642E-6</v>
      </c>
      <c r="C51">
        <v>10</v>
      </c>
      <c r="D51">
        <v>-0.37</v>
      </c>
      <c r="E51">
        <f t="shared" si="1"/>
        <v>-60.113810983956739</v>
      </c>
    </row>
    <row r="52" spans="1:5" x14ac:dyDescent="0.3">
      <c r="A52">
        <v>-59</v>
      </c>
      <c r="B52">
        <f t="shared" si="4"/>
        <v>1.2589254117941642E-6</v>
      </c>
      <c r="C52">
        <v>20</v>
      </c>
      <c r="D52">
        <v>-0.37</v>
      </c>
      <c r="E52">
        <f t="shared" si="1"/>
        <v>-60.765348642462762</v>
      </c>
    </row>
    <row r="53" spans="1:5" x14ac:dyDescent="0.3">
      <c r="A53">
        <v>-59</v>
      </c>
      <c r="B53">
        <f t="shared" si="4"/>
        <v>1.2589254117941642E-6</v>
      </c>
      <c r="C53">
        <v>30</v>
      </c>
      <c r="D53">
        <v>-0.37</v>
      </c>
      <c r="E53">
        <f t="shared" si="1"/>
        <v>-61.227621967913478</v>
      </c>
    </row>
    <row r="54" spans="1:5" x14ac:dyDescent="0.3">
      <c r="A54">
        <v>-59</v>
      </c>
      <c r="B54">
        <f t="shared" si="4"/>
        <v>1.2589254117941642E-6</v>
      </c>
      <c r="C54">
        <v>40</v>
      </c>
      <c r="D54">
        <v>-0.37</v>
      </c>
      <c r="E54">
        <f t="shared" si="1"/>
        <v>-61.586189016043278</v>
      </c>
    </row>
    <row r="55" spans="1:5" x14ac:dyDescent="0.3">
      <c r="A55">
        <v>-59</v>
      </c>
      <c r="B55">
        <f t="shared" si="4"/>
        <v>1.2589254117941642E-6</v>
      </c>
      <c r="C55">
        <v>50</v>
      </c>
      <c r="D55">
        <v>-0.37</v>
      </c>
      <c r="E55">
        <f t="shared" si="1"/>
        <v>-61.879159626419494</v>
      </c>
    </row>
    <row r="56" spans="1:5" x14ac:dyDescent="0.3">
      <c r="A56">
        <v>-59</v>
      </c>
      <c r="B56">
        <f t="shared" si="4"/>
        <v>1.2589254117941642E-6</v>
      </c>
      <c r="C56">
        <v>60</v>
      </c>
      <c r="D56">
        <v>-0.37</v>
      </c>
      <c r="E56">
        <f t="shared" si="1"/>
        <v>-62.126862748052758</v>
      </c>
    </row>
    <row r="57" spans="1:5" x14ac:dyDescent="0.3">
      <c r="A57">
        <v>-59</v>
      </c>
      <c r="B57">
        <f t="shared" si="4"/>
        <v>1.2589254117941642E-6</v>
      </c>
      <c r="C57">
        <v>70</v>
      </c>
      <c r="D57">
        <v>-0.37</v>
      </c>
      <c r="E57">
        <f t="shared" si="1"/>
        <v>-62.341432951870203</v>
      </c>
    </row>
    <row r="58" spans="1:5" x14ac:dyDescent="0.3">
      <c r="A58">
        <v>-60</v>
      </c>
      <c r="B58">
        <f t="shared" ref="B58:B97" si="5">10^(A58/10)</f>
        <v>9.9999999999999995E-7</v>
      </c>
      <c r="C58">
        <v>1</v>
      </c>
      <c r="D58">
        <v>-0.37</v>
      </c>
      <c r="E58">
        <f t="shared" ref="E58:E97" si="6">10*LOG10(B58*(1+C58/10)^D58)</f>
        <v>-60.15315293508543</v>
      </c>
    </row>
    <row r="59" spans="1:5" x14ac:dyDescent="0.3">
      <c r="A59">
        <v>-60</v>
      </c>
      <c r="B59">
        <f t="shared" si="5"/>
        <v>9.9999999999999995E-7</v>
      </c>
      <c r="C59">
        <v>10</v>
      </c>
      <c r="D59">
        <v>-0.37</v>
      </c>
      <c r="E59">
        <f t="shared" si="6"/>
        <v>-61.113810983956725</v>
      </c>
    </row>
    <row r="60" spans="1:5" x14ac:dyDescent="0.3">
      <c r="A60">
        <v>-60</v>
      </c>
      <c r="B60">
        <f t="shared" si="5"/>
        <v>9.9999999999999995E-7</v>
      </c>
      <c r="C60">
        <v>20</v>
      </c>
      <c r="D60">
        <v>-0.37</v>
      </c>
      <c r="E60">
        <f t="shared" si="6"/>
        <v>-61.765348642462747</v>
      </c>
    </row>
    <row r="61" spans="1:5" x14ac:dyDescent="0.3">
      <c r="A61">
        <v>-60</v>
      </c>
      <c r="B61">
        <f t="shared" si="5"/>
        <v>9.9999999999999995E-7</v>
      </c>
      <c r="C61">
        <v>30</v>
      </c>
      <c r="D61">
        <v>-0.37</v>
      </c>
      <c r="E61">
        <f t="shared" si="6"/>
        <v>-62.227621967913464</v>
      </c>
    </row>
    <row r="62" spans="1:5" x14ac:dyDescent="0.3">
      <c r="A62">
        <v>-60</v>
      </c>
      <c r="B62">
        <f t="shared" si="5"/>
        <v>9.9999999999999995E-7</v>
      </c>
      <c r="C62">
        <v>40</v>
      </c>
      <c r="D62">
        <v>-0.37</v>
      </c>
      <c r="E62">
        <f t="shared" si="6"/>
        <v>-62.586189016043278</v>
      </c>
    </row>
    <row r="63" spans="1:5" x14ac:dyDescent="0.3">
      <c r="A63">
        <v>-60</v>
      </c>
      <c r="B63">
        <f t="shared" si="5"/>
        <v>9.9999999999999995E-7</v>
      </c>
      <c r="C63">
        <v>50</v>
      </c>
      <c r="D63">
        <v>-0.37</v>
      </c>
      <c r="E63">
        <f t="shared" si="6"/>
        <v>-62.879159626419479</v>
      </c>
    </row>
    <row r="64" spans="1:5" x14ac:dyDescent="0.3">
      <c r="A64">
        <v>-60</v>
      </c>
      <c r="B64">
        <f t="shared" si="5"/>
        <v>9.9999999999999995E-7</v>
      </c>
      <c r="C64">
        <v>60</v>
      </c>
      <c r="D64">
        <v>-0.37</v>
      </c>
      <c r="E64">
        <f t="shared" si="6"/>
        <v>-63.126862748052744</v>
      </c>
    </row>
    <row r="65" spans="1:5" x14ac:dyDescent="0.3">
      <c r="A65">
        <v>-60</v>
      </c>
      <c r="B65">
        <f t="shared" si="5"/>
        <v>9.9999999999999995E-7</v>
      </c>
      <c r="C65">
        <v>70</v>
      </c>
      <c r="D65">
        <v>-0.37</v>
      </c>
      <c r="E65">
        <f t="shared" si="6"/>
        <v>-63.341432951870189</v>
      </c>
    </row>
    <row r="66" spans="1:5" x14ac:dyDescent="0.3">
      <c r="A66">
        <v>-61</v>
      </c>
      <c r="B66">
        <f t="shared" si="5"/>
        <v>7.9432823472428114E-7</v>
      </c>
      <c r="C66">
        <v>1</v>
      </c>
      <c r="D66">
        <v>-0.37</v>
      </c>
      <c r="E66">
        <f t="shared" si="6"/>
        <v>-61.153152935085437</v>
      </c>
    </row>
    <row r="67" spans="1:5" x14ac:dyDescent="0.3">
      <c r="A67">
        <v>-61</v>
      </c>
      <c r="B67">
        <f t="shared" si="5"/>
        <v>7.9432823472428114E-7</v>
      </c>
      <c r="C67">
        <v>10</v>
      </c>
      <c r="D67">
        <v>-0.37</v>
      </c>
      <c r="E67">
        <f t="shared" si="6"/>
        <v>-62.113810983956732</v>
      </c>
    </row>
    <row r="68" spans="1:5" x14ac:dyDescent="0.3">
      <c r="A68">
        <v>-61</v>
      </c>
      <c r="B68">
        <f t="shared" si="5"/>
        <v>7.9432823472428114E-7</v>
      </c>
      <c r="C68">
        <v>20</v>
      </c>
      <c r="D68">
        <v>-0.37</v>
      </c>
      <c r="E68">
        <f t="shared" si="6"/>
        <v>-62.765348642462754</v>
      </c>
    </row>
    <row r="69" spans="1:5" x14ac:dyDescent="0.3">
      <c r="A69">
        <v>-61</v>
      </c>
      <c r="B69">
        <f t="shared" si="5"/>
        <v>7.9432823472428114E-7</v>
      </c>
      <c r="C69">
        <v>30</v>
      </c>
      <c r="D69">
        <v>-0.37</v>
      </c>
      <c r="E69">
        <f t="shared" si="6"/>
        <v>-63.227621967913457</v>
      </c>
    </row>
    <row r="70" spans="1:5" x14ac:dyDescent="0.3">
      <c r="A70">
        <v>-61</v>
      </c>
      <c r="B70">
        <f t="shared" si="5"/>
        <v>7.9432823472428114E-7</v>
      </c>
      <c r="C70">
        <v>40</v>
      </c>
      <c r="D70">
        <v>-0.37</v>
      </c>
      <c r="E70">
        <f t="shared" si="6"/>
        <v>-63.586189016043271</v>
      </c>
    </row>
    <row r="71" spans="1:5" x14ac:dyDescent="0.3">
      <c r="A71">
        <v>-61</v>
      </c>
      <c r="B71">
        <f t="shared" si="5"/>
        <v>7.9432823472428114E-7</v>
      </c>
      <c r="C71">
        <v>50</v>
      </c>
      <c r="D71">
        <v>-0.37</v>
      </c>
      <c r="E71">
        <f t="shared" si="6"/>
        <v>-63.879159626419479</v>
      </c>
    </row>
    <row r="72" spans="1:5" x14ac:dyDescent="0.3">
      <c r="A72">
        <v>-61</v>
      </c>
      <c r="B72">
        <f t="shared" si="5"/>
        <v>7.9432823472428114E-7</v>
      </c>
      <c r="C72">
        <v>60</v>
      </c>
      <c r="D72">
        <v>-0.37</v>
      </c>
      <c r="E72">
        <f t="shared" si="6"/>
        <v>-64.126862748052758</v>
      </c>
    </row>
    <row r="73" spans="1:5" x14ac:dyDescent="0.3">
      <c r="A73">
        <v>-61</v>
      </c>
      <c r="B73">
        <f t="shared" si="5"/>
        <v>7.9432823472428114E-7</v>
      </c>
      <c r="C73">
        <v>70</v>
      </c>
      <c r="D73">
        <v>-0.37</v>
      </c>
      <c r="E73">
        <f t="shared" si="6"/>
        <v>-64.341432951870189</v>
      </c>
    </row>
    <row r="74" spans="1:5" x14ac:dyDescent="0.3">
      <c r="A74">
        <v>-62</v>
      </c>
      <c r="B74">
        <f t="shared" si="5"/>
        <v>6.3095734448019254E-7</v>
      </c>
      <c r="C74">
        <v>1</v>
      </c>
      <c r="D74">
        <v>-0.37</v>
      </c>
      <c r="E74">
        <f t="shared" si="6"/>
        <v>-62.153152935085444</v>
      </c>
    </row>
    <row r="75" spans="1:5" x14ac:dyDescent="0.3">
      <c r="A75">
        <v>-62</v>
      </c>
      <c r="B75">
        <f t="shared" si="5"/>
        <v>6.3095734448019254E-7</v>
      </c>
      <c r="C75">
        <v>10</v>
      </c>
      <c r="D75">
        <v>-0.37</v>
      </c>
      <c r="E75">
        <f t="shared" si="6"/>
        <v>-63.113810983956739</v>
      </c>
    </row>
    <row r="76" spans="1:5" x14ac:dyDescent="0.3">
      <c r="A76">
        <v>-62</v>
      </c>
      <c r="B76">
        <f t="shared" si="5"/>
        <v>6.3095734448019254E-7</v>
      </c>
      <c r="C76">
        <v>20</v>
      </c>
      <c r="D76">
        <v>-0.37</v>
      </c>
      <c r="E76">
        <f t="shared" si="6"/>
        <v>-63.765348642462754</v>
      </c>
    </row>
    <row r="77" spans="1:5" x14ac:dyDescent="0.3">
      <c r="A77">
        <v>-62</v>
      </c>
      <c r="B77">
        <f t="shared" si="5"/>
        <v>6.3095734448019254E-7</v>
      </c>
      <c r="C77">
        <v>30</v>
      </c>
      <c r="D77">
        <v>-0.37</v>
      </c>
      <c r="E77">
        <f t="shared" si="6"/>
        <v>-64.227621967913464</v>
      </c>
    </row>
    <row r="78" spans="1:5" x14ac:dyDescent="0.3">
      <c r="A78">
        <v>-62</v>
      </c>
      <c r="B78">
        <f t="shared" si="5"/>
        <v>6.3095734448019254E-7</v>
      </c>
      <c r="C78">
        <v>40</v>
      </c>
      <c r="D78">
        <v>-0.37</v>
      </c>
      <c r="E78">
        <f t="shared" si="6"/>
        <v>-64.586189016043278</v>
      </c>
    </row>
    <row r="79" spans="1:5" x14ac:dyDescent="0.3">
      <c r="A79">
        <v>-62</v>
      </c>
      <c r="B79">
        <f t="shared" si="5"/>
        <v>6.3095734448019254E-7</v>
      </c>
      <c r="C79">
        <v>50</v>
      </c>
      <c r="D79">
        <v>-0.37</v>
      </c>
      <c r="E79">
        <f t="shared" si="6"/>
        <v>-64.879159626419479</v>
      </c>
    </row>
    <row r="80" spans="1:5" x14ac:dyDescent="0.3">
      <c r="A80">
        <v>-62</v>
      </c>
      <c r="B80">
        <f t="shared" si="5"/>
        <v>6.3095734448019254E-7</v>
      </c>
      <c r="C80">
        <v>60</v>
      </c>
      <c r="D80">
        <v>-0.37</v>
      </c>
      <c r="E80">
        <f t="shared" si="6"/>
        <v>-65.126862748052758</v>
      </c>
    </row>
    <row r="81" spans="1:5" x14ac:dyDescent="0.3">
      <c r="A81">
        <v>-62</v>
      </c>
      <c r="B81">
        <f t="shared" si="5"/>
        <v>6.3095734448019254E-7</v>
      </c>
      <c r="C81">
        <v>70</v>
      </c>
      <c r="D81">
        <v>-0.37</v>
      </c>
      <c r="E81">
        <f t="shared" si="6"/>
        <v>-65.341432951870203</v>
      </c>
    </row>
    <row r="82" spans="1:5" x14ac:dyDescent="0.3">
      <c r="A82">
        <v>-63</v>
      </c>
      <c r="B82">
        <f t="shared" si="5"/>
        <v>5.0118723362727218E-7</v>
      </c>
      <c r="C82">
        <v>1</v>
      </c>
      <c r="D82">
        <v>-0.37</v>
      </c>
      <c r="E82">
        <f t="shared" si="6"/>
        <v>-63.153152935085437</v>
      </c>
    </row>
    <row r="83" spans="1:5" x14ac:dyDescent="0.3">
      <c r="A83">
        <v>-63</v>
      </c>
      <c r="B83">
        <f t="shared" si="5"/>
        <v>5.0118723362727218E-7</v>
      </c>
      <c r="C83">
        <v>10</v>
      </c>
      <c r="D83">
        <v>-0.37</v>
      </c>
      <c r="E83">
        <f t="shared" si="6"/>
        <v>-64.113810983956739</v>
      </c>
    </row>
    <row r="84" spans="1:5" x14ac:dyDescent="0.3">
      <c r="A84">
        <v>-63</v>
      </c>
      <c r="B84">
        <f t="shared" si="5"/>
        <v>5.0118723362727218E-7</v>
      </c>
      <c r="C84">
        <v>20</v>
      </c>
      <c r="D84">
        <v>-0.37</v>
      </c>
      <c r="E84">
        <f t="shared" si="6"/>
        <v>-64.765348642462754</v>
      </c>
    </row>
    <row r="85" spans="1:5" x14ac:dyDescent="0.3">
      <c r="A85">
        <v>-63</v>
      </c>
      <c r="B85">
        <f t="shared" si="5"/>
        <v>5.0118723362727218E-7</v>
      </c>
      <c r="C85">
        <v>30</v>
      </c>
      <c r="D85">
        <v>-0.37</v>
      </c>
      <c r="E85">
        <f t="shared" si="6"/>
        <v>-65.227621967913464</v>
      </c>
    </row>
    <row r="86" spans="1:5" x14ac:dyDescent="0.3">
      <c r="A86">
        <v>-63</v>
      </c>
      <c r="B86">
        <f t="shared" si="5"/>
        <v>5.0118723362727218E-7</v>
      </c>
      <c r="C86">
        <v>40</v>
      </c>
      <c r="D86">
        <v>-0.37</v>
      </c>
      <c r="E86">
        <f t="shared" si="6"/>
        <v>-65.586189016043278</v>
      </c>
    </row>
    <row r="87" spans="1:5" x14ac:dyDescent="0.3">
      <c r="A87">
        <v>-63</v>
      </c>
      <c r="B87">
        <f t="shared" si="5"/>
        <v>5.0118723362727218E-7</v>
      </c>
      <c r="C87">
        <v>50</v>
      </c>
      <c r="D87">
        <v>-0.37</v>
      </c>
      <c r="E87">
        <f t="shared" si="6"/>
        <v>-65.879159626419479</v>
      </c>
    </row>
    <row r="88" spans="1:5" x14ac:dyDescent="0.3">
      <c r="A88">
        <v>-63</v>
      </c>
      <c r="B88">
        <f t="shared" si="5"/>
        <v>5.0118723362727218E-7</v>
      </c>
      <c r="C88">
        <v>60</v>
      </c>
      <c r="D88">
        <v>-0.37</v>
      </c>
      <c r="E88">
        <f t="shared" si="6"/>
        <v>-66.126862748052758</v>
      </c>
    </row>
    <row r="89" spans="1:5" x14ac:dyDescent="0.3">
      <c r="A89">
        <v>-63</v>
      </c>
      <c r="B89">
        <f t="shared" si="5"/>
        <v>5.0118723362727218E-7</v>
      </c>
      <c r="C89">
        <v>70</v>
      </c>
      <c r="D89">
        <v>-0.37</v>
      </c>
      <c r="E89">
        <f t="shared" si="6"/>
        <v>-66.341432951870189</v>
      </c>
    </row>
    <row r="90" spans="1:5" x14ac:dyDescent="0.3">
      <c r="A90">
        <v>-64</v>
      </c>
      <c r="B90">
        <f t="shared" si="5"/>
        <v>3.9810717055349618E-7</v>
      </c>
      <c r="C90">
        <v>1</v>
      </c>
      <c r="D90">
        <v>-0.37</v>
      </c>
      <c r="E90">
        <f t="shared" si="6"/>
        <v>-64.153152935085444</v>
      </c>
    </row>
    <row r="91" spans="1:5" x14ac:dyDescent="0.3">
      <c r="A91">
        <v>-64</v>
      </c>
      <c r="B91">
        <f t="shared" si="5"/>
        <v>3.9810717055349618E-7</v>
      </c>
      <c r="C91">
        <v>10</v>
      </c>
      <c r="D91">
        <v>-0.37</v>
      </c>
      <c r="E91">
        <f t="shared" si="6"/>
        <v>-65.113810983956739</v>
      </c>
    </row>
    <row r="92" spans="1:5" x14ac:dyDescent="0.3">
      <c r="A92">
        <v>-64</v>
      </c>
      <c r="B92">
        <f t="shared" si="5"/>
        <v>3.9810717055349618E-7</v>
      </c>
      <c r="C92">
        <v>20</v>
      </c>
      <c r="D92">
        <v>-0.37</v>
      </c>
      <c r="E92">
        <f t="shared" si="6"/>
        <v>-65.765348642462754</v>
      </c>
    </row>
    <row r="93" spans="1:5" x14ac:dyDescent="0.3">
      <c r="A93">
        <v>-64</v>
      </c>
      <c r="B93">
        <f t="shared" si="5"/>
        <v>3.9810717055349618E-7</v>
      </c>
      <c r="C93">
        <v>30</v>
      </c>
      <c r="D93">
        <v>-0.37</v>
      </c>
      <c r="E93">
        <f t="shared" si="6"/>
        <v>-66.227621967913478</v>
      </c>
    </row>
    <row r="94" spans="1:5" x14ac:dyDescent="0.3">
      <c r="A94">
        <v>-64</v>
      </c>
      <c r="B94">
        <f t="shared" si="5"/>
        <v>3.9810717055349618E-7</v>
      </c>
      <c r="C94">
        <v>40</v>
      </c>
      <c r="D94">
        <v>-0.37</v>
      </c>
      <c r="E94">
        <f t="shared" si="6"/>
        <v>-66.586189016043278</v>
      </c>
    </row>
    <row r="95" spans="1:5" x14ac:dyDescent="0.3">
      <c r="A95">
        <v>-64</v>
      </c>
      <c r="B95">
        <f t="shared" si="5"/>
        <v>3.9810717055349618E-7</v>
      </c>
      <c r="C95">
        <v>50</v>
      </c>
      <c r="D95">
        <v>-0.37</v>
      </c>
      <c r="E95">
        <f t="shared" si="6"/>
        <v>-66.879159626419494</v>
      </c>
    </row>
    <row r="96" spans="1:5" x14ac:dyDescent="0.3">
      <c r="A96">
        <v>-64</v>
      </c>
      <c r="B96">
        <f t="shared" si="5"/>
        <v>3.9810717055349618E-7</v>
      </c>
      <c r="C96">
        <v>60</v>
      </c>
      <c r="D96">
        <v>-0.37</v>
      </c>
      <c r="E96">
        <f t="shared" si="6"/>
        <v>-67.126862748052758</v>
      </c>
    </row>
    <row r="97" spans="1:5" x14ac:dyDescent="0.3">
      <c r="A97">
        <v>-64</v>
      </c>
      <c r="B97">
        <f t="shared" si="5"/>
        <v>3.9810717055349618E-7</v>
      </c>
      <c r="C97">
        <v>70</v>
      </c>
      <c r="D97">
        <v>-0.37</v>
      </c>
      <c r="E97">
        <f t="shared" si="6"/>
        <v>-67.341432951870203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 SL Truncated cone</vt:lpstr>
      <vt:lpstr>simulation of contaction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created xsi:type="dcterms:W3CDTF">2015-06-05T18:17:20Z</dcterms:created>
  <dcterms:modified xsi:type="dcterms:W3CDTF">2023-09-15T12:33:35Z</dcterms:modified>
</cp:coreProperties>
</file>