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280" yWindow="105" windowWidth="10830" windowHeight="5790" activeTab="2"/>
  </bookViews>
  <sheets>
    <sheet name="Sheet1" sheetId="1" r:id="rId1"/>
    <sheet name="Sheet2" sheetId="2" r:id="rId2"/>
    <sheet name="面值表" sheetId="3" r:id="rId3"/>
  </sheets>
  <calcPr calcId="152511"/>
</workbook>
</file>

<file path=xl/calcChain.xml><?xml version="1.0" encoding="utf-8"?>
<calcChain xmlns="http://schemas.openxmlformats.org/spreadsheetml/2006/main">
  <c r="D4" i="3" l="1"/>
  <c r="D3" i="3"/>
  <c r="D2" i="3"/>
  <c r="C2" i="3"/>
  <c r="B2" i="3"/>
</calcChain>
</file>

<file path=xl/sharedStrings.xml><?xml version="1.0" encoding="utf-8"?>
<sst xmlns="http://schemas.openxmlformats.org/spreadsheetml/2006/main" count="44" uniqueCount="39">
  <si>
    <t>日期</t>
    <phoneticPr fontId="1" type="noConversion"/>
  </si>
  <si>
    <t>总市值</t>
    <phoneticPr fontId="1" type="noConversion"/>
  </si>
  <si>
    <t>现金</t>
    <phoneticPr fontId="1" type="noConversion"/>
  </si>
  <si>
    <t>持仓市值</t>
    <phoneticPr fontId="1" type="noConversion"/>
  </si>
  <si>
    <t>费用</t>
    <phoneticPr fontId="1" type="noConversion"/>
  </si>
  <si>
    <t>总费用</t>
    <phoneticPr fontId="1" type="noConversion"/>
  </si>
  <si>
    <t>总持仓市值</t>
    <phoneticPr fontId="1" type="noConversion"/>
  </si>
  <si>
    <t>总现金</t>
    <phoneticPr fontId="1" type="noConversion"/>
  </si>
  <si>
    <t>股票账户</t>
    <phoneticPr fontId="1" type="noConversion"/>
  </si>
  <si>
    <t>期货账户</t>
    <phoneticPr fontId="1" type="noConversion"/>
  </si>
  <si>
    <t>持仓市值
（收盘价算）</t>
    <phoneticPr fontId="1" type="noConversion"/>
  </si>
  <si>
    <t>账户市值</t>
    <phoneticPr fontId="1" type="noConversion"/>
  </si>
  <si>
    <t>周</t>
    <phoneticPr fontId="1" type="noConversion"/>
  </si>
  <si>
    <t>周一</t>
    <phoneticPr fontId="1" type="noConversion"/>
  </si>
  <si>
    <t>t日仓位：10000元</t>
    <phoneticPr fontId="1" type="noConversion"/>
  </si>
  <si>
    <t>时间</t>
    <phoneticPr fontId="1" type="noConversion"/>
  </si>
  <si>
    <t>价格</t>
    <phoneticPr fontId="1" type="noConversion"/>
  </si>
  <si>
    <t>尾盘部署</t>
    <phoneticPr fontId="1" type="noConversion"/>
  </si>
  <si>
    <t>实际进入</t>
    <phoneticPr fontId="1" type="noConversion"/>
  </si>
  <si>
    <t>实际退出</t>
    <phoneticPr fontId="1" type="noConversion"/>
  </si>
  <si>
    <t>实际收益</t>
    <phoneticPr fontId="1" type="noConversion"/>
  </si>
  <si>
    <t>早盘部署</t>
    <phoneticPr fontId="1" type="noConversion"/>
  </si>
  <si>
    <t>t-1日下午2:58</t>
    <phoneticPr fontId="1" type="noConversion"/>
  </si>
  <si>
    <t>t日下午2：55</t>
    <phoneticPr fontId="1" type="noConversion"/>
  </si>
  <si>
    <t>t日早9：35</t>
    <phoneticPr fontId="1" type="noConversion"/>
  </si>
  <si>
    <t>t+1日早9：31</t>
    <phoneticPr fontId="1" type="noConversion"/>
  </si>
  <si>
    <t>t-1收盘价</t>
    <phoneticPr fontId="1" type="noConversion"/>
  </si>
  <si>
    <t>t收盘价</t>
    <phoneticPr fontId="1" type="noConversion"/>
  </si>
  <si>
    <t>t开盘价</t>
    <phoneticPr fontId="1" type="noConversion"/>
  </si>
  <si>
    <t>t+1开盘价</t>
    <phoneticPr fontId="1" type="noConversion"/>
  </si>
  <si>
    <t>t收/t-1收 - 1</t>
    <phoneticPr fontId="1" type="noConversion"/>
  </si>
  <si>
    <t>t+1开/t开 - 1</t>
    <phoneticPr fontId="1" type="noConversion"/>
  </si>
  <si>
    <t>收益</t>
    <phoneticPr fontId="1" type="noConversion"/>
  </si>
  <si>
    <t>M2M面值</t>
    <phoneticPr fontId="1" type="noConversion"/>
  </si>
  <si>
    <t>总</t>
    <phoneticPr fontId="1" type="noConversion"/>
  </si>
  <si>
    <t>期</t>
    <phoneticPr fontId="1" type="noConversion"/>
  </si>
  <si>
    <t>现</t>
    <phoneticPr fontId="1" type="noConversion"/>
  </si>
  <si>
    <t>PNL毛总</t>
    <phoneticPr fontId="1" type="noConversion"/>
  </si>
  <si>
    <t>进入面值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</si>
</sst>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58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3" fontId="0" fillId="2" borderId="5" xfId="0" applyNumberFormat="1" applyFill="1" applyBorder="1"/>
    <xf numFmtId="3" fontId="0" fillId="2" borderId="0" xfId="0" applyNumberFormat="1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3" fontId="0" fillId="3" borderId="5" xfId="0" applyNumberFormat="1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3" fontId="0" fillId="5" borderId="5" xfId="0" applyNumberFormat="1" applyFill="1" applyBorder="1"/>
    <xf numFmtId="3" fontId="0" fillId="5" borderId="0" xfId="0" applyNumberFormat="1" applyFill="1" applyBorder="1"/>
    <xf numFmtId="3" fontId="0" fillId="5" borderId="6" xfId="0" applyNumberFormat="1" applyFill="1" applyBorder="1"/>
    <xf numFmtId="0" fontId="0" fillId="0" borderId="0" xfId="0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0" xfId="0" applyFill="1" applyBorder="1" applyAlignment="1">
      <alignment horizontal="right" wrapText="1"/>
    </xf>
    <xf numFmtId="0" fontId="0" fillId="3" borderId="6" xfId="0" applyFill="1" applyBorder="1" applyAlignment="1">
      <alignment horizontal="right" wrapText="1"/>
    </xf>
    <xf numFmtId="0" fontId="0" fillId="2" borderId="5" xfId="0" applyFill="1" applyBorder="1" applyAlignment="1">
      <alignment horizontal="right" wrapText="1"/>
    </xf>
    <xf numFmtId="0" fontId="0" fillId="2" borderId="0" xfId="0" applyFill="1" applyBorder="1" applyAlignment="1">
      <alignment horizontal="right" wrapText="1"/>
    </xf>
    <xf numFmtId="0" fontId="0" fillId="2" borderId="6" xfId="0" applyFill="1" applyBorder="1" applyAlignment="1">
      <alignment horizontal="right" wrapText="1"/>
    </xf>
    <xf numFmtId="0" fontId="0" fillId="5" borderId="3" xfId="0" applyFill="1" applyBorder="1" applyAlignment="1">
      <alignment wrapText="1"/>
    </xf>
    <xf numFmtId="0" fontId="0" fillId="5" borderId="7" xfId="0" applyFill="1" applyBorder="1"/>
    <xf numFmtId="0" fontId="0" fillId="4" borderId="7" xfId="0" applyFill="1" applyBorder="1"/>
    <xf numFmtId="0" fontId="0" fillId="2" borderId="8" xfId="0" applyFill="1" applyBorder="1"/>
    <xf numFmtId="0" fontId="0" fillId="5" borderId="9" xfId="0" applyFill="1" applyBorder="1"/>
    <xf numFmtId="0" fontId="0" fillId="4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43" fontId="0" fillId="0" borderId="0" xfId="1" applyFont="1" applyAlignment="1"/>
    <xf numFmtId="43" fontId="0" fillId="6" borderId="0" xfId="1" applyFont="1" applyFill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C14" sqref="C14"/>
    </sheetView>
  </sheetViews>
  <sheetFormatPr defaultRowHeight="13.5" x14ac:dyDescent="0.15"/>
  <cols>
    <col min="2" max="2" width="9.25" bestFit="1" customWidth="1"/>
    <col min="3" max="3" width="11.75" style="23" bestFit="1" customWidth="1"/>
    <col min="4" max="4" width="11.625" style="24" bestFit="1" customWidth="1"/>
    <col min="5" max="5" width="11" style="24" bestFit="1" customWidth="1"/>
    <col min="6" max="6" width="9" style="25"/>
    <col min="7" max="7" width="10.5" style="13" bestFit="1" customWidth="1"/>
    <col min="8" max="8" width="10.5" style="17" bestFit="1" customWidth="1"/>
    <col min="9" max="9" width="9" style="17"/>
    <col min="10" max="10" width="10.5" style="18" bestFit="1" customWidth="1"/>
    <col min="11" max="11" width="10.5" style="9" customWidth="1"/>
    <col min="12" max="12" width="10.5" style="7" bestFit="1" customWidth="1"/>
    <col min="13" max="13" width="9" style="7"/>
    <col min="14" max="14" width="9" style="8"/>
  </cols>
  <sheetData>
    <row r="1" spans="1:14" x14ac:dyDescent="0.15">
      <c r="C1" s="20"/>
      <c r="D1" s="21"/>
      <c r="E1" s="21"/>
      <c r="F1" s="22"/>
      <c r="G1" s="10" t="s">
        <v>8</v>
      </c>
      <c r="H1" s="11"/>
      <c r="I1" s="11"/>
      <c r="J1" s="12"/>
      <c r="K1" s="2" t="s">
        <v>9</v>
      </c>
      <c r="L1" s="3"/>
      <c r="M1" s="3"/>
      <c r="N1" s="4"/>
    </row>
    <row r="2" spans="1:14" s="29" customFormat="1" ht="40.5" x14ac:dyDescent="0.15">
      <c r="A2" s="29" t="s">
        <v>12</v>
      </c>
      <c r="B2" s="29" t="s">
        <v>0</v>
      </c>
      <c r="C2" s="30" t="s">
        <v>1</v>
      </c>
      <c r="D2" s="31" t="s">
        <v>7</v>
      </c>
      <c r="E2" s="31" t="s">
        <v>6</v>
      </c>
      <c r="F2" s="32" t="s">
        <v>5</v>
      </c>
      <c r="G2" s="33" t="s">
        <v>11</v>
      </c>
      <c r="H2" s="34" t="s">
        <v>2</v>
      </c>
      <c r="I2" s="34" t="s">
        <v>3</v>
      </c>
      <c r="J2" s="35" t="s">
        <v>4</v>
      </c>
      <c r="K2" s="36" t="s">
        <v>11</v>
      </c>
      <c r="L2" s="37" t="s">
        <v>2</v>
      </c>
      <c r="M2" s="37" t="s">
        <v>10</v>
      </c>
      <c r="N2" s="38" t="s">
        <v>4</v>
      </c>
    </row>
    <row r="3" spans="1:14" x14ac:dyDescent="0.15">
      <c r="A3" t="s">
        <v>13</v>
      </c>
      <c r="B3" s="1">
        <v>41932</v>
      </c>
      <c r="C3" s="26">
        <v>10000000</v>
      </c>
      <c r="D3" s="27">
        <v>10000000</v>
      </c>
      <c r="E3" s="27">
        <v>0</v>
      </c>
      <c r="F3" s="28">
        <v>0</v>
      </c>
      <c r="G3" s="14">
        <v>8500000</v>
      </c>
      <c r="H3" s="15">
        <v>8500000</v>
      </c>
      <c r="I3" s="15">
        <v>0</v>
      </c>
      <c r="J3" s="16">
        <v>0</v>
      </c>
      <c r="K3" s="5">
        <v>1500000</v>
      </c>
      <c r="L3" s="6">
        <v>1500000</v>
      </c>
      <c r="M3" s="7">
        <v>0</v>
      </c>
      <c r="N3" s="8">
        <v>0</v>
      </c>
    </row>
    <row r="4" spans="1:14" x14ac:dyDescent="0.15">
      <c r="B4" s="1">
        <v>41933</v>
      </c>
      <c r="C4" s="26"/>
      <c r="D4" s="27"/>
      <c r="E4" s="27"/>
      <c r="F4" s="28"/>
      <c r="G4" s="14"/>
      <c r="H4" s="15"/>
      <c r="I4" s="15"/>
      <c r="J4" s="16">
        <v>5035016</v>
      </c>
      <c r="K4" s="5"/>
      <c r="L4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0" sqref="F10"/>
    </sheetView>
  </sheetViews>
  <sheetFormatPr defaultRowHeight="13.5" x14ac:dyDescent="0.15"/>
  <cols>
    <col min="2" max="2" width="14.625" bestFit="1" customWidth="1"/>
    <col min="3" max="3" width="10.125" bestFit="1" customWidth="1"/>
    <col min="4" max="4" width="13.5" bestFit="1" customWidth="1"/>
    <col min="5" max="5" width="10.125" bestFit="1" customWidth="1"/>
    <col min="6" max="6" width="14.75" bestFit="1" customWidth="1"/>
  </cols>
  <sheetData>
    <row r="1" spans="1:6" x14ac:dyDescent="0.15">
      <c r="A1" t="s">
        <v>14</v>
      </c>
    </row>
    <row r="3" spans="1:6" ht="14.25" thickBot="1" x14ac:dyDescent="0.2"/>
    <row r="4" spans="1:6" x14ac:dyDescent="0.15">
      <c r="A4" s="46"/>
      <c r="B4" s="39" t="s">
        <v>18</v>
      </c>
      <c r="C4" s="21"/>
      <c r="D4" s="19" t="s">
        <v>19</v>
      </c>
      <c r="E4" s="19"/>
      <c r="F4" s="4" t="s">
        <v>20</v>
      </c>
    </row>
    <row r="5" spans="1:6" ht="14.25" thickBot="1" x14ac:dyDescent="0.2">
      <c r="A5" s="47"/>
      <c r="B5" s="40" t="s">
        <v>15</v>
      </c>
      <c r="C5" s="40" t="s">
        <v>16</v>
      </c>
      <c r="D5" s="41" t="s">
        <v>15</v>
      </c>
      <c r="E5" s="41" t="s">
        <v>16</v>
      </c>
      <c r="F5" s="42" t="s">
        <v>32</v>
      </c>
    </row>
    <row r="6" spans="1:6" ht="14.25" thickBot="1" x14ac:dyDescent="0.2">
      <c r="A6" s="48" t="s">
        <v>17</v>
      </c>
      <c r="B6" s="43" t="s">
        <v>22</v>
      </c>
      <c r="C6" s="43" t="s">
        <v>26</v>
      </c>
      <c r="D6" s="44" t="s">
        <v>23</v>
      </c>
      <c r="E6" s="44" t="s">
        <v>27</v>
      </c>
      <c r="F6" s="45" t="s">
        <v>30</v>
      </c>
    </row>
    <row r="7" spans="1:6" ht="14.25" thickBot="1" x14ac:dyDescent="0.2">
      <c r="A7" s="47" t="s">
        <v>21</v>
      </c>
      <c r="B7" s="40" t="s">
        <v>24</v>
      </c>
      <c r="C7" s="40" t="s">
        <v>28</v>
      </c>
      <c r="D7" s="41" t="s">
        <v>25</v>
      </c>
      <c r="E7" s="41" t="s">
        <v>29</v>
      </c>
      <c r="F7" s="42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3" sqref="C3"/>
    </sheetView>
  </sheetViews>
  <sheetFormatPr defaultRowHeight="13.5" x14ac:dyDescent="0.15"/>
  <cols>
    <col min="2" max="3" width="17.25" bestFit="1" customWidth="1"/>
    <col min="4" max="4" width="13.875" bestFit="1" customWidth="1"/>
  </cols>
  <sheetData>
    <row r="1" spans="1:4" x14ac:dyDescent="0.15">
      <c r="B1" t="s">
        <v>38</v>
      </c>
      <c r="C1" t="s">
        <v>33</v>
      </c>
      <c r="D1" t="s">
        <v>37</v>
      </c>
    </row>
    <row r="2" spans="1:4" x14ac:dyDescent="0.15">
      <c r="A2" t="s">
        <v>34</v>
      </c>
      <c r="B2" s="50">
        <f>B3+B4</f>
        <v>-98781</v>
      </c>
      <c r="C2" s="49">
        <f>C3+C4</f>
        <v>-40524</v>
      </c>
      <c r="D2" s="49">
        <f>C2-B2</f>
        <v>58257</v>
      </c>
    </row>
    <row r="3" spans="1:4" x14ac:dyDescent="0.15">
      <c r="A3" t="s">
        <v>35</v>
      </c>
      <c r="B3" s="50">
        <v>-7000123</v>
      </c>
      <c r="C3" s="49">
        <v>-7063945</v>
      </c>
      <c r="D3" s="49">
        <f>C3-B3</f>
        <v>-63822</v>
      </c>
    </row>
    <row r="4" spans="1:4" x14ac:dyDescent="0.15">
      <c r="A4" t="s">
        <v>36</v>
      </c>
      <c r="B4" s="50">
        <v>6901342</v>
      </c>
      <c r="C4" s="49">
        <v>7023421</v>
      </c>
      <c r="D4" s="49">
        <f>C4-B4</f>
        <v>122079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面值表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2014-10-24T06:02:37Z</dcterms:modified>
</cp:coreProperties>
</file>