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D:\tfwork\root\qtool\onGoing\qxtl\"/>
    </mc:Choice>
  </mc:AlternateContent>
  <bookViews>
    <workbookView xWindow="153000" yWindow="0" windowWidth="10470" windowHeight="6150"/>
  </bookViews>
  <sheets>
    <sheet name="wt" sheetId="2" r:id="rId1"/>
    <sheet name="估算权重141215" sheetId="3" r:id="rId2"/>
  </sheets>
  <definedNames>
    <definedName name="_xlnm._FilterDatabase" localSheetId="1" hidden="1">估算权重141215!$A$1:$P$1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2" i="3"/>
  <c r="I302" i="3"/>
  <c r="I113" i="3" s="1"/>
  <c r="I114" i="3" l="1"/>
  <c r="I183" i="3"/>
  <c r="I119" i="3"/>
  <c r="I111" i="3"/>
  <c r="I118" i="3"/>
  <c r="I110" i="3"/>
  <c r="M110" i="3" s="1"/>
  <c r="I187" i="3"/>
  <c r="I115" i="3"/>
  <c r="I180" i="3"/>
  <c r="I78" i="3"/>
  <c r="I197" i="3"/>
  <c r="I136" i="3"/>
  <c r="I116" i="3"/>
  <c r="I112" i="3"/>
  <c r="I299" i="3"/>
  <c r="I117" i="3"/>
  <c r="M301" i="3"/>
  <c r="M96" i="3"/>
  <c r="M300" i="3"/>
  <c r="M256" i="3"/>
  <c r="M198" i="3"/>
  <c r="M255" i="3"/>
  <c r="M107" i="3"/>
  <c r="M169" i="3"/>
  <c r="M108" i="3"/>
  <c r="M54" i="3"/>
  <c r="M204" i="3"/>
  <c r="M182" i="3"/>
  <c r="M129" i="3"/>
  <c r="M98" i="3"/>
  <c r="M20" i="3"/>
  <c r="M24" i="3"/>
  <c r="M221" i="3"/>
  <c r="M224" i="3"/>
  <c r="M238" i="3"/>
  <c r="M84" i="3"/>
  <c r="M18" i="3"/>
  <c r="M257" i="3"/>
  <c r="M254" i="3"/>
  <c r="M139" i="3"/>
  <c r="M26" i="3"/>
  <c r="M90" i="3"/>
  <c r="M61" i="3"/>
  <c r="M102" i="3"/>
  <c r="M92" i="3"/>
  <c r="M85" i="3"/>
  <c r="M160" i="3"/>
  <c r="M186" i="3"/>
  <c r="M87" i="3"/>
  <c r="M103" i="3"/>
  <c r="M190" i="3"/>
  <c r="M59" i="3"/>
  <c r="M212" i="3"/>
  <c r="M233" i="3"/>
  <c r="M62" i="3"/>
  <c r="M248" i="3"/>
  <c r="M77" i="3"/>
  <c r="M67" i="3"/>
  <c r="M6" i="3"/>
  <c r="M72" i="3"/>
  <c r="M214" i="3"/>
  <c r="M166" i="3"/>
  <c r="M66" i="3"/>
  <c r="M88" i="3"/>
  <c r="M75" i="3"/>
  <c r="M55" i="3"/>
  <c r="M207" i="3"/>
  <c r="M289" i="3"/>
  <c r="M191" i="3"/>
  <c r="M140" i="3"/>
  <c r="M49" i="3"/>
  <c r="M293" i="3"/>
  <c r="M94" i="3"/>
  <c r="M175" i="3"/>
  <c r="M158" i="3"/>
  <c r="M296" i="3"/>
  <c r="M68" i="3"/>
  <c r="M277" i="3"/>
  <c r="M156" i="3"/>
  <c r="M153" i="3"/>
  <c r="M231" i="3"/>
  <c r="M202" i="3"/>
  <c r="M56" i="3"/>
  <c r="M52" i="3"/>
  <c r="M105" i="3"/>
  <c r="M208" i="3"/>
  <c r="M109" i="3"/>
  <c r="M157" i="3"/>
  <c r="M281" i="3"/>
  <c r="M286" i="3"/>
  <c r="M229" i="3"/>
  <c r="M40" i="3"/>
  <c r="M97" i="3"/>
  <c r="M48" i="3"/>
  <c r="M290" i="3"/>
  <c r="M34" i="3"/>
  <c r="M143" i="3"/>
  <c r="M196" i="3"/>
  <c r="M83" i="3"/>
  <c r="M247" i="3"/>
  <c r="M93" i="3"/>
  <c r="M71" i="3"/>
  <c r="M41" i="3"/>
  <c r="M63" i="3"/>
  <c r="M232" i="3"/>
  <c r="M65" i="3"/>
  <c r="M230" i="3"/>
  <c r="M245" i="3"/>
  <c r="M285" i="3"/>
  <c r="M91" i="3"/>
  <c r="M189" i="3"/>
  <c r="M130" i="3"/>
  <c r="M121" i="3"/>
  <c r="M209" i="3"/>
  <c r="M284" i="3"/>
  <c r="M89" i="3"/>
  <c r="M44" i="3"/>
  <c r="M244" i="3"/>
  <c r="M30" i="3"/>
  <c r="M17" i="3"/>
  <c r="M60" i="3"/>
  <c r="M100" i="3"/>
  <c r="M172" i="3"/>
  <c r="M298" i="3"/>
  <c r="M262" i="3"/>
  <c r="M206" i="3"/>
  <c r="M57" i="3"/>
  <c r="M225" i="3"/>
  <c r="M252" i="3"/>
  <c r="M278" i="3"/>
  <c r="M217" i="3"/>
  <c r="M28" i="3"/>
  <c r="M81" i="3"/>
  <c r="M144" i="3"/>
  <c r="M173" i="3"/>
  <c r="M151" i="3"/>
  <c r="M211" i="3"/>
  <c r="M195" i="3"/>
  <c r="M8" i="3"/>
  <c r="M64" i="3"/>
  <c r="M73" i="3"/>
  <c r="M177" i="3"/>
  <c r="M69" i="3"/>
  <c r="M268" i="3"/>
  <c r="M33" i="3"/>
  <c r="M203" i="3"/>
  <c r="M101" i="3"/>
  <c r="M104" i="3"/>
  <c r="M47" i="3"/>
  <c r="M50" i="3"/>
  <c r="M46" i="3"/>
  <c r="M152" i="3"/>
  <c r="M291" i="3"/>
  <c r="M74" i="3"/>
  <c r="M188" i="3"/>
  <c r="M51" i="3"/>
  <c r="M185" i="3"/>
  <c r="M218" i="3"/>
  <c r="M270" i="3"/>
  <c r="M199" i="3"/>
  <c r="M37" i="3"/>
  <c r="M22" i="3"/>
  <c r="M148" i="3"/>
  <c r="M201" i="3"/>
  <c r="M9" i="3"/>
  <c r="M167" i="3"/>
  <c r="M164" i="3"/>
  <c r="M179" i="3"/>
  <c r="M246" i="3"/>
  <c r="M273" i="3"/>
  <c r="M142" i="3"/>
  <c r="M220" i="3"/>
  <c r="M80" i="3"/>
  <c r="M159" i="3"/>
  <c r="M162" i="3"/>
  <c r="M250" i="3"/>
  <c r="M171" i="3"/>
  <c r="M29" i="3"/>
  <c r="M271" i="3"/>
  <c r="M36" i="3"/>
  <c r="M76" i="3"/>
  <c r="M216" i="3"/>
  <c r="M210" i="3"/>
  <c r="M236" i="3"/>
  <c r="M176" i="3"/>
  <c r="M297" i="3"/>
  <c r="M242" i="3"/>
  <c r="M155" i="3"/>
  <c r="M141" i="3"/>
  <c r="M122" i="3"/>
  <c r="M132" i="3"/>
  <c r="M7" i="3"/>
  <c r="M228" i="3"/>
  <c r="M21" i="3"/>
  <c r="M79" i="3"/>
  <c r="M106" i="3"/>
  <c r="M174" i="3"/>
  <c r="M82" i="3"/>
  <c r="M163" i="3"/>
  <c r="M267" i="3"/>
  <c r="M5" i="3"/>
  <c r="M58" i="3"/>
  <c r="M275" i="3"/>
  <c r="M178" i="3"/>
  <c r="M146" i="3"/>
  <c r="M4" i="3"/>
  <c r="M223" i="3"/>
  <c r="M213" i="3"/>
  <c r="M170" i="3"/>
  <c r="M294" i="3"/>
  <c r="M86" i="3"/>
  <c r="M23" i="3"/>
  <c r="M99" i="3"/>
  <c r="M31" i="3"/>
  <c r="M280" i="3"/>
  <c r="M226" i="3"/>
  <c r="M184" i="3"/>
  <c r="M42" i="3"/>
  <c r="M11" i="3"/>
  <c r="M161" i="3"/>
  <c r="M134" i="3"/>
  <c r="M39" i="3"/>
  <c r="M19" i="3"/>
  <c r="M287" i="3"/>
  <c r="M194" i="3"/>
  <c r="M259" i="3"/>
  <c r="M241" i="3"/>
  <c r="M192" i="3"/>
  <c r="M154" i="3"/>
  <c r="M205" i="3"/>
  <c r="M14" i="3"/>
  <c r="M16" i="3"/>
  <c r="M165" i="3"/>
  <c r="M279" i="3"/>
  <c r="M168" i="3"/>
  <c r="M95" i="3"/>
  <c r="M215" i="3"/>
  <c r="M219" i="3"/>
  <c r="M127" i="3"/>
  <c r="M12" i="3"/>
  <c r="M149" i="3"/>
  <c r="M234" i="3"/>
  <c r="M253" i="3"/>
  <c r="M222" i="3"/>
  <c r="M128" i="3"/>
  <c r="M25" i="3"/>
  <c r="M38" i="3"/>
  <c r="M124" i="3"/>
  <c r="M263" i="3"/>
  <c r="M131" i="3"/>
  <c r="M32" i="3"/>
  <c r="M10" i="3"/>
  <c r="M272" i="3"/>
  <c r="M123" i="3"/>
  <c r="M283" i="3"/>
  <c r="M145" i="3"/>
  <c r="M150" i="3"/>
  <c r="M138" i="3"/>
  <c r="M53" i="3"/>
  <c r="M70" i="3"/>
  <c r="M200" i="3"/>
  <c r="M181" i="3"/>
  <c r="M15" i="3"/>
  <c r="M264" i="3"/>
  <c r="M265" i="3"/>
  <c r="M237" i="3"/>
  <c r="M27" i="3"/>
  <c r="M125" i="3"/>
  <c r="M45" i="3"/>
  <c r="M292" i="3"/>
  <c r="M137" i="3"/>
  <c r="M288" i="3"/>
  <c r="M295" i="3"/>
  <c r="M243" i="3"/>
  <c r="M251" i="3"/>
  <c r="M276" i="3"/>
  <c r="M240" i="3"/>
  <c r="M239" i="3"/>
  <c r="M235" i="3"/>
  <c r="M43" i="3"/>
  <c r="M266" i="3"/>
  <c r="M147" i="3"/>
  <c r="M269" i="3"/>
  <c r="M282" i="3"/>
  <c r="M258" i="3"/>
  <c r="M2" i="3"/>
  <c r="M193" i="3"/>
  <c r="M274" i="3"/>
  <c r="M35" i="3"/>
  <c r="M261" i="3"/>
  <c r="M3" i="3"/>
  <c r="M120" i="3"/>
  <c r="M249" i="3"/>
  <c r="M227" i="3"/>
  <c r="M133" i="3"/>
  <c r="M126" i="3"/>
  <c r="M135" i="3"/>
  <c r="M260" i="3"/>
  <c r="M13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M112" i="3" l="1"/>
  <c r="M117" i="3"/>
  <c r="M197" i="3"/>
  <c r="M116" i="3"/>
  <c r="M136" i="3"/>
  <c r="M299" i="3"/>
  <c r="M180" i="3"/>
  <c r="M113" i="3"/>
  <c r="M187" i="3"/>
  <c r="M119" i="3"/>
  <c r="M115" i="3"/>
  <c r="M111" i="3"/>
  <c r="M78" i="3"/>
  <c r="M183" i="3"/>
  <c r="M118" i="3"/>
  <c r="M114" i="3"/>
  <c r="G110" i="3" l="1"/>
  <c r="G111" i="3"/>
  <c r="G112" i="3"/>
  <c r="G113" i="3"/>
  <c r="G114" i="3"/>
  <c r="G115" i="3"/>
  <c r="G116" i="3"/>
  <c r="G117" i="3"/>
  <c r="G118" i="3"/>
  <c r="G119" i="3"/>
  <c r="G136" i="3"/>
  <c r="G180" i="3"/>
  <c r="G183" i="3"/>
  <c r="G187" i="3"/>
  <c r="G197" i="3"/>
  <c r="G299" i="3"/>
  <c r="G78" i="3"/>
  <c r="F260" i="3"/>
  <c r="G301" i="3"/>
  <c r="G96" i="3"/>
  <c r="G300" i="3"/>
  <c r="G256" i="3"/>
  <c r="G198" i="3"/>
  <c r="G255" i="3"/>
  <c r="G107" i="3"/>
  <c r="G169" i="3"/>
  <c r="G108" i="3"/>
  <c r="G54" i="3"/>
  <c r="G204" i="3"/>
  <c r="G182" i="3"/>
  <c r="G129" i="3"/>
  <c r="G98" i="3"/>
  <c r="G20" i="3"/>
  <c r="G24" i="3"/>
  <c r="G221" i="3"/>
  <c r="G224" i="3"/>
  <c r="G238" i="3"/>
  <c r="G84" i="3"/>
  <c r="G18" i="3"/>
  <c r="G257" i="3"/>
  <c r="G254" i="3"/>
  <c r="G139" i="3"/>
  <c r="G26" i="3"/>
  <c r="G90" i="3"/>
  <c r="G61" i="3"/>
  <c r="G102" i="3"/>
  <c r="G92" i="3"/>
  <c r="G85" i="3"/>
  <c r="G160" i="3"/>
  <c r="G186" i="3"/>
  <c r="G87" i="3"/>
  <c r="G103" i="3"/>
  <c r="G190" i="3"/>
  <c r="G59" i="3"/>
  <c r="G212" i="3"/>
  <c r="G233" i="3"/>
  <c r="G62" i="3"/>
  <c r="G248" i="3"/>
  <c r="G77" i="3"/>
  <c r="G67" i="3"/>
  <c r="G6" i="3"/>
  <c r="G72" i="3"/>
  <c r="G214" i="3"/>
  <c r="G166" i="3"/>
  <c r="G66" i="3"/>
  <c r="G88" i="3"/>
  <c r="G75" i="3"/>
  <c r="G55" i="3"/>
  <c r="G207" i="3"/>
  <c r="G289" i="3"/>
  <c r="G191" i="3"/>
  <c r="G140" i="3"/>
  <c r="G49" i="3"/>
  <c r="G293" i="3"/>
  <c r="G94" i="3"/>
  <c r="G175" i="3"/>
  <c r="G158" i="3"/>
  <c r="G296" i="3"/>
  <c r="G68" i="3"/>
  <c r="G277" i="3"/>
  <c r="G156" i="3"/>
  <c r="G153" i="3"/>
  <c r="G231" i="3"/>
  <c r="G202" i="3"/>
  <c r="G56" i="3"/>
  <c r="G52" i="3"/>
  <c r="G105" i="3"/>
  <c r="G208" i="3"/>
  <c r="G109" i="3"/>
  <c r="G157" i="3"/>
  <c r="G281" i="3"/>
  <c r="G286" i="3"/>
  <c r="G229" i="3"/>
  <c r="G40" i="3"/>
  <c r="G97" i="3"/>
  <c r="G48" i="3"/>
  <c r="G290" i="3"/>
  <c r="G34" i="3"/>
  <c r="G143" i="3"/>
  <c r="G196" i="3"/>
  <c r="G83" i="3"/>
  <c r="G247" i="3"/>
  <c r="G93" i="3"/>
  <c r="G71" i="3"/>
  <c r="G41" i="3"/>
  <c r="G63" i="3"/>
  <c r="G232" i="3"/>
  <c r="G65" i="3"/>
  <c r="G230" i="3"/>
  <c r="G245" i="3"/>
  <c r="G285" i="3"/>
  <c r="G91" i="3"/>
  <c r="G189" i="3"/>
  <c r="G130" i="3"/>
  <c r="G121" i="3"/>
  <c r="G209" i="3"/>
  <c r="G284" i="3"/>
  <c r="G89" i="3"/>
  <c r="G44" i="3"/>
  <c r="G244" i="3"/>
  <c r="G30" i="3"/>
  <c r="G17" i="3"/>
  <c r="G60" i="3"/>
  <c r="G100" i="3"/>
  <c r="G172" i="3"/>
  <c r="G298" i="3"/>
  <c r="G262" i="3"/>
  <c r="G206" i="3"/>
  <c r="G57" i="3"/>
  <c r="G225" i="3"/>
  <c r="G252" i="3"/>
  <c r="G278" i="3"/>
  <c r="G217" i="3"/>
  <c r="G28" i="3"/>
  <c r="G81" i="3"/>
  <c r="G144" i="3"/>
  <c r="G173" i="3"/>
  <c r="G151" i="3"/>
  <c r="G211" i="3"/>
  <c r="G195" i="3"/>
  <c r="G8" i="3"/>
  <c r="G64" i="3"/>
  <c r="G73" i="3"/>
  <c r="G177" i="3"/>
  <c r="G69" i="3"/>
  <c r="G268" i="3"/>
  <c r="G33" i="3"/>
  <c r="G203" i="3"/>
  <c r="G101" i="3"/>
  <c r="G104" i="3"/>
  <c r="G47" i="3"/>
  <c r="G50" i="3"/>
  <c r="G46" i="3"/>
  <c r="G152" i="3"/>
  <c r="G291" i="3"/>
  <c r="G74" i="3"/>
  <c r="G188" i="3"/>
  <c r="G51" i="3"/>
  <c r="G185" i="3"/>
  <c r="G218" i="3"/>
  <c r="G270" i="3"/>
  <c r="G199" i="3"/>
  <c r="G37" i="3"/>
  <c r="G22" i="3"/>
  <c r="G148" i="3"/>
  <c r="G201" i="3"/>
  <c r="G9" i="3"/>
  <c r="G167" i="3"/>
  <c r="G164" i="3"/>
  <c r="G179" i="3"/>
  <c r="G246" i="3"/>
  <c r="G273" i="3"/>
  <c r="G142" i="3"/>
  <c r="G220" i="3"/>
  <c r="G80" i="3"/>
  <c r="G159" i="3"/>
  <c r="G162" i="3"/>
  <c r="G250" i="3"/>
  <c r="G171" i="3"/>
  <c r="G29" i="3"/>
  <c r="G271" i="3"/>
  <c r="G36" i="3"/>
  <c r="G76" i="3"/>
  <c r="G216" i="3"/>
  <c r="G210" i="3"/>
  <c r="G236" i="3"/>
  <c r="G176" i="3"/>
  <c r="G297" i="3"/>
  <c r="G242" i="3"/>
  <c r="G155" i="3"/>
  <c r="G141" i="3"/>
  <c r="G122" i="3"/>
  <c r="G132" i="3"/>
  <c r="G7" i="3"/>
  <c r="G228" i="3"/>
  <c r="G21" i="3"/>
  <c r="G79" i="3"/>
  <c r="G106" i="3"/>
  <c r="G174" i="3"/>
  <c r="G82" i="3"/>
  <c r="G163" i="3"/>
  <c r="G267" i="3"/>
  <c r="G5" i="3"/>
  <c r="G58" i="3"/>
  <c r="G275" i="3"/>
  <c r="G178" i="3"/>
  <c r="G146" i="3"/>
  <c r="G4" i="3"/>
  <c r="G223" i="3"/>
  <c r="G213" i="3"/>
  <c r="G170" i="3"/>
  <c r="G294" i="3"/>
  <c r="G86" i="3"/>
  <c r="G23" i="3"/>
  <c r="G99" i="3"/>
  <c r="G31" i="3"/>
  <c r="G280" i="3"/>
  <c r="G226" i="3"/>
  <c r="G184" i="3"/>
  <c r="G42" i="3"/>
  <c r="G11" i="3"/>
  <c r="G161" i="3"/>
  <c r="G134" i="3"/>
  <c r="G39" i="3"/>
  <c r="G19" i="3"/>
  <c r="G287" i="3"/>
  <c r="G194" i="3"/>
  <c r="G259" i="3"/>
  <c r="G241" i="3"/>
  <c r="G192" i="3"/>
  <c r="G154" i="3"/>
  <c r="G205" i="3"/>
  <c r="G14" i="3"/>
  <c r="G16" i="3"/>
  <c r="G165" i="3"/>
  <c r="G279" i="3"/>
  <c r="G168" i="3"/>
  <c r="G95" i="3"/>
  <c r="G215" i="3"/>
  <c r="G219" i="3"/>
  <c r="G127" i="3"/>
  <c r="G12" i="3"/>
  <c r="G149" i="3"/>
  <c r="G234" i="3"/>
  <c r="G253" i="3"/>
  <c r="G222" i="3"/>
  <c r="G128" i="3"/>
  <c r="G25" i="3"/>
  <c r="G38" i="3"/>
  <c r="G124" i="3"/>
  <c r="G263" i="3"/>
  <c r="G131" i="3"/>
  <c r="G32" i="3"/>
  <c r="G10" i="3"/>
  <c r="G272" i="3"/>
  <c r="G123" i="3"/>
  <c r="G283" i="3"/>
  <c r="G145" i="3"/>
  <c r="G150" i="3"/>
  <c r="G138" i="3"/>
  <c r="G53" i="3"/>
  <c r="G70" i="3"/>
  <c r="G200" i="3"/>
  <c r="G181" i="3"/>
  <c r="G15" i="3"/>
  <c r="G264" i="3"/>
  <c r="G265" i="3"/>
  <c r="G237" i="3"/>
  <c r="G27" i="3"/>
  <c r="G125" i="3"/>
  <c r="G45" i="3"/>
  <c r="G292" i="3"/>
  <c r="G137" i="3"/>
  <c r="G288" i="3"/>
  <c r="G295" i="3"/>
  <c r="G243" i="3"/>
  <c r="G251" i="3"/>
  <c r="G276" i="3"/>
  <c r="G240" i="3"/>
  <c r="G239" i="3"/>
  <c r="G235" i="3"/>
  <c r="G43" i="3"/>
  <c r="G266" i="3"/>
  <c r="G147" i="3"/>
  <c r="G269" i="3"/>
  <c r="G282" i="3"/>
  <c r="G258" i="3"/>
  <c r="G2" i="3"/>
  <c r="G193" i="3"/>
  <c r="G274" i="3"/>
  <c r="G35" i="3"/>
  <c r="G261" i="3"/>
  <c r="G3" i="3"/>
  <c r="G120" i="3"/>
  <c r="G249" i="3"/>
  <c r="G227" i="3"/>
  <c r="G133" i="3"/>
  <c r="G126" i="3"/>
  <c r="G135" i="3"/>
  <c r="G260" i="3"/>
  <c r="G13" i="3"/>
  <c r="F13" i="3"/>
  <c r="F3" i="3"/>
  <c r="F4" i="3"/>
  <c r="F5" i="3"/>
  <c r="F6" i="3"/>
  <c r="F7" i="3"/>
  <c r="F8" i="3"/>
  <c r="F9" i="3"/>
  <c r="F10" i="3"/>
  <c r="F11" i="3"/>
  <c r="F12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1" i="3"/>
  <c r="F182" i="3"/>
  <c r="F184" i="3"/>
  <c r="F185" i="3"/>
  <c r="F186" i="3"/>
  <c r="F188" i="3"/>
  <c r="F189" i="3"/>
  <c r="F190" i="3"/>
  <c r="F191" i="3"/>
  <c r="F192" i="3"/>
  <c r="F193" i="3"/>
  <c r="F194" i="3"/>
  <c r="F195" i="3"/>
  <c r="F196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300" i="3"/>
  <c r="F301" i="3"/>
  <c r="F2" i="3"/>
  <c r="H96" i="3" l="1"/>
  <c r="L96" i="3" s="1"/>
  <c r="H102" i="3"/>
  <c r="L102" i="3" s="1"/>
  <c r="H126" i="3"/>
  <c r="L126" i="3" s="1"/>
  <c r="H120" i="3"/>
  <c r="L120" i="3" s="1"/>
  <c r="H274" i="3"/>
  <c r="L274" i="3" s="1"/>
  <c r="H282" i="3"/>
  <c r="L282" i="3" s="1"/>
  <c r="H43" i="3"/>
  <c r="L43" i="3" s="1"/>
  <c r="H276" i="3"/>
  <c r="L276" i="3" s="1"/>
  <c r="H288" i="3"/>
  <c r="L288" i="3" s="1"/>
  <c r="H125" i="3"/>
  <c r="L125" i="3" s="1"/>
  <c r="H264" i="3"/>
  <c r="L264" i="3" s="1"/>
  <c r="H70" i="3"/>
  <c r="L70" i="3" s="1"/>
  <c r="H145" i="3"/>
  <c r="L145" i="3" s="1"/>
  <c r="H10" i="3"/>
  <c r="L10" i="3" s="1"/>
  <c r="H124" i="3"/>
  <c r="L124" i="3" s="1"/>
  <c r="H222" i="3"/>
  <c r="L222" i="3" s="1"/>
  <c r="H12" i="3"/>
  <c r="L12" i="3" s="1"/>
  <c r="H95" i="3"/>
  <c r="L95" i="3" s="1"/>
  <c r="H16" i="3"/>
  <c r="L16" i="3" s="1"/>
  <c r="H192" i="3"/>
  <c r="L192" i="3" s="1"/>
  <c r="H287" i="3"/>
  <c r="L287" i="3" s="1"/>
  <c r="H161" i="3"/>
  <c r="L161" i="3" s="1"/>
  <c r="H226" i="3"/>
  <c r="L226" i="3" s="1"/>
  <c r="H23" i="3"/>
  <c r="L23" i="3" s="1"/>
  <c r="H213" i="3"/>
  <c r="L213" i="3" s="1"/>
  <c r="H178" i="3"/>
  <c r="L178" i="3" s="1"/>
  <c r="H267" i="3"/>
  <c r="L267" i="3" s="1"/>
  <c r="H106" i="3"/>
  <c r="L106" i="3" s="1"/>
  <c r="H7" i="3"/>
  <c r="L7" i="3" s="1"/>
  <c r="H155" i="3"/>
  <c r="L155" i="3" s="1"/>
  <c r="H236" i="3"/>
  <c r="L236" i="3" s="1"/>
  <c r="H36" i="3"/>
  <c r="L36" i="3" s="1"/>
  <c r="H250" i="3"/>
  <c r="L250" i="3" s="1"/>
  <c r="H220" i="3"/>
  <c r="L220" i="3" s="1"/>
  <c r="H179" i="3"/>
  <c r="L179" i="3" s="1"/>
  <c r="H201" i="3"/>
  <c r="L201" i="3" s="1"/>
  <c r="H199" i="3"/>
  <c r="L199" i="3" s="1"/>
  <c r="H51" i="3"/>
  <c r="L51" i="3" s="1"/>
  <c r="H152" i="3"/>
  <c r="L152" i="3" s="1"/>
  <c r="H104" i="3"/>
  <c r="L104" i="3" s="1"/>
  <c r="H268" i="3"/>
  <c r="L268" i="3" s="1"/>
  <c r="H64" i="3"/>
  <c r="L64" i="3" s="1"/>
  <c r="H151" i="3"/>
  <c r="L151" i="3" s="1"/>
  <c r="H28" i="3"/>
  <c r="L28" i="3" s="1"/>
  <c r="H225" i="3"/>
  <c r="L225" i="3" s="1"/>
  <c r="H298" i="3"/>
  <c r="L298" i="3" s="1"/>
  <c r="H17" i="3"/>
  <c r="L17" i="3" s="1"/>
  <c r="H89" i="3"/>
  <c r="L89" i="3" s="1"/>
  <c r="H130" i="3"/>
  <c r="L130" i="3" s="1"/>
  <c r="H245" i="3"/>
  <c r="L245" i="3" s="1"/>
  <c r="H63" i="3"/>
  <c r="L63" i="3" s="1"/>
  <c r="H247" i="3"/>
  <c r="L247" i="3" s="1"/>
  <c r="H34" i="3"/>
  <c r="L34" i="3" s="1"/>
  <c r="H40" i="3"/>
  <c r="L40" i="3" s="1"/>
  <c r="H157" i="3"/>
  <c r="L157" i="3" s="1"/>
  <c r="H52" i="3"/>
  <c r="L52" i="3" s="1"/>
  <c r="H153" i="3"/>
  <c r="L153" i="3" s="1"/>
  <c r="H296" i="3"/>
  <c r="L296" i="3" s="1"/>
  <c r="H293" i="3"/>
  <c r="L293" i="3" s="1"/>
  <c r="H289" i="3"/>
  <c r="L289" i="3" s="1"/>
  <c r="H88" i="3"/>
  <c r="L88" i="3" s="1"/>
  <c r="H72" i="3"/>
  <c r="L72" i="3" s="1"/>
  <c r="H248" i="3"/>
  <c r="L248" i="3" s="1"/>
  <c r="H59" i="3"/>
  <c r="L59" i="3" s="1"/>
  <c r="H186" i="3"/>
  <c r="L186" i="3" s="1"/>
  <c r="H139" i="3"/>
  <c r="L139" i="3" s="1"/>
  <c r="H260" i="3"/>
  <c r="L260" i="3" s="1"/>
  <c r="H227" i="3"/>
  <c r="L227" i="3" s="1"/>
  <c r="H261" i="3"/>
  <c r="L261" i="3" s="1"/>
  <c r="H302" i="3"/>
  <c r="L302" i="3" s="1"/>
  <c r="H2" i="3"/>
  <c r="L2" i="3" s="1"/>
  <c r="H147" i="3"/>
  <c r="L147" i="3" s="1"/>
  <c r="H239" i="3"/>
  <c r="L239" i="3" s="1"/>
  <c r="H243" i="3"/>
  <c r="L243" i="3" s="1"/>
  <c r="H292" i="3"/>
  <c r="L292" i="3" s="1"/>
  <c r="H237" i="3"/>
  <c r="L237" i="3" s="1"/>
  <c r="H181" i="3"/>
  <c r="L181" i="3" s="1"/>
  <c r="H138" i="3"/>
  <c r="L138" i="3" s="1"/>
  <c r="H123" i="3"/>
  <c r="L123" i="3" s="1"/>
  <c r="H131" i="3"/>
  <c r="L131" i="3" s="1"/>
  <c r="H25" i="3"/>
  <c r="L25" i="3" s="1"/>
  <c r="H234" i="3"/>
  <c r="L234" i="3" s="1"/>
  <c r="H219" i="3"/>
  <c r="L219" i="3" s="1"/>
  <c r="H279" i="3"/>
  <c r="L279" i="3" s="1"/>
  <c r="H205" i="3"/>
  <c r="L205" i="3" s="1"/>
  <c r="H259" i="3"/>
  <c r="L259" i="3" s="1"/>
  <c r="H39" i="3"/>
  <c r="L39" i="3" s="1"/>
  <c r="H42" i="3"/>
  <c r="L42" i="3" s="1"/>
  <c r="H31" i="3"/>
  <c r="L31" i="3" s="1"/>
  <c r="H294" i="3"/>
  <c r="L294" i="3" s="1"/>
  <c r="H4" i="3"/>
  <c r="L4" i="3" s="1"/>
  <c r="H58" i="3"/>
  <c r="L58" i="3" s="1"/>
  <c r="H82" i="3"/>
  <c r="L82" i="3" s="1"/>
  <c r="H21" i="3"/>
  <c r="L21" i="3" s="1"/>
  <c r="H122" i="3"/>
  <c r="L122" i="3" s="1"/>
  <c r="H297" i="3"/>
  <c r="L297" i="3" s="1"/>
  <c r="H216" i="3"/>
  <c r="L216" i="3" s="1"/>
  <c r="H29" i="3"/>
  <c r="L29" i="3" s="1"/>
  <c r="H159" i="3"/>
  <c r="L159" i="3" s="1"/>
  <c r="H273" i="3"/>
  <c r="L273" i="3" s="1"/>
  <c r="H167" i="3"/>
  <c r="L167" i="3" s="1"/>
  <c r="H22" i="3"/>
  <c r="L22" i="3" s="1"/>
  <c r="H218" i="3"/>
  <c r="L218" i="3" s="1"/>
  <c r="H74" i="3"/>
  <c r="L74" i="3" s="1"/>
  <c r="H50" i="3"/>
  <c r="L50" i="3" s="1"/>
  <c r="H203" i="3"/>
  <c r="L203" i="3" s="1"/>
  <c r="H177" i="3"/>
  <c r="L177" i="3" s="1"/>
  <c r="H195" i="3"/>
  <c r="L195" i="3" s="1"/>
  <c r="H144" i="3"/>
  <c r="L144" i="3" s="1"/>
  <c r="H278" i="3"/>
  <c r="L278" i="3" s="1"/>
  <c r="H206" i="3"/>
  <c r="L206" i="3" s="1"/>
  <c r="H100" i="3"/>
  <c r="L100" i="3" s="1"/>
  <c r="H244" i="3"/>
  <c r="L244" i="3" s="1"/>
  <c r="H209" i="3"/>
  <c r="L209" i="3" s="1"/>
  <c r="H91" i="3"/>
  <c r="L91" i="3" s="1"/>
  <c r="H65" i="3"/>
  <c r="L65" i="3" s="1"/>
  <c r="H71" i="3"/>
  <c r="L71" i="3" s="1"/>
  <c r="H196" i="3"/>
  <c r="L196" i="3" s="1"/>
  <c r="H48" i="3"/>
  <c r="L48" i="3" s="1"/>
  <c r="H286" i="3"/>
  <c r="L286" i="3" s="1"/>
  <c r="H208" i="3"/>
  <c r="L208" i="3" s="1"/>
  <c r="H202" i="3"/>
  <c r="L202" i="3" s="1"/>
  <c r="H277" i="3"/>
  <c r="L277" i="3" s="1"/>
  <c r="H175" i="3"/>
  <c r="L175" i="3" s="1"/>
  <c r="H140" i="3"/>
  <c r="L140" i="3" s="1"/>
  <c r="H55" i="3"/>
  <c r="L55" i="3" s="1"/>
  <c r="H166" i="3"/>
  <c r="L166" i="3" s="1"/>
  <c r="H67" i="3"/>
  <c r="L67" i="3" s="1"/>
  <c r="H233" i="3"/>
  <c r="L233" i="3" s="1"/>
  <c r="H103" i="3"/>
  <c r="L103" i="3" s="1"/>
  <c r="H85" i="3"/>
  <c r="L85" i="3" s="1"/>
  <c r="H90" i="3"/>
  <c r="L90" i="3" s="1"/>
  <c r="H257" i="3"/>
  <c r="L257" i="3" s="1"/>
  <c r="H224" i="3"/>
  <c r="L224" i="3" s="1"/>
  <c r="H98" i="3"/>
  <c r="L98" i="3" s="1"/>
  <c r="H54" i="3"/>
  <c r="L54" i="3" s="1"/>
  <c r="H255" i="3"/>
  <c r="L255" i="3" s="1"/>
  <c r="H299" i="3"/>
  <c r="L299" i="3" s="1"/>
  <c r="H84" i="3"/>
  <c r="L84" i="3" s="1"/>
  <c r="H24" i="3"/>
  <c r="L24" i="3" s="1"/>
  <c r="H182" i="3"/>
  <c r="L182" i="3" s="1"/>
  <c r="H169" i="3"/>
  <c r="L169" i="3" s="1"/>
  <c r="H256" i="3"/>
  <c r="L256" i="3" s="1"/>
  <c r="H187" i="3"/>
  <c r="L187" i="3" s="1"/>
  <c r="H119" i="3"/>
  <c r="L119" i="3" s="1"/>
  <c r="H115" i="3"/>
  <c r="L115" i="3" s="1"/>
  <c r="H111" i="3"/>
  <c r="L111" i="3" s="1"/>
  <c r="H13" i="3"/>
  <c r="L13" i="3" s="1"/>
  <c r="H133" i="3"/>
  <c r="L133" i="3" s="1"/>
  <c r="H3" i="3"/>
  <c r="L3" i="3" s="1"/>
  <c r="H193" i="3"/>
  <c r="L193" i="3" s="1"/>
  <c r="H269" i="3"/>
  <c r="L269" i="3" s="1"/>
  <c r="H235" i="3"/>
  <c r="L235" i="3" s="1"/>
  <c r="H251" i="3"/>
  <c r="L251" i="3" s="1"/>
  <c r="H137" i="3"/>
  <c r="L137" i="3" s="1"/>
  <c r="H27" i="3"/>
  <c r="L27" i="3" s="1"/>
  <c r="H15" i="3"/>
  <c r="L15" i="3" s="1"/>
  <c r="H53" i="3"/>
  <c r="L53" i="3" s="1"/>
  <c r="H283" i="3"/>
  <c r="L283" i="3" s="1"/>
  <c r="H32" i="3"/>
  <c r="L32" i="3" s="1"/>
  <c r="H38" i="3"/>
  <c r="L38" i="3" s="1"/>
  <c r="H253" i="3"/>
  <c r="L253" i="3" s="1"/>
  <c r="H127" i="3"/>
  <c r="L127" i="3" s="1"/>
  <c r="H168" i="3"/>
  <c r="L168" i="3" s="1"/>
  <c r="H14" i="3"/>
  <c r="L14" i="3" s="1"/>
  <c r="H241" i="3"/>
  <c r="L241" i="3" s="1"/>
  <c r="H19" i="3"/>
  <c r="L19" i="3" s="1"/>
  <c r="H11" i="3"/>
  <c r="L11" i="3" s="1"/>
  <c r="H280" i="3"/>
  <c r="L280" i="3" s="1"/>
  <c r="H86" i="3"/>
  <c r="L86" i="3" s="1"/>
  <c r="H223" i="3"/>
  <c r="L223" i="3" s="1"/>
  <c r="H275" i="3"/>
  <c r="L275" i="3" s="1"/>
  <c r="H163" i="3"/>
  <c r="L163" i="3" s="1"/>
  <c r="H79" i="3"/>
  <c r="L79" i="3" s="1"/>
  <c r="H132" i="3"/>
  <c r="L132" i="3" s="1"/>
  <c r="H242" i="3"/>
  <c r="L242" i="3" s="1"/>
  <c r="H210" i="3"/>
  <c r="L210" i="3" s="1"/>
  <c r="H271" i="3"/>
  <c r="L271" i="3" s="1"/>
  <c r="H162" i="3"/>
  <c r="L162" i="3" s="1"/>
  <c r="H142" i="3"/>
  <c r="L142" i="3" s="1"/>
  <c r="H164" i="3"/>
  <c r="L164" i="3" s="1"/>
  <c r="H148" i="3"/>
  <c r="L148" i="3" s="1"/>
  <c r="H270" i="3"/>
  <c r="L270" i="3" s="1"/>
  <c r="H188" i="3"/>
  <c r="L188" i="3" s="1"/>
  <c r="H46" i="3"/>
  <c r="L46" i="3" s="1"/>
  <c r="H101" i="3"/>
  <c r="L101" i="3" s="1"/>
  <c r="H69" i="3"/>
  <c r="L69" i="3" s="1"/>
  <c r="H8" i="3"/>
  <c r="L8" i="3" s="1"/>
  <c r="H173" i="3"/>
  <c r="L173" i="3" s="1"/>
  <c r="H217" i="3"/>
  <c r="L217" i="3" s="1"/>
  <c r="H57" i="3"/>
  <c r="L57" i="3" s="1"/>
  <c r="H172" i="3"/>
  <c r="L172" i="3" s="1"/>
  <c r="H30" i="3"/>
  <c r="L30" i="3" s="1"/>
  <c r="H284" i="3"/>
  <c r="L284" i="3" s="1"/>
  <c r="H189" i="3"/>
  <c r="L189" i="3" s="1"/>
  <c r="H230" i="3"/>
  <c r="L230" i="3" s="1"/>
  <c r="H41" i="3"/>
  <c r="L41" i="3" s="1"/>
  <c r="H83" i="3"/>
  <c r="L83" i="3" s="1"/>
  <c r="H290" i="3"/>
  <c r="L290" i="3" s="1"/>
  <c r="H229" i="3"/>
  <c r="L229" i="3" s="1"/>
  <c r="H109" i="3"/>
  <c r="L109" i="3" s="1"/>
  <c r="H56" i="3"/>
  <c r="L56" i="3" s="1"/>
  <c r="H156" i="3"/>
  <c r="L156" i="3" s="1"/>
  <c r="H158" i="3"/>
  <c r="L158" i="3" s="1"/>
  <c r="H49" i="3"/>
  <c r="L49" i="3" s="1"/>
  <c r="H207" i="3"/>
  <c r="L207" i="3" s="1"/>
  <c r="H66" i="3"/>
  <c r="L66" i="3" s="1"/>
  <c r="H6" i="3"/>
  <c r="L6" i="3" s="1"/>
  <c r="H62" i="3"/>
  <c r="L62" i="3" s="1"/>
  <c r="H190" i="3"/>
  <c r="L190" i="3" s="1"/>
  <c r="H160" i="3"/>
  <c r="L160" i="3" s="1"/>
  <c r="H61" i="3"/>
  <c r="L61" i="3" s="1"/>
  <c r="H254" i="3"/>
  <c r="L254" i="3" s="1"/>
  <c r="H238" i="3"/>
  <c r="L238" i="3" s="1"/>
  <c r="H20" i="3"/>
  <c r="L20" i="3" s="1"/>
  <c r="H204" i="3"/>
  <c r="L204" i="3" s="1"/>
  <c r="H107" i="3"/>
  <c r="L107" i="3" s="1"/>
  <c r="H300" i="3"/>
  <c r="L300" i="3" s="1"/>
  <c r="H78" i="3"/>
  <c r="L78" i="3" s="1"/>
  <c r="H183" i="3"/>
  <c r="L183" i="3" s="1"/>
  <c r="H118" i="3"/>
  <c r="L118" i="3" s="1"/>
  <c r="H114" i="3"/>
  <c r="L114" i="3" s="1"/>
  <c r="H110" i="3"/>
  <c r="L110" i="3" s="1"/>
  <c r="H180" i="3"/>
  <c r="L180" i="3" s="1"/>
  <c r="H117" i="3"/>
  <c r="L117" i="3" s="1"/>
  <c r="H113" i="3"/>
  <c r="L113" i="3" s="1"/>
  <c r="H135" i="3"/>
  <c r="L135" i="3" s="1"/>
  <c r="H249" i="3"/>
  <c r="L249" i="3" s="1"/>
  <c r="H35" i="3"/>
  <c r="L35" i="3" s="1"/>
  <c r="H258" i="3"/>
  <c r="L258" i="3" s="1"/>
  <c r="H266" i="3"/>
  <c r="L266" i="3" s="1"/>
  <c r="H240" i="3"/>
  <c r="L240" i="3" s="1"/>
  <c r="H295" i="3"/>
  <c r="L295" i="3" s="1"/>
  <c r="H45" i="3"/>
  <c r="L45" i="3" s="1"/>
  <c r="H265" i="3"/>
  <c r="L265" i="3" s="1"/>
  <c r="H200" i="3"/>
  <c r="L200" i="3" s="1"/>
  <c r="H150" i="3"/>
  <c r="L150" i="3" s="1"/>
  <c r="H272" i="3"/>
  <c r="L272" i="3" s="1"/>
  <c r="H263" i="3"/>
  <c r="L263" i="3" s="1"/>
  <c r="H128" i="3"/>
  <c r="L128" i="3" s="1"/>
  <c r="H149" i="3"/>
  <c r="L149" i="3" s="1"/>
  <c r="H215" i="3"/>
  <c r="L215" i="3" s="1"/>
  <c r="H165" i="3"/>
  <c r="L165" i="3" s="1"/>
  <c r="H154" i="3"/>
  <c r="L154" i="3" s="1"/>
  <c r="H194" i="3"/>
  <c r="L194" i="3" s="1"/>
  <c r="H134" i="3"/>
  <c r="L134" i="3" s="1"/>
  <c r="H184" i="3"/>
  <c r="L184" i="3" s="1"/>
  <c r="H99" i="3"/>
  <c r="L99" i="3" s="1"/>
  <c r="H170" i="3"/>
  <c r="L170" i="3" s="1"/>
  <c r="H146" i="3"/>
  <c r="L146" i="3" s="1"/>
  <c r="H5" i="3"/>
  <c r="L5" i="3" s="1"/>
  <c r="H174" i="3"/>
  <c r="L174" i="3" s="1"/>
  <c r="H228" i="3"/>
  <c r="L228" i="3" s="1"/>
  <c r="H141" i="3"/>
  <c r="L141" i="3" s="1"/>
  <c r="H176" i="3"/>
  <c r="L176" i="3" s="1"/>
  <c r="H76" i="3"/>
  <c r="L76" i="3" s="1"/>
  <c r="H171" i="3"/>
  <c r="L171" i="3" s="1"/>
  <c r="H80" i="3"/>
  <c r="L80" i="3" s="1"/>
  <c r="H246" i="3"/>
  <c r="L246" i="3" s="1"/>
  <c r="H9" i="3"/>
  <c r="L9" i="3" s="1"/>
  <c r="H37" i="3"/>
  <c r="L37" i="3" s="1"/>
  <c r="H185" i="3"/>
  <c r="L185" i="3" s="1"/>
  <c r="H291" i="3"/>
  <c r="L291" i="3" s="1"/>
  <c r="H47" i="3"/>
  <c r="L47" i="3" s="1"/>
  <c r="H33" i="3"/>
  <c r="L33" i="3" s="1"/>
  <c r="H73" i="3"/>
  <c r="L73" i="3" s="1"/>
  <c r="H211" i="3"/>
  <c r="L211" i="3" s="1"/>
  <c r="H81" i="3"/>
  <c r="L81" i="3" s="1"/>
  <c r="H252" i="3"/>
  <c r="L252" i="3" s="1"/>
  <c r="H262" i="3"/>
  <c r="L262" i="3" s="1"/>
  <c r="H60" i="3"/>
  <c r="L60" i="3" s="1"/>
  <c r="H44" i="3"/>
  <c r="L44" i="3" s="1"/>
  <c r="H121" i="3"/>
  <c r="L121" i="3" s="1"/>
  <c r="H285" i="3"/>
  <c r="L285" i="3" s="1"/>
  <c r="H232" i="3"/>
  <c r="L232" i="3" s="1"/>
  <c r="H93" i="3"/>
  <c r="L93" i="3" s="1"/>
  <c r="H143" i="3"/>
  <c r="L143" i="3" s="1"/>
  <c r="H97" i="3"/>
  <c r="L97" i="3" s="1"/>
  <c r="H281" i="3"/>
  <c r="L281" i="3" s="1"/>
  <c r="H105" i="3"/>
  <c r="L105" i="3" s="1"/>
  <c r="H231" i="3"/>
  <c r="L231" i="3" s="1"/>
  <c r="H68" i="3"/>
  <c r="L68" i="3" s="1"/>
  <c r="H94" i="3"/>
  <c r="L94" i="3" s="1"/>
  <c r="H191" i="3"/>
  <c r="L191" i="3" s="1"/>
  <c r="H75" i="3"/>
  <c r="L75" i="3" s="1"/>
  <c r="H214" i="3"/>
  <c r="L214" i="3" s="1"/>
  <c r="H77" i="3"/>
  <c r="L77" i="3" s="1"/>
  <c r="H212" i="3"/>
  <c r="L212" i="3" s="1"/>
  <c r="H87" i="3"/>
  <c r="L87" i="3" s="1"/>
  <c r="H92" i="3"/>
  <c r="L92" i="3" s="1"/>
  <c r="H26" i="3"/>
  <c r="L26" i="3" s="1"/>
  <c r="H18" i="3"/>
  <c r="L18" i="3" s="1"/>
  <c r="H221" i="3"/>
  <c r="L221" i="3" s="1"/>
  <c r="H129" i="3"/>
  <c r="L129" i="3" s="1"/>
  <c r="H108" i="3"/>
  <c r="L108" i="3" s="1"/>
  <c r="H198" i="3"/>
  <c r="L198" i="3" s="1"/>
  <c r="H301" i="3"/>
  <c r="L301" i="3" s="1"/>
  <c r="H197" i="3"/>
  <c r="L197" i="3" s="1"/>
  <c r="H136" i="3"/>
  <c r="L136" i="3" s="1"/>
  <c r="H116" i="3"/>
  <c r="L116" i="3" s="1"/>
  <c r="H112" i="3"/>
  <c r="L112" i="3" s="1"/>
</calcChain>
</file>

<file path=xl/sharedStrings.xml><?xml version="1.0" encoding="utf-8"?>
<sst xmlns="http://schemas.openxmlformats.org/spreadsheetml/2006/main" count="2710" uniqueCount="1780">
  <si>
    <t>000009.SZ</t>
    <phoneticPr fontId="1" type="noConversion"/>
  </si>
  <si>
    <t>000001.SZ</t>
    <phoneticPr fontId="1" type="noConversion"/>
  </si>
  <si>
    <t>000002.SZ</t>
    <phoneticPr fontId="1" type="noConversion"/>
  </si>
  <si>
    <t>000012.SZ</t>
    <phoneticPr fontId="1" type="noConversion"/>
  </si>
  <si>
    <t>平安银行</t>
    <phoneticPr fontId="1" type="noConversion"/>
  </si>
  <si>
    <t>中国宝安</t>
    <phoneticPr fontId="1" type="noConversion"/>
  </si>
  <si>
    <t>招商地产</t>
    <phoneticPr fontId="1" type="noConversion"/>
  </si>
  <si>
    <t>深圳能源</t>
    <phoneticPr fontId="1" type="noConversion"/>
  </si>
  <si>
    <t>中金岭南</t>
    <phoneticPr fontId="1" type="noConversion"/>
  </si>
  <si>
    <t>农 产 品</t>
    <phoneticPr fontId="1" type="noConversion"/>
  </si>
  <si>
    <t>中兴通讯</t>
    <phoneticPr fontId="1" type="noConversion"/>
  </si>
  <si>
    <t>TCL 集团</t>
    <phoneticPr fontId="1" type="noConversion"/>
  </si>
  <si>
    <t>万  科Ａ</t>
    <phoneticPr fontId="1" type="noConversion"/>
  </si>
  <si>
    <t>中集集团</t>
    <phoneticPr fontId="1" type="noConversion"/>
  </si>
  <si>
    <t>华侨城Ａ</t>
    <phoneticPr fontId="1" type="noConversion"/>
  </si>
  <si>
    <t>002399.SZ</t>
    <phoneticPr fontId="1" type="noConversion"/>
  </si>
  <si>
    <t>002400.SZ</t>
    <phoneticPr fontId="1" type="noConversion"/>
  </si>
  <si>
    <t>002410.SZ</t>
    <phoneticPr fontId="1" type="noConversion"/>
  </si>
  <si>
    <t>002415.SZ</t>
    <phoneticPr fontId="1" type="noConversion"/>
  </si>
  <si>
    <t>002416.SZ</t>
    <phoneticPr fontId="1" type="noConversion"/>
  </si>
  <si>
    <t>002422.SZ</t>
    <phoneticPr fontId="1" type="noConversion"/>
  </si>
  <si>
    <t>002429.SZ</t>
    <phoneticPr fontId="1" type="noConversion"/>
  </si>
  <si>
    <t>002450.SZ</t>
    <phoneticPr fontId="1" type="noConversion"/>
  </si>
  <si>
    <t>002456.SZ</t>
    <phoneticPr fontId="1" type="noConversion"/>
  </si>
  <si>
    <t>002465.SZ</t>
    <phoneticPr fontId="1" type="noConversion"/>
  </si>
  <si>
    <t>002470.SZ</t>
    <phoneticPr fontId="1" type="noConversion"/>
  </si>
  <si>
    <t>002475.SZ</t>
    <phoneticPr fontId="1" type="noConversion"/>
  </si>
  <si>
    <t>002500.SZ</t>
    <phoneticPr fontId="1" type="noConversion"/>
  </si>
  <si>
    <t>002570.SZ</t>
    <phoneticPr fontId="1" type="noConversion"/>
  </si>
  <si>
    <t>002594.SZ</t>
    <phoneticPr fontId="1" type="noConversion"/>
  </si>
  <si>
    <t>002603.SZ</t>
    <phoneticPr fontId="1" type="noConversion"/>
  </si>
  <si>
    <t>002653.SZ</t>
    <phoneticPr fontId="1" type="noConversion"/>
  </si>
  <si>
    <t>002673.SZ</t>
    <phoneticPr fontId="1" type="noConversion"/>
  </si>
  <si>
    <t>600000.SH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</si>
  <si>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</si>
  <si>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</si>
  <si>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</si>
  <si>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</si>
  <si>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600015.SH</t>
    <phoneticPr fontId="1" type="noConversion"/>
  </si>
  <si>
    <t>600016.SH</t>
    <phoneticPr fontId="1" type="noConversion"/>
  </si>
  <si>
    <t>600018.SH</t>
    <phoneticPr fontId="1" type="noConversion"/>
  </si>
  <si>
    <t>600019.SH</t>
    <phoneticPr fontId="1" type="noConversion"/>
  </si>
  <si>
    <t>600023.SH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</si>
  <si>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</si>
  <si>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</si>
  <si>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</si>
  <si>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</si>
  <si>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</si>
  <si>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600036.SH</t>
    <phoneticPr fontId="1" type="noConversion"/>
  </si>
  <si>
    <t>600048.SH</t>
    <phoneticPr fontId="1" type="noConversion"/>
  </si>
  <si>
    <t>600050.SH</t>
    <phoneticPr fontId="1" type="noConversion"/>
  </si>
  <si>
    <t>600058.SH</t>
    <phoneticPr fontId="1" type="noConversion"/>
  </si>
  <si>
    <t>600060.SH</t>
    <phoneticPr fontId="1" type="noConversion"/>
  </si>
  <si>
    <t>600062.SH</t>
    <phoneticPr fontId="1" type="noConversion"/>
  </si>
  <si>
    <t>600066.SH</t>
    <phoneticPr fontId="1" type="noConversion"/>
  </si>
  <si>
    <t>600068.SH</t>
    <phoneticPr fontId="1" type="noConversion"/>
  </si>
  <si>
    <t>600079.SH</t>
    <phoneticPr fontId="1" type="noConversion"/>
  </si>
  <si>
    <t>600085.SH</t>
    <phoneticPr fontId="1" type="noConversion"/>
  </si>
  <si>
    <t>600089.SH</t>
    <phoneticPr fontId="1" type="noConversion"/>
  </si>
  <si>
    <t>600096.SH</t>
    <phoneticPr fontId="1" type="noConversion"/>
  </si>
  <si>
    <t>600100.SH</t>
    <phoneticPr fontId="1" type="noConversion"/>
  </si>
  <si>
    <t>600104.SH</t>
    <phoneticPr fontId="1" type="noConversion"/>
  </si>
  <si>
    <t>600108.SH</t>
    <phoneticPr fontId="1" type="noConversion"/>
  </si>
  <si>
    <t>600109.SH</t>
    <phoneticPr fontId="1" type="noConversion"/>
  </si>
  <si>
    <t>600216.SH</t>
    <phoneticPr fontId="1" type="noConversion"/>
  </si>
  <si>
    <t>600219.SH</t>
    <phoneticPr fontId="1" type="noConversion"/>
  </si>
  <si>
    <t>601006.SH</t>
    <phoneticPr fontId="1" type="noConversion"/>
  </si>
  <si>
    <t>601009.SH</t>
    <phoneticPr fontId="1" type="noConversion"/>
  </si>
  <si>
    <t>601018.SH</t>
    <phoneticPr fontId="1" type="noConversion"/>
  </si>
  <si>
    <t>601088.SH</t>
    <phoneticPr fontId="1" type="noConversion"/>
  </si>
  <si>
    <t>601098.SH</t>
    <phoneticPr fontId="1" type="noConversion"/>
  </si>
  <si>
    <t>601111.SH</t>
    <phoneticPr fontId="1" type="noConversion"/>
  </si>
  <si>
    <t>601117.SH</t>
    <phoneticPr fontId="1" type="noConversion"/>
  </si>
  <si>
    <t>601118.SH</t>
    <phoneticPr fontId="1" type="noConversion"/>
  </si>
  <si>
    <t>601139.SH</t>
    <phoneticPr fontId="1" type="noConversion"/>
  </si>
  <si>
    <t>601158.SH</t>
    <phoneticPr fontId="1" type="noConversion"/>
  </si>
  <si>
    <t>601166.SH</t>
    <phoneticPr fontId="1" type="noConversion"/>
  </si>
  <si>
    <t>601168.SH</t>
    <phoneticPr fontId="1" type="noConversion"/>
  </si>
  <si>
    <t>601169.SH</t>
    <phoneticPr fontId="1" type="noConversion"/>
  </si>
  <si>
    <t>601179.SH</t>
    <phoneticPr fontId="1" type="noConversion"/>
  </si>
  <si>
    <t>601186.SH</t>
    <phoneticPr fontId="1" type="noConversion"/>
  </si>
  <si>
    <t>601216.SH</t>
    <phoneticPr fontId="1" type="noConversion"/>
  </si>
  <si>
    <t>601225.SH</t>
    <phoneticPr fontId="1" type="noConversion"/>
  </si>
  <si>
    <t>601231.SH</t>
    <phoneticPr fontId="1" type="noConversion"/>
  </si>
  <si>
    <t>601398.SH</t>
    <phoneticPr fontId="1" type="noConversion"/>
  </si>
  <si>
    <t>601555.SH</t>
    <phoneticPr fontId="1" type="noConversion"/>
  </si>
  <si>
    <t>601600.SH</t>
    <phoneticPr fontId="1" type="noConversion"/>
  </si>
  <si>
    <t>601601.SH</t>
    <phoneticPr fontId="1" type="noConversion"/>
  </si>
  <si>
    <t>601607.SH</t>
    <phoneticPr fontId="1" type="noConversion"/>
  </si>
  <si>
    <t>601618.SH</t>
    <phoneticPr fontId="1" type="noConversion"/>
  </si>
  <si>
    <t>601628.SH</t>
    <phoneticPr fontId="1" type="noConversion"/>
  </si>
  <si>
    <t>601633.SH</t>
    <phoneticPr fontId="1" type="noConversion"/>
  </si>
  <si>
    <t>601666.SH</t>
    <phoneticPr fontId="1" type="noConversion"/>
  </si>
  <si>
    <t>601668.SH</t>
    <phoneticPr fontId="1" type="noConversion"/>
  </si>
  <si>
    <t>601669.SH</t>
    <phoneticPr fontId="1" type="noConversion"/>
  </si>
  <si>
    <t>601688.SH</t>
    <phoneticPr fontId="1" type="noConversion"/>
  </si>
  <si>
    <t>601699.SH</t>
    <phoneticPr fontId="1" type="noConversion"/>
  </si>
  <si>
    <t>601766.SH</t>
    <phoneticPr fontId="1" type="noConversion"/>
  </si>
  <si>
    <t>601800.SH</t>
    <phoneticPr fontId="1" type="noConversion"/>
  </si>
  <si>
    <t>601808.SH</t>
    <phoneticPr fontId="1" type="noConversion"/>
  </si>
  <si>
    <t>601818.SH</t>
    <phoneticPr fontId="1" type="noConversion"/>
  </si>
  <si>
    <t>601857.SH</t>
    <phoneticPr fontId="1" type="noConversion"/>
  </si>
  <si>
    <t>601866.SH</t>
    <phoneticPr fontId="1" type="noConversion"/>
  </si>
  <si>
    <t>601888.SH</t>
    <phoneticPr fontId="1" type="noConversion"/>
  </si>
  <si>
    <t>601898.SH</t>
    <phoneticPr fontId="1" type="noConversion"/>
  </si>
  <si>
    <t>601899.SH</t>
    <phoneticPr fontId="1" type="noConversion"/>
  </si>
  <si>
    <t>601901.SH</t>
    <phoneticPr fontId="1" type="noConversion"/>
  </si>
  <si>
    <t>601918.SH</t>
    <phoneticPr fontId="1" type="noConversion"/>
  </si>
  <si>
    <t>601928.SH</t>
    <phoneticPr fontId="1" type="noConversion"/>
  </si>
  <si>
    <t>601929.SH</t>
    <phoneticPr fontId="1" type="noConversion"/>
  </si>
  <si>
    <t>601933.SH</t>
    <phoneticPr fontId="1" type="noConversion"/>
  </si>
  <si>
    <t>601939.SH</t>
    <phoneticPr fontId="1" type="noConversion"/>
  </si>
  <si>
    <t>601958.SH</t>
    <phoneticPr fontId="1" type="noConversion"/>
  </si>
  <si>
    <t>601988.SH</t>
    <phoneticPr fontId="1" type="noConversion"/>
  </si>
  <si>
    <t>601989.SH</t>
    <phoneticPr fontId="1" type="noConversion"/>
  </si>
  <si>
    <t>601991.SH</t>
    <phoneticPr fontId="1" type="noConversion"/>
  </si>
  <si>
    <t>601992.SH</t>
    <phoneticPr fontId="1" type="noConversion"/>
  </si>
  <si>
    <t>601998.SH</t>
    <phoneticPr fontId="1" type="noConversion"/>
  </si>
  <si>
    <t>603000.SH</t>
    <phoneticPr fontId="1" type="noConversion"/>
  </si>
  <si>
    <t>603699.SH</t>
    <phoneticPr fontId="1" type="noConversion"/>
  </si>
  <si>
    <t>603993.SH</t>
    <phoneticPr fontId="1" type="noConversion"/>
  </si>
  <si>
    <t>以岭药业</t>
    <phoneticPr fontId="1" type="noConversion"/>
  </si>
  <si>
    <t>海 思 科</t>
    <phoneticPr fontId="1" type="noConversion"/>
  </si>
  <si>
    <t>西部证券</t>
    <phoneticPr fontId="1" type="noConversion"/>
  </si>
  <si>
    <t>浦发银行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</si>
  <si>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</si>
  <si>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</si>
  <si>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</si>
  <si>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</si>
  <si>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华夏银行</t>
    <phoneticPr fontId="1" type="noConversion"/>
  </si>
  <si>
    <t>民生银行</t>
    <phoneticPr fontId="1" type="noConversion"/>
  </si>
  <si>
    <t>上港集团</t>
    <phoneticPr fontId="1" type="noConversion"/>
  </si>
  <si>
    <t>宝钢股份</t>
    <phoneticPr fontId="1" type="noConversion"/>
  </si>
  <si>
    <t>浙能电力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</si>
  <si>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</si>
  <si>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</si>
  <si>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</si>
  <si>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</si>
  <si>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</si>
  <si>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招商银行</t>
    <phoneticPr fontId="1" type="noConversion"/>
  </si>
  <si>
    <t>保利地产</t>
    <phoneticPr fontId="1" type="noConversion"/>
  </si>
  <si>
    <t>中国联通</t>
    <phoneticPr fontId="1" type="noConversion"/>
  </si>
  <si>
    <t>五矿发展</t>
    <phoneticPr fontId="1" type="noConversion"/>
  </si>
  <si>
    <t>海信电器</t>
    <phoneticPr fontId="1" type="noConversion"/>
  </si>
  <si>
    <t>宇通客车</t>
    <phoneticPr fontId="1" type="noConversion"/>
  </si>
  <si>
    <t>葛 洲 坝</t>
    <phoneticPr fontId="1" type="noConversion"/>
  </si>
  <si>
    <t>人福医药</t>
    <phoneticPr fontId="1" type="noConversion"/>
  </si>
  <si>
    <t>同 仁 堂</t>
    <phoneticPr fontId="1" type="noConversion"/>
  </si>
  <si>
    <t>特变电工</t>
    <phoneticPr fontId="1" type="noConversion"/>
  </si>
  <si>
    <t>云 天 化</t>
    <phoneticPr fontId="1" type="noConversion"/>
  </si>
  <si>
    <t>同方股份</t>
    <phoneticPr fontId="1" type="noConversion"/>
  </si>
  <si>
    <t>上汽集团</t>
    <phoneticPr fontId="1" type="noConversion"/>
  </si>
  <si>
    <t>亚盛集团</t>
    <phoneticPr fontId="1" type="noConversion"/>
  </si>
  <si>
    <t>国金证券</t>
    <phoneticPr fontId="1" type="noConversion"/>
  </si>
  <si>
    <t>包钢稀土</t>
    <phoneticPr fontId="1" type="noConversion"/>
  </si>
  <si>
    <t>东方航空</t>
    <phoneticPr fontId="1" type="noConversion"/>
  </si>
  <si>
    <t>中国卫星</t>
    <phoneticPr fontId="1" type="noConversion"/>
  </si>
  <si>
    <t>兰花科创</t>
    <phoneticPr fontId="1" type="noConversion"/>
  </si>
  <si>
    <t>金发科技</t>
    <phoneticPr fontId="1" type="noConversion"/>
  </si>
  <si>
    <t>中国船舶</t>
    <phoneticPr fontId="1" type="noConversion"/>
  </si>
  <si>
    <t>建发股份</t>
    <phoneticPr fontId="1" type="noConversion"/>
  </si>
  <si>
    <t>永泰能源</t>
    <phoneticPr fontId="1" type="noConversion"/>
  </si>
  <si>
    <t>福田汽车</t>
    <phoneticPr fontId="1" type="noConversion"/>
  </si>
  <si>
    <t>上海建工</t>
    <phoneticPr fontId="1" type="noConversion"/>
  </si>
  <si>
    <t>雅 戈 尔</t>
    <phoneticPr fontId="1" type="noConversion"/>
  </si>
  <si>
    <t>兖州煤业</t>
    <phoneticPr fontId="1" type="noConversion"/>
  </si>
  <si>
    <t>复星医药</t>
    <phoneticPr fontId="1" type="noConversion"/>
  </si>
  <si>
    <t>新湖中宝</t>
    <phoneticPr fontId="1" type="noConversion"/>
  </si>
  <si>
    <t>浙江医药</t>
    <phoneticPr fontId="1" type="noConversion"/>
  </si>
  <si>
    <t>南山铝业</t>
    <phoneticPr fontId="1" type="noConversion"/>
  </si>
  <si>
    <t>海南航空</t>
    <phoneticPr fontId="1" type="noConversion"/>
  </si>
  <si>
    <t>中恒集团</t>
    <phoneticPr fontId="1" type="noConversion"/>
  </si>
  <si>
    <t>广汇能源</t>
    <phoneticPr fontId="1" type="noConversion"/>
  </si>
  <si>
    <t>广晟有色</t>
    <phoneticPr fontId="1" type="noConversion"/>
  </si>
  <si>
    <t>海正药业</t>
    <phoneticPr fontId="1" type="noConversion"/>
  </si>
  <si>
    <t>航天信息</t>
    <phoneticPr fontId="1" type="noConversion"/>
  </si>
  <si>
    <t>恒瑞医药</t>
    <phoneticPr fontId="1" type="noConversion"/>
  </si>
  <si>
    <t>亿利能源</t>
    <phoneticPr fontId="1" type="noConversion"/>
  </si>
  <si>
    <t>万华化学</t>
    <phoneticPr fontId="1" type="noConversion"/>
  </si>
  <si>
    <t>上海家化</t>
    <phoneticPr fontId="1" type="noConversion"/>
  </si>
  <si>
    <t>洪都航空</t>
    <phoneticPr fontId="1" type="noConversion"/>
  </si>
  <si>
    <t>白 云 山</t>
    <phoneticPr fontId="1" type="noConversion"/>
  </si>
  <si>
    <t>华夏幸福</t>
    <phoneticPr fontId="1" type="noConversion"/>
  </si>
  <si>
    <t>阳泉煤业</t>
    <phoneticPr fontId="1" type="noConversion"/>
  </si>
  <si>
    <t>浙江龙盛</t>
    <phoneticPr fontId="1" type="noConversion"/>
  </si>
  <si>
    <t>江西铜业</t>
    <phoneticPr fontId="1" type="noConversion"/>
  </si>
  <si>
    <t>西南证券</t>
    <phoneticPr fontId="1" type="noConversion"/>
  </si>
  <si>
    <t>中航电子</t>
    <phoneticPr fontId="1" type="noConversion"/>
  </si>
  <si>
    <t>首开股份</t>
    <phoneticPr fontId="1" type="noConversion"/>
  </si>
  <si>
    <t>金地集团</t>
    <phoneticPr fontId="1" type="noConversion"/>
  </si>
  <si>
    <t>山东黄金</t>
    <phoneticPr fontId="1" type="noConversion"/>
  </si>
  <si>
    <t>厦门钨业</t>
    <phoneticPr fontId="1" type="noConversion"/>
  </si>
  <si>
    <t>海油工程</t>
    <phoneticPr fontId="1" type="noConversion"/>
  </si>
  <si>
    <t>海螺水泥</t>
    <phoneticPr fontId="1" type="noConversion"/>
  </si>
  <si>
    <t>用友软件</t>
    <phoneticPr fontId="1" type="noConversion"/>
  </si>
  <si>
    <t>光明乳业</t>
    <phoneticPr fontId="1" type="noConversion"/>
  </si>
  <si>
    <t>青岛啤酒</t>
    <phoneticPr fontId="1" type="noConversion"/>
  </si>
  <si>
    <t>浙报传媒</t>
    <phoneticPr fontId="1" type="noConversion"/>
  </si>
  <si>
    <t>百 视 通</t>
    <phoneticPr fontId="1" type="noConversion"/>
  </si>
  <si>
    <t>申能股份</t>
    <phoneticPr fontId="1" type="noConversion"/>
  </si>
  <si>
    <t>外 高 桥</t>
    <phoneticPr fontId="1" type="noConversion"/>
  </si>
  <si>
    <t>城投控股</t>
    <phoneticPr fontId="1" type="noConversion"/>
  </si>
  <si>
    <t>豫园商城</t>
    <phoneticPr fontId="1" type="noConversion"/>
  </si>
  <si>
    <t>福耀玻璃</t>
    <phoneticPr fontId="1" type="noConversion"/>
  </si>
  <si>
    <t>陆 家 嘴</t>
    <phoneticPr fontId="1" type="noConversion"/>
  </si>
  <si>
    <t>哈药股份</t>
    <phoneticPr fontId="1" type="noConversion"/>
  </si>
  <si>
    <t>川投能源</t>
    <phoneticPr fontId="1" type="noConversion"/>
  </si>
  <si>
    <t>上海石化</t>
    <phoneticPr fontId="1" type="noConversion"/>
  </si>
  <si>
    <t>青岛海尔</t>
    <phoneticPr fontId="1" type="noConversion"/>
  </si>
  <si>
    <t>三安光电</t>
    <phoneticPr fontId="1" type="noConversion"/>
  </si>
  <si>
    <t>中航资本</t>
    <phoneticPr fontId="1" type="noConversion"/>
  </si>
  <si>
    <t>东软集团</t>
    <phoneticPr fontId="1" type="noConversion"/>
  </si>
  <si>
    <t>辽宁成大</t>
    <phoneticPr fontId="1" type="noConversion"/>
  </si>
  <si>
    <t>华域汽车</t>
    <phoneticPr fontId="1" type="noConversion"/>
  </si>
  <si>
    <t>鲁信创投</t>
    <phoneticPr fontId="1" type="noConversion"/>
  </si>
  <si>
    <t>国电电力</t>
    <phoneticPr fontId="1" type="noConversion"/>
  </si>
  <si>
    <t>鹏 博 士</t>
    <phoneticPr fontId="1" type="noConversion"/>
  </si>
  <si>
    <t>山西汾酒</t>
    <phoneticPr fontId="1" type="noConversion"/>
  </si>
  <si>
    <t>百联股份</t>
    <phoneticPr fontId="1" type="noConversion"/>
  </si>
  <si>
    <t>东方明珠</t>
    <phoneticPr fontId="1" type="noConversion"/>
  </si>
  <si>
    <t>海通证券</t>
    <phoneticPr fontId="1" type="noConversion"/>
  </si>
  <si>
    <t>四川长虹</t>
    <phoneticPr fontId="1" type="noConversion"/>
  </si>
  <si>
    <t>内蒙华电</t>
    <phoneticPr fontId="1" type="noConversion"/>
  </si>
  <si>
    <t>通化东宝</t>
    <phoneticPr fontId="1" type="noConversion"/>
  </si>
  <si>
    <t>梅花生物</t>
    <phoneticPr fontId="1" type="noConversion"/>
  </si>
  <si>
    <t>东方电气</t>
    <phoneticPr fontId="1" type="noConversion"/>
  </si>
  <si>
    <t>博瑞传播</t>
    <phoneticPr fontId="1" type="noConversion"/>
  </si>
  <si>
    <t>国投电力</t>
    <phoneticPr fontId="1" type="noConversion"/>
  </si>
  <si>
    <t>伊利股份</t>
    <phoneticPr fontId="1" type="noConversion"/>
  </si>
  <si>
    <t>航空动力</t>
    <phoneticPr fontId="1" type="noConversion"/>
  </si>
  <si>
    <t>中南传媒</t>
    <phoneticPr fontId="1" type="noConversion"/>
  </si>
  <si>
    <t>中国国航</t>
    <phoneticPr fontId="1" type="noConversion"/>
  </si>
  <si>
    <t>中国化学</t>
    <phoneticPr fontId="1" type="noConversion"/>
  </si>
  <si>
    <t>海南橡胶</t>
    <phoneticPr fontId="1" type="noConversion"/>
  </si>
  <si>
    <t>深圳燃气</t>
    <phoneticPr fontId="1" type="noConversion"/>
  </si>
  <si>
    <t>重庆水务</t>
    <phoneticPr fontId="1" type="noConversion"/>
  </si>
  <si>
    <t>兴业银行</t>
    <phoneticPr fontId="1" type="noConversion"/>
  </si>
  <si>
    <t>西部矿业</t>
    <phoneticPr fontId="1" type="noConversion"/>
  </si>
  <si>
    <t>北京银行</t>
    <phoneticPr fontId="1" type="noConversion"/>
  </si>
  <si>
    <t>中国西电</t>
    <phoneticPr fontId="1" type="noConversion"/>
  </si>
  <si>
    <t>中国铁建</t>
    <phoneticPr fontId="1" type="noConversion"/>
  </si>
  <si>
    <t>内蒙君正</t>
    <phoneticPr fontId="1" type="noConversion"/>
  </si>
  <si>
    <t>陕西煤业</t>
    <phoneticPr fontId="1" type="noConversion"/>
  </si>
  <si>
    <t>环旭电子</t>
    <phoneticPr fontId="1" type="noConversion"/>
  </si>
  <si>
    <t>广汽集团</t>
    <phoneticPr fontId="1" type="noConversion"/>
  </si>
  <si>
    <t>庞大集团</t>
    <phoneticPr fontId="1" type="noConversion"/>
  </si>
  <si>
    <t>农业银行</t>
    <phoneticPr fontId="1" type="noConversion"/>
  </si>
  <si>
    <t>中国北车</t>
    <phoneticPr fontId="1" type="noConversion"/>
  </si>
  <si>
    <t>中国平安</t>
    <phoneticPr fontId="1" type="noConversion"/>
  </si>
  <si>
    <t>交通银行</t>
    <phoneticPr fontId="1" type="noConversion"/>
  </si>
  <si>
    <t>广深铁路</t>
    <phoneticPr fontId="1" type="noConversion"/>
  </si>
  <si>
    <t>新华保险</t>
    <phoneticPr fontId="1" type="noConversion"/>
  </si>
  <si>
    <t>兴业证券</t>
    <phoneticPr fontId="1" type="noConversion"/>
  </si>
  <si>
    <t>中国中铁</t>
    <phoneticPr fontId="1" type="noConversion"/>
  </si>
  <si>
    <t>工商银行</t>
    <phoneticPr fontId="1" type="noConversion"/>
  </si>
  <si>
    <t>东吴证券</t>
    <phoneticPr fontId="1" type="noConversion"/>
  </si>
  <si>
    <t>中国铝业</t>
    <phoneticPr fontId="1" type="noConversion"/>
  </si>
  <si>
    <t>中国太保</t>
    <phoneticPr fontId="1" type="noConversion"/>
  </si>
  <si>
    <t>上海医药</t>
    <phoneticPr fontId="1" type="noConversion"/>
  </si>
  <si>
    <t>中国中冶</t>
    <phoneticPr fontId="1" type="noConversion"/>
  </si>
  <si>
    <t>中国人寿</t>
    <phoneticPr fontId="1" type="noConversion"/>
  </si>
  <si>
    <t>长城汽车</t>
    <phoneticPr fontId="1" type="noConversion"/>
  </si>
  <si>
    <t>平煤股份</t>
    <phoneticPr fontId="1" type="noConversion"/>
  </si>
  <si>
    <t>中国建筑</t>
    <phoneticPr fontId="1" type="noConversion"/>
  </si>
  <si>
    <t>中国电建</t>
    <phoneticPr fontId="1" type="noConversion"/>
  </si>
  <si>
    <t>华泰证券</t>
    <phoneticPr fontId="1" type="noConversion"/>
  </si>
  <si>
    <t>潞安环能</t>
    <phoneticPr fontId="1" type="noConversion"/>
  </si>
  <si>
    <t>中国南车</t>
    <phoneticPr fontId="1" type="noConversion"/>
  </si>
  <si>
    <t>中国交建</t>
    <phoneticPr fontId="1" type="noConversion"/>
  </si>
  <si>
    <t>中海油服</t>
    <phoneticPr fontId="1" type="noConversion"/>
  </si>
  <si>
    <t>光大银行</t>
    <phoneticPr fontId="1" type="noConversion"/>
  </si>
  <si>
    <t>中国石油</t>
    <phoneticPr fontId="1" type="noConversion"/>
  </si>
  <si>
    <t>中海集运</t>
    <phoneticPr fontId="1" type="noConversion"/>
  </si>
  <si>
    <t>中国国旅</t>
    <phoneticPr fontId="1" type="noConversion"/>
  </si>
  <si>
    <t>中煤能源</t>
    <phoneticPr fontId="1" type="noConversion"/>
  </si>
  <si>
    <t>紫金矿业</t>
    <phoneticPr fontId="1" type="noConversion"/>
  </si>
  <si>
    <t>方正证券</t>
    <phoneticPr fontId="1" type="noConversion"/>
  </si>
  <si>
    <t>国投新集</t>
    <phoneticPr fontId="1" type="noConversion"/>
  </si>
  <si>
    <t>凤凰传媒</t>
    <phoneticPr fontId="1" type="noConversion"/>
  </si>
  <si>
    <t>吉视传媒</t>
    <phoneticPr fontId="1" type="noConversion"/>
  </si>
  <si>
    <t>永辉超市</t>
    <phoneticPr fontId="1" type="noConversion"/>
  </si>
  <si>
    <t>建设银行</t>
    <phoneticPr fontId="1" type="noConversion"/>
  </si>
  <si>
    <t>金钼股份</t>
    <phoneticPr fontId="1" type="noConversion"/>
  </si>
  <si>
    <t>中国银行</t>
    <phoneticPr fontId="1" type="noConversion"/>
  </si>
  <si>
    <t>中国重工</t>
    <phoneticPr fontId="1" type="noConversion"/>
  </si>
  <si>
    <t>大唐发电</t>
    <phoneticPr fontId="1" type="noConversion"/>
  </si>
  <si>
    <t>金隅股份</t>
    <phoneticPr fontId="1" type="noConversion"/>
  </si>
  <si>
    <t>中信银行</t>
    <phoneticPr fontId="1" type="noConversion"/>
  </si>
  <si>
    <t>人 民 网</t>
    <phoneticPr fontId="1" type="noConversion"/>
  </si>
  <si>
    <t>纽威股份</t>
    <phoneticPr fontId="1" type="noConversion"/>
  </si>
  <si>
    <t>洛阳钼业</t>
    <phoneticPr fontId="1" type="noConversion"/>
  </si>
  <si>
    <t>000024.SZ</t>
    <phoneticPr fontId="1" type="noConversion"/>
  </si>
  <si>
    <t>000027.SZ</t>
    <phoneticPr fontId="1" type="noConversion"/>
  </si>
  <si>
    <t>000039.SZ</t>
    <phoneticPr fontId="1" type="noConversion"/>
  </si>
  <si>
    <t>000060.SZ</t>
    <phoneticPr fontId="1" type="noConversion"/>
  </si>
  <si>
    <t>000061.SZ</t>
    <phoneticPr fontId="1" type="noConversion"/>
  </si>
  <si>
    <t>000063.SZ</t>
    <phoneticPr fontId="1" type="noConversion"/>
  </si>
  <si>
    <t>000069.SZ</t>
    <phoneticPr fontId="1" type="noConversion"/>
  </si>
  <si>
    <t>000100.SZ</t>
    <phoneticPr fontId="1" type="noConversion"/>
  </si>
  <si>
    <t>000156.SZ</t>
    <phoneticPr fontId="1" type="noConversion"/>
  </si>
  <si>
    <t>000157.SZ</t>
    <phoneticPr fontId="1" type="noConversion"/>
  </si>
  <si>
    <t>000333.SZ</t>
    <phoneticPr fontId="1" type="noConversion"/>
  </si>
  <si>
    <t>000338.SZ</t>
    <phoneticPr fontId="1" type="noConversion"/>
  </si>
  <si>
    <t>000400.SZ</t>
    <phoneticPr fontId="1" type="noConversion"/>
  </si>
  <si>
    <t>000401.SZ</t>
    <phoneticPr fontId="1" type="noConversion"/>
  </si>
  <si>
    <t>000402.SZ</t>
    <phoneticPr fontId="1" type="noConversion"/>
  </si>
  <si>
    <t>000413.SZ</t>
    <phoneticPr fontId="1" type="noConversion"/>
  </si>
  <si>
    <t>000423.SZ</t>
    <phoneticPr fontId="1" type="noConversion"/>
  </si>
  <si>
    <t>000425.SZ</t>
    <phoneticPr fontId="1" type="noConversion"/>
  </si>
  <si>
    <t>000503.SZ</t>
    <phoneticPr fontId="1" type="noConversion"/>
  </si>
  <si>
    <t>000536.SZ</t>
    <phoneticPr fontId="1" type="noConversion"/>
  </si>
  <si>
    <t>000538.SZ</t>
    <phoneticPr fontId="1" type="noConversion"/>
  </si>
  <si>
    <t>000562.SZ</t>
    <phoneticPr fontId="1" type="noConversion"/>
  </si>
  <si>
    <t>000568.SZ</t>
    <phoneticPr fontId="1" type="noConversion"/>
  </si>
  <si>
    <t>000581.SZ</t>
    <phoneticPr fontId="1" type="noConversion"/>
  </si>
  <si>
    <t>000598.SZ</t>
    <phoneticPr fontId="1" type="noConversion"/>
  </si>
  <si>
    <t>000623.SZ</t>
    <phoneticPr fontId="1" type="noConversion"/>
  </si>
  <si>
    <t>000625.SZ</t>
    <phoneticPr fontId="1" type="noConversion"/>
  </si>
  <si>
    <t>000629.SZ</t>
    <phoneticPr fontId="1" type="noConversion"/>
  </si>
  <si>
    <t>000630.SZ</t>
    <phoneticPr fontId="1" type="noConversion"/>
  </si>
  <si>
    <t>000651.SZ</t>
    <phoneticPr fontId="1" type="noConversion"/>
  </si>
  <si>
    <t>000656.SZ</t>
    <phoneticPr fontId="1" type="noConversion"/>
  </si>
  <si>
    <t>000686.SZ</t>
    <phoneticPr fontId="1" type="noConversion"/>
  </si>
  <si>
    <t>000709.SZ</t>
    <phoneticPr fontId="1" type="noConversion"/>
  </si>
  <si>
    <t>000718.SZ</t>
    <phoneticPr fontId="1" type="noConversion"/>
  </si>
  <si>
    <t>000725.SZ</t>
    <phoneticPr fontId="1" type="noConversion"/>
  </si>
  <si>
    <t>000728.SZ</t>
    <phoneticPr fontId="1" type="noConversion"/>
  </si>
  <si>
    <t>000729.SZ</t>
    <phoneticPr fontId="1" type="noConversion"/>
  </si>
  <si>
    <t>000750.SZ</t>
    <phoneticPr fontId="1" type="noConversion"/>
  </si>
  <si>
    <t>000758.SZ</t>
    <phoneticPr fontId="1" type="noConversion"/>
  </si>
  <si>
    <t>000768.SZ</t>
    <phoneticPr fontId="1" type="noConversion"/>
  </si>
  <si>
    <t>000776.SZ</t>
    <phoneticPr fontId="1" type="noConversion"/>
  </si>
  <si>
    <t>000778.SZ</t>
    <phoneticPr fontId="1" type="noConversion"/>
  </si>
  <si>
    <t>000783.SZ</t>
    <phoneticPr fontId="1" type="noConversion"/>
  </si>
  <si>
    <t>000792.SZ</t>
    <phoneticPr fontId="1" type="noConversion"/>
  </si>
  <si>
    <t>000793.SZ</t>
    <phoneticPr fontId="1" type="noConversion"/>
  </si>
  <si>
    <t>000800.SZ</t>
    <phoneticPr fontId="1" type="noConversion"/>
  </si>
  <si>
    <t>000826.SZ</t>
    <phoneticPr fontId="1" type="noConversion"/>
  </si>
  <si>
    <t>000831.SZ</t>
    <phoneticPr fontId="1" type="noConversion"/>
  </si>
  <si>
    <t>000839.SZ</t>
    <phoneticPr fontId="1" type="noConversion"/>
  </si>
  <si>
    <t>000858.SZ</t>
    <phoneticPr fontId="1" type="noConversion"/>
  </si>
  <si>
    <t>000869.SZ</t>
    <phoneticPr fontId="1" type="noConversion"/>
  </si>
  <si>
    <t>000876.SZ</t>
    <phoneticPr fontId="1" type="noConversion"/>
  </si>
  <si>
    <t>000878.SZ</t>
    <phoneticPr fontId="1" type="noConversion"/>
  </si>
  <si>
    <t>000883.SZ</t>
    <phoneticPr fontId="1" type="noConversion"/>
  </si>
  <si>
    <t>000895.SZ</t>
    <phoneticPr fontId="1" type="noConversion"/>
  </si>
  <si>
    <t>000917.SZ</t>
    <phoneticPr fontId="1" type="noConversion"/>
  </si>
  <si>
    <t>000937.SZ</t>
    <phoneticPr fontId="1" type="noConversion"/>
  </si>
  <si>
    <t>000960.SZ</t>
    <phoneticPr fontId="1" type="noConversion"/>
  </si>
  <si>
    <t>000961.SZ</t>
    <phoneticPr fontId="1" type="noConversion"/>
  </si>
  <si>
    <t>000963.SZ</t>
    <phoneticPr fontId="1" type="noConversion"/>
  </si>
  <si>
    <t>000970.SZ</t>
    <phoneticPr fontId="1" type="noConversion"/>
  </si>
  <si>
    <t>000983.SZ</t>
    <phoneticPr fontId="1" type="noConversion"/>
  </si>
  <si>
    <t>000999.SZ</t>
    <phoneticPr fontId="1" type="noConversion"/>
  </si>
  <si>
    <t>002001.SZ</t>
    <phoneticPr fontId="1" type="noConversion"/>
  </si>
  <si>
    <t>002007.SZ</t>
    <phoneticPr fontId="1" type="noConversion"/>
  </si>
  <si>
    <t>002008.SZ</t>
    <phoneticPr fontId="1" type="noConversion"/>
  </si>
  <si>
    <t>002024.SZ</t>
    <phoneticPr fontId="1" type="noConversion"/>
  </si>
  <si>
    <t>002038.SZ</t>
    <phoneticPr fontId="1" type="noConversion"/>
  </si>
  <si>
    <t>002051.SZ</t>
    <phoneticPr fontId="1" type="noConversion"/>
  </si>
  <si>
    <t>002065.SZ</t>
    <phoneticPr fontId="1" type="noConversion"/>
  </si>
  <si>
    <t>002081.SZ</t>
    <phoneticPr fontId="1" type="noConversion"/>
  </si>
  <si>
    <t>002106.SZ</t>
    <phoneticPr fontId="1" type="noConversion"/>
  </si>
  <si>
    <t>002129.SZ</t>
    <phoneticPr fontId="1" type="noConversion"/>
  </si>
  <si>
    <t>002142.SZ</t>
    <phoneticPr fontId="1" type="noConversion"/>
  </si>
  <si>
    <t>002146.SZ</t>
    <phoneticPr fontId="1" type="noConversion"/>
  </si>
  <si>
    <t>002202.SZ</t>
    <phoneticPr fontId="1" type="noConversion"/>
  </si>
  <si>
    <t>002230.SZ</t>
    <phoneticPr fontId="1" type="noConversion"/>
  </si>
  <si>
    <t>002236.SZ</t>
    <phoneticPr fontId="1" type="noConversion"/>
  </si>
  <si>
    <t>002241.SZ</t>
    <phoneticPr fontId="1" type="noConversion"/>
  </si>
  <si>
    <t>002252.SZ</t>
    <phoneticPr fontId="1" type="noConversion"/>
  </si>
  <si>
    <t>002269.SZ</t>
    <phoneticPr fontId="1" type="noConversion"/>
  </si>
  <si>
    <t>002292.SZ</t>
    <phoneticPr fontId="1" type="noConversion"/>
  </si>
  <si>
    <t>002294.SZ</t>
    <phoneticPr fontId="1" type="noConversion"/>
  </si>
  <si>
    <t>002304.SZ</t>
    <phoneticPr fontId="1" type="noConversion"/>
  </si>
  <si>
    <t>002310.SZ</t>
    <phoneticPr fontId="1" type="noConversion"/>
  </si>
  <si>
    <t>002344.SZ</t>
    <phoneticPr fontId="1" type="noConversion"/>
  </si>
  <si>
    <t>002353.SZ</t>
    <phoneticPr fontId="1" type="noConversion"/>
  </si>
  <si>
    <t>002375.SZ</t>
    <phoneticPr fontId="1" type="noConversion"/>
  </si>
  <si>
    <t>002385.SZ</t>
    <phoneticPr fontId="1" type="noConversion"/>
  </si>
  <si>
    <t>600111.SH</t>
    <phoneticPr fontId="1" type="noConversion"/>
  </si>
  <si>
    <t>600115.SH</t>
    <phoneticPr fontId="1" type="noConversion"/>
  </si>
  <si>
    <t>600118.SH</t>
    <phoneticPr fontId="1" type="noConversion"/>
  </si>
  <si>
    <t>600123.SH</t>
    <phoneticPr fontId="1" type="noConversion"/>
  </si>
  <si>
    <t>600143.SH</t>
    <phoneticPr fontId="1" type="noConversion"/>
  </si>
  <si>
    <t>600150.SH</t>
    <phoneticPr fontId="1" type="noConversion"/>
  </si>
  <si>
    <t>600153.SH</t>
    <phoneticPr fontId="1" type="noConversion"/>
  </si>
  <si>
    <t>600157.SH</t>
    <phoneticPr fontId="1" type="noConversion"/>
  </si>
  <si>
    <t>600166.SH</t>
    <phoneticPr fontId="1" type="noConversion"/>
  </si>
  <si>
    <t>600170.SH</t>
    <phoneticPr fontId="1" type="noConversion"/>
  </si>
  <si>
    <t>600177.SH</t>
    <phoneticPr fontId="1" type="noConversion"/>
  </si>
  <si>
    <t>600188.SH</t>
    <phoneticPr fontId="1" type="noConversion"/>
  </si>
  <si>
    <t>600196.SH</t>
    <phoneticPr fontId="1" type="noConversion"/>
  </si>
  <si>
    <t>600208.SH</t>
    <phoneticPr fontId="1" type="noConversion"/>
  </si>
  <si>
    <t>600221.SH</t>
    <phoneticPr fontId="1" type="noConversion"/>
  </si>
  <si>
    <t>600252.SH</t>
    <phoneticPr fontId="1" type="noConversion"/>
  </si>
  <si>
    <t>600256.SH</t>
    <phoneticPr fontId="1" type="noConversion"/>
  </si>
  <si>
    <t>600259.SH</t>
    <phoneticPr fontId="1" type="noConversion"/>
  </si>
  <si>
    <t>600267.SH</t>
    <phoneticPr fontId="1" type="noConversion"/>
  </si>
  <si>
    <t>600271.SH</t>
    <phoneticPr fontId="1" type="noConversion"/>
  </si>
  <si>
    <t>600276.SH</t>
    <phoneticPr fontId="1" type="noConversion"/>
  </si>
  <si>
    <t>600277.SH</t>
    <phoneticPr fontId="1" type="noConversion"/>
  </si>
  <si>
    <t>600309.SH</t>
    <phoneticPr fontId="1" type="noConversion"/>
  </si>
  <si>
    <t>600315.SH</t>
    <phoneticPr fontId="1" type="noConversion"/>
  </si>
  <si>
    <t>600316.SH</t>
    <phoneticPr fontId="1" type="noConversion"/>
  </si>
  <si>
    <t>600332.SH</t>
    <phoneticPr fontId="1" type="noConversion"/>
  </si>
  <si>
    <t>600340.SH</t>
    <phoneticPr fontId="1" type="noConversion"/>
  </si>
  <si>
    <t>600348.SH</t>
    <phoneticPr fontId="1" type="noConversion"/>
  </si>
  <si>
    <t>600352.SH</t>
    <phoneticPr fontId="1" type="noConversion"/>
  </si>
  <si>
    <t>600362.SH</t>
    <phoneticPr fontId="1" type="noConversion"/>
  </si>
  <si>
    <t>600369.SH</t>
    <phoneticPr fontId="1" type="noConversion"/>
  </si>
  <si>
    <t>600372.SH</t>
    <phoneticPr fontId="1" type="noConversion"/>
  </si>
  <si>
    <t>600376.SH</t>
    <phoneticPr fontId="1" type="noConversion"/>
  </si>
  <si>
    <t>600383.SH</t>
    <phoneticPr fontId="1" type="noConversion"/>
  </si>
  <si>
    <t>600395.SH</t>
    <phoneticPr fontId="1" type="noConversion"/>
  </si>
  <si>
    <t>600403.SH</t>
    <phoneticPr fontId="1" type="noConversion"/>
  </si>
  <si>
    <t>600406.SH</t>
    <phoneticPr fontId="1" type="noConversion"/>
  </si>
  <si>
    <t>600415.SH</t>
    <phoneticPr fontId="1" type="noConversion"/>
  </si>
  <si>
    <t>600436.SH</t>
    <phoneticPr fontId="1" type="noConversion"/>
  </si>
  <si>
    <t>600489.SH</t>
    <phoneticPr fontId="1" type="noConversion"/>
  </si>
  <si>
    <t>600497.SH</t>
    <phoneticPr fontId="1" type="noConversion"/>
  </si>
  <si>
    <t>600498.SH</t>
    <phoneticPr fontId="1" type="noConversion"/>
  </si>
  <si>
    <t>600516.SH</t>
    <phoneticPr fontId="1" type="noConversion"/>
  </si>
  <si>
    <t>600518.SH</t>
    <phoneticPr fontId="1" type="noConversion"/>
  </si>
  <si>
    <t>600519.SH</t>
    <phoneticPr fontId="1" type="noConversion"/>
  </si>
  <si>
    <t>600535.SH</t>
    <phoneticPr fontId="1" type="noConversion"/>
  </si>
  <si>
    <t>600546.SH</t>
    <phoneticPr fontId="1" type="noConversion"/>
  </si>
  <si>
    <t>600547.SH</t>
    <phoneticPr fontId="1" type="noConversion"/>
  </si>
  <si>
    <t>600549.SH</t>
    <phoneticPr fontId="1" type="noConversion"/>
  </si>
  <si>
    <t>600583.SH</t>
    <phoneticPr fontId="1" type="noConversion"/>
  </si>
  <si>
    <t>600585.SH</t>
    <phoneticPr fontId="1" type="noConversion"/>
  </si>
  <si>
    <t>600588.SH</t>
    <phoneticPr fontId="1" type="noConversion"/>
  </si>
  <si>
    <t>600597.SH</t>
    <phoneticPr fontId="1" type="noConversion"/>
  </si>
  <si>
    <t>600600.SH</t>
    <phoneticPr fontId="1" type="noConversion"/>
  </si>
  <si>
    <t>600633.SH</t>
    <phoneticPr fontId="1" type="noConversion"/>
  </si>
  <si>
    <t>600637.SH</t>
    <phoneticPr fontId="1" type="noConversion"/>
  </si>
  <si>
    <t>600642.SH</t>
    <phoneticPr fontId="1" type="noConversion"/>
  </si>
  <si>
    <t>600648.SH</t>
    <phoneticPr fontId="1" type="noConversion"/>
  </si>
  <si>
    <t>600649.SH</t>
    <phoneticPr fontId="1" type="noConversion"/>
  </si>
  <si>
    <t>600655.SH</t>
    <phoneticPr fontId="1" type="noConversion"/>
  </si>
  <si>
    <t>600660.SH</t>
    <phoneticPr fontId="1" type="noConversion"/>
  </si>
  <si>
    <t>600663.SH</t>
    <phoneticPr fontId="1" type="noConversion"/>
  </si>
  <si>
    <t>600664.SH</t>
    <phoneticPr fontId="1" type="noConversion"/>
  </si>
  <si>
    <t>600674.SH</t>
    <phoneticPr fontId="1" type="noConversion"/>
  </si>
  <si>
    <t>600688.SH</t>
    <phoneticPr fontId="1" type="noConversion"/>
  </si>
  <si>
    <t>600690.SH</t>
    <phoneticPr fontId="1" type="noConversion"/>
  </si>
  <si>
    <t>600703.SH</t>
    <phoneticPr fontId="1" type="noConversion"/>
  </si>
  <si>
    <t>600705.SH</t>
    <phoneticPr fontId="1" type="noConversion"/>
  </si>
  <si>
    <t>600718.SH</t>
    <phoneticPr fontId="1" type="noConversion"/>
  </si>
  <si>
    <t>600739.SH</t>
    <phoneticPr fontId="1" type="noConversion"/>
  </si>
  <si>
    <t>600741.SH</t>
    <phoneticPr fontId="1" type="noConversion"/>
  </si>
  <si>
    <t>600783.SH</t>
    <phoneticPr fontId="1" type="noConversion"/>
  </si>
  <si>
    <t>600795.SH</t>
    <phoneticPr fontId="1" type="noConversion"/>
  </si>
  <si>
    <t>600804.SH</t>
    <phoneticPr fontId="1" type="noConversion"/>
  </si>
  <si>
    <t>600809.SH</t>
    <phoneticPr fontId="1" type="noConversion"/>
  </si>
  <si>
    <t>600827.SH</t>
    <phoneticPr fontId="1" type="noConversion"/>
  </si>
  <si>
    <t>600832.SH</t>
    <phoneticPr fontId="1" type="noConversion"/>
  </si>
  <si>
    <t>600837.SH</t>
    <phoneticPr fontId="1" type="noConversion"/>
  </si>
  <si>
    <t>600839.SH</t>
    <phoneticPr fontId="1" type="noConversion"/>
  </si>
  <si>
    <t>600863.SH</t>
    <phoneticPr fontId="1" type="noConversion"/>
  </si>
  <si>
    <t>600867.SH</t>
    <phoneticPr fontId="1" type="noConversion"/>
  </si>
  <si>
    <t>600873.SH</t>
    <phoneticPr fontId="1" type="noConversion"/>
  </si>
  <si>
    <t>600875.SH</t>
    <phoneticPr fontId="1" type="noConversion"/>
  </si>
  <si>
    <t>600880.SH</t>
    <phoneticPr fontId="1" type="noConversion"/>
  </si>
  <si>
    <t>600886.SH</t>
    <phoneticPr fontId="1" type="noConversion"/>
  </si>
  <si>
    <t>600887.SH</t>
    <phoneticPr fontId="1" type="noConversion"/>
  </si>
  <si>
    <t>600893.SH</t>
    <phoneticPr fontId="1" type="noConversion"/>
  </si>
  <si>
    <t>600895.SH</t>
    <phoneticPr fontId="1" type="noConversion"/>
  </si>
  <si>
    <t>600900.SH</t>
    <phoneticPr fontId="1" type="noConversion"/>
  </si>
  <si>
    <t>600998.SH</t>
    <phoneticPr fontId="1" type="noConversion"/>
  </si>
  <si>
    <t>600999.SH</t>
    <phoneticPr fontId="1" type="noConversion"/>
  </si>
  <si>
    <t>601238.SH</t>
    <phoneticPr fontId="1" type="noConversion"/>
  </si>
  <si>
    <t>601258.SH</t>
    <phoneticPr fontId="1" type="noConversion"/>
  </si>
  <si>
    <t>601288.SH</t>
    <phoneticPr fontId="1" type="noConversion"/>
  </si>
  <si>
    <t>601299.SH</t>
    <phoneticPr fontId="1" type="noConversion"/>
  </si>
  <si>
    <t>601318.SH</t>
    <phoneticPr fontId="1" type="noConversion"/>
  </si>
  <si>
    <t>601328.SH</t>
    <phoneticPr fontId="1" type="noConversion"/>
  </si>
  <si>
    <t>601333.SH</t>
    <phoneticPr fontId="1" type="noConversion"/>
  </si>
  <si>
    <t>601336.SH</t>
    <phoneticPr fontId="1" type="noConversion"/>
  </si>
  <si>
    <t>601377.SH</t>
    <phoneticPr fontId="1" type="noConversion"/>
  </si>
  <si>
    <t>601390.SH</t>
    <phoneticPr fontId="1" type="noConversion"/>
  </si>
  <si>
    <t>南  玻Ａ</t>
    <phoneticPr fontId="1" type="noConversion"/>
  </si>
  <si>
    <t>华数传媒</t>
    <phoneticPr fontId="1" type="noConversion"/>
  </si>
  <si>
    <t>中联重科</t>
    <phoneticPr fontId="1" type="noConversion"/>
  </si>
  <si>
    <t>美的集团</t>
    <phoneticPr fontId="1" type="noConversion"/>
  </si>
  <si>
    <t>潍柴动力</t>
    <phoneticPr fontId="1" type="noConversion"/>
  </si>
  <si>
    <t>许继电气</t>
    <phoneticPr fontId="1" type="noConversion"/>
  </si>
  <si>
    <t>冀东水泥</t>
    <phoneticPr fontId="1" type="noConversion"/>
  </si>
  <si>
    <t>金 融 街</t>
    <phoneticPr fontId="1" type="noConversion"/>
  </si>
  <si>
    <t>东旭光电</t>
    <phoneticPr fontId="1" type="noConversion"/>
  </si>
  <si>
    <t>东阿阿胶</t>
    <phoneticPr fontId="1" type="noConversion"/>
  </si>
  <si>
    <t>徐工机械</t>
    <phoneticPr fontId="1" type="noConversion"/>
  </si>
  <si>
    <t>海虹控股</t>
    <phoneticPr fontId="1" type="noConversion"/>
  </si>
  <si>
    <t>华映科技</t>
    <phoneticPr fontId="1" type="noConversion"/>
  </si>
  <si>
    <t>云南白药</t>
    <phoneticPr fontId="1" type="noConversion"/>
  </si>
  <si>
    <t>宏源证券</t>
    <phoneticPr fontId="1" type="noConversion"/>
  </si>
  <si>
    <t>泸州老窖</t>
    <phoneticPr fontId="1" type="noConversion"/>
  </si>
  <si>
    <t>威孚高科</t>
    <phoneticPr fontId="1" type="noConversion"/>
  </si>
  <si>
    <t>兴蓉投资</t>
    <phoneticPr fontId="1" type="noConversion"/>
  </si>
  <si>
    <t>吉林敖东</t>
    <phoneticPr fontId="1" type="noConversion"/>
  </si>
  <si>
    <t>长安汽车</t>
    <phoneticPr fontId="1" type="noConversion"/>
  </si>
  <si>
    <t>攀钢钒钛</t>
    <phoneticPr fontId="1" type="noConversion"/>
  </si>
  <si>
    <t>铜陵有色</t>
    <phoneticPr fontId="1" type="noConversion"/>
  </si>
  <si>
    <t>格力电器</t>
    <phoneticPr fontId="1" type="noConversion"/>
  </si>
  <si>
    <t>金科股份</t>
    <phoneticPr fontId="1" type="noConversion"/>
  </si>
  <si>
    <t>东北证券</t>
    <phoneticPr fontId="1" type="noConversion"/>
  </si>
  <si>
    <t>河北钢铁</t>
    <phoneticPr fontId="1" type="noConversion"/>
  </si>
  <si>
    <t>苏宁环球</t>
    <phoneticPr fontId="1" type="noConversion"/>
  </si>
  <si>
    <t>京东方Ａ</t>
    <phoneticPr fontId="1" type="noConversion"/>
  </si>
  <si>
    <t>国元证券</t>
    <phoneticPr fontId="1" type="noConversion"/>
  </si>
  <si>
    <t>燕京啤酒</t>
    <phoneticPr fontId="1" type="noConversion"/>
  </si>
  <si>
    <t>国海证券</t>
    <phoneticPr fontId="1" type="noConversion"/>
  </si>
  <si>
    <t>中色股份</t>
    <phoneticPr fontId="1" type="noConversion"/>
  </si>
  <si>
    <t>中航飞机</t>
    <phoneticPr fontId="1" type="noConversion"/>
  </si>
  <si>
    <t>广发证券</t>
    <phoneticPr fontId="1" type="noConversion"/>
  </si>
  <si>
    <t>新兴铸管</t>
    <phoneticPr fontId="1" type="noConversion"/>
  </si>
  <si>
    <t>长江证券</t>
    <phoneticPr fontId="1" type="noConversion"/>
  </si>
  <si>
    <t>盐湖股份</t>
    <phoneticPr fontId="1" type="noConversion"/>
  </si>
  <si>
    <t>华闻传媒</t>
    <phoneticPr fontId="1" type="noConversion"/>
  </si>
  <si>
    <t>一汽轿车</t>
    <phoneticPr fontId="1" type="noConversion"/>
  </si>
  <si>
    <t>桑德环境</t>
    <phoneticPr fontId="1" type="noConversion"/>
  </si>
  <si>
    <t>五矿稀土</t>
    <phoneticPr fontId="1" type="noConversion"/>
  </si>
  <si>
    <t>中信国安</t>
    <phoneticPr fontId="1" type="noConversion"/>
  </si>
  <si>
    <t>五 粮 液</t>
    <phoneticPr fontId="1" type="noConversion"/>
  </si>
  <si>
    <t>张  裕Ａ</t>
    <phoneticPr fontId="1" type="noConversion"/>
  </si>
  <si>
    <t>新 希 望</t>
    <phoneticPr fontId="1" type="noConversion"/>
  </si>
  <si>
    <t>云南铜业</t>
    <phoneticPr fontId="1" type="noConversion"/>
  </si>
  <si>
    <t>湖北能源</t>
    <phoneticPr fontId="1" type="noConversion"/>
  </si>
  <si>
    <t>双汇发展</t>
    <phoneticPr fontId="1" type="noConversion"/>
  </si>
  <si>
    <t>电广传媒</t>
    <phoneticPr fontId="1" type="noConversion"/>
  </si>
  <si>
    <t>冀中能源</t>
    <phoneticPr fontId="1" type="noConversion"/>
  </si>
  <si>
    <t>锡业股份</t>
    <phoneticPr fontId="1" type="noConversion"/>
  </si>
  <si>
    <t>中南建设</t>
    <phoneticPr fontId="1" type="noConversion"/>
  </si>
  <si>
    <t>华东医药</t>
    <phoneticPr fontId="1" type="noConversion"/>
  </si>
  <si>
    <t>中科三环</t>
    <phoneticPr fontId="1" type="noConversion"/>
  </si>
  <si>
    <t>西山煤电</t>
    <phoneticPr fontId="1" type="noConversion"/>
  </si>
  <si>
    <t>华润三九</t>
    <phoneticPr fontId="1" type="noConversion"/>
  </si>
  <si>
    <t>新 和 成</t>
    <phoneticPr fontId="1" type="noConversion"/>
  </si>
  <si>
    <t>华兰生物</t>
    <phoneticPr fontId="1" type="noConversion"/>
  </si>
  <si>
    <t>大族激光</t>
    <phoneticPr fontId="1" type="noConversion"/>
  </si>
  <si>
    <t>苏宁云商</t>
    <phoneticPr fontId="1" type="noConversion"/>
  </si>
  <si>
    <t>双鹭药业</t>
    <phoneticPr fontId="1" type="noConversion"/>
  </si>
  <si>
    <t>中工国际</t>
    <phoneticPr fontId="1" type="noConversion"/>
  </si>
  <si>
    <t>东华软件</t>
    <phoneticPr fontId="1" type="noConversion"/>
  </si>
  <si>
    <t>金 螳 螂</t>
    <phoneticPr fontId="1" type="noConversion"/>
  </si>
  <si>
    <t>莱宝高科</t>
    <phoneticPr fontId="1" type="noConversion"/>
  </si>
  <si>
    <t>中环股份</t>
    <phoneticPr fontId="1" type="noConversion"/>
  </si>
  <si>
    <t>宁波银行</t>
    <phoneticPr fontId="1" type="noConversion"/>
  </si>
  <si>
    <t>荣盛发展</t>
    <phoneticPr fontId="1" type="noConversion"/>
  </si>
  <si>
    <t>金风科技</t>
    <phoneticPr fontId="1" type="noConversion"/>
  </si>
  <si>
    <t>科大讯飞</t>
    <phoneticPr fontId="1" type="noConversion"/>
  </si>
  <si>
    <t>大华股份</t>
    <phoneticPr fontId="1" type="noConversion"/>
  </si>
  <si>
    <t>歌尔声学</t>
    <phoneticPr fontId="1" type="noConversion"/>
  </si>
  <si>
    <t>上海莱士</t>
    <phoneticPr fontId="1" type="noConversion"/>
  </si>
  <si>
    <t>美邦服饰</t>
    <phoneticPr fontId="1" type="noConversion"/>
  </si>
  <si>
    <t>奥飞动漫</t>
    <phoneticPr fontId="1" type="noConversion"/>
  </si>
  <si>
    <t>信 立 泰</t>
    <phoneticPr fontId="1" type="noConversion"/>
  </si>
  <si>
    <t>洋河股份</t>
    <phoneticPr fontId="1" type="noConversion"/>
  </si>
  <si>
    <t>东方园林</t>
    <phoneticPr fontId="1" type="noConversion"/>
  </si>
  <si>
    <t>海宁皮城</t>
    <phoneticPr fontId="1" type="noConversion"/>
  </si>
  <si>
    <t>杰瑞股份</t>
    <phoneticPr fontId="1" type="noConversion"/>
  </si>
  <si>
    <t>亚厦股份</t>
    <phoneticPr fontId="1" type="noConversion"/>
  </si>
  <si>
    <t>大 北 农</t>
    <phoneticPr fontId="1" type="noConversion"/>
  </si>
  <si>
    <t>海 普 瑞</t>
    <phoneticPr fontId="1" type="noConversion"/>
  </si>
  <si>
    <t>省广股份</t>
    <phoneticPr fontId="1" type="noConversion"/>
  </si>
  <si>
    <t>广 联 达</t>
    <phoneticPr fontId="1" type="noConversion"/>
  </si>
  <si>
    <t>海康威视</t>
    <phoneticPr fontId="1" type="noConversion"/>
  </si>
  <si>
    <t>爱 施 德</t>
    <phoneticPr fontId="1" type="noConversion"/>
  </si>
  <si>
    <t>科伦药业</t>
    <phoneticPr fontId="1" type="noConversion"/>
  </si>
  <si>
    <t>兆驰股份</t>
    <phoneticPr fontId="1" type="noConversion"/>
  </si>
  <si>
    <t>康 得 新</t>
    <phoneticPr fontId="1" type="noConversion"/>
  </si>
  <si>
    <t>欧 菲 光</t>
    <phoneticPr fontId="1" type="noConversion"/>
  </si>
  <si>
    <t>海格通信</t>
    <phoneticPr fontId="1" type="noConversion"/>
  </si>
  <si>
    <t>金 正 大</t>
    <phoneticPr fontId="1" type="noConversion"/>
  </si>
  <si>
    <t>立讯精密</t>
    <phoneticPr fontId="1" type="noConversion"/>
  </si>
  <si>
    <t>山西证券</t>
    <phoneticPr fontId="1" type="noConversion"/>
  </si>
  <si>
    <t>贝 因 美</t>
    <phoneticPr fontId="1" type="noConversion"/>
  </si>
  <si>
    <t>比 亚 迪</t>
    <phoneticPr fontId="1" type="noConversion"/>
  </si>
  <si>
    <t>华润双鹤</t>
    <phoneticPr fontId="1" type="noConversion"/>
  </si>
  <si>
    <t>盘江股份</t>
    <phoneticPr fontId="1" type="noConversion"/>
  </si>
  <si>
    <t>大有能源</t>
    <phoneticPr fontId="1" type="noConversion"/>
  </si>
  <si>
    <t>国电南瑞</t>
    <phoneticPr fontId="1" type="noConversion"/>
  </si>
  <si>
    <t>小商品城</t>
    <phoneticPr fontId="1" type="noConversion"/>
  </si>
  <si>
    <t>片 仔 癀</t>
    <phoneticPr fontId="1" type="noConversion"/>
  </si>
  <si>
    <t>中金黄金</t>
    <phoneticPr fontId="1" type="noConversion"/>
  </si>
  <si>
    <t>驰宏锌锗</t>
    <phoneticPr fontId="1" type="noConversion"/>
  </si>
  <si>
    <t>烽火通信</t>
    <phoneticPr fontId="1" type="noConversion"/>
  </si>
  <si>
    <t>方大炭素</t>
    <phoneticPr fontId="1" type="noConversion"/>
  </si>
  <si>
    <t>康美药业</t>
    <phoneticPr fontId="1" type="noConversion"/>
  </si>
  <si>
    <t>贵州茅台</t>
    <phoneticPr fontId="1" type="noConversion"/>
  </si>
  <si>
    <t>天 士 力</t>
    <phoneticPr fontId="1" type="noConversion"/>
  </si>
  <si>
    <t>山煤国际</t>
    <phoneticPr fontId="1" type="noConversion"/>
  </si>
  <si>
    <t>张江高科</t>
    <phoneticPr fontId="1" type="noConversion"/>
  </si>
  <si>
    <t>长江电力</t>
    <phoneticPr fontId="1" type="noConversion"/>
  </si>
  <si>
    <t>九 州 通</t>
    <phoneticPr fontId="1" type="noConversion"/>
  </si>
  <si>
    <t>招商证券</t>
    <phoneticPr fontId="1" type="noConversion"/>
  </si>
  <si>
    <t>大秦铁路</t>
    <phoneticPr fontId="1" type="noConversion"/>
  </si>
  <si>
    <t>南京银行</t>
    <phoneticPr fontId="1" type="noConversion"/>
  </si>
  <si>
    <t>宁 波 港</t>
    <phoneticPr fontId="1" type="noConversion"/>
  </si>
  <si>
    <t>中国神华</t>
    <phoneticPr fontId="1" type="noConversion"/>
  </si>
  <si>
    <t>000027.SZ</t>
    <phoneticPr fontId="1" type="noConversion"/>
  </si>
  <si>
    <t>000039.SZ</t>
    <phoneticPr fontId="1" type="noConversion"/>
  </si>
  <si>
    <t>000060.SZ</t>
    <phoneticPr fontId="1" type="noConversion"/>
  </si>
  <si>
    <t>000061.SZ</t>
    <phoneticPr fontId="1" type="noConversion"/>
  </si>
  <si>
    <t>000063.SZ</t>
    <phoneticPr fontId="1" type="noConversion"/>
  </si>
  <si>
    <t>000100.SZ</t>
    <phoneticPr fontId="1" type="noConversion"/>
  </si>
  <si>
    <t>000156.SZ</t>
    <phoneticPr fontId="1" type="noConversion"/>
  </si>
  <si>
    <t>000157.SZ</t>
    <phoneticPr fontId="1" type="noConversion"/>
  </si>
  <si>
    <t>000333.SZ</t>
    <phoneticPr fontId="1" type="noConversion"/>
  </si>
  <si>
    <t>000338.SZ</t>
    <phoneticPr fontId="1" type="noConversion"/>
  </si>
  <si>
    <t>000401.SZ</t>
    <phoneticPr fontId="1" type="noConversion"/>
  </si>
  <si>
    <t>000402.SZ</t>
    <phoneticPr fontId="1" type="noConversion"/>
  </si>
  <si>
    <t>000413.SZ</t>
    <phoneticPr fontId="1" type="noConversion"/>
  </si>
  <si>
    <t>000423.SZ</t>
    <phoneticPr fontId="1" type="noConversion"/>
  </si>
  <si>
    <t>000425.SZ</t>
    <phoneticPr fontId="1" type="noConversion"/>
  </si>
  <si>
    <t>000536.SZ</t>
    <phoneticPr fontId="1" type="noConversion"/>
  </si>
  <si>
    <t>000538.SZ</t>
    <phoneticPr fontId="1" type="noConversion"/>
  </si>
  <si>
    <t>000559.SZ</t>
    <phoneticPr fontId="1" type="noConversion"/>
  </si>
  <si>
    <t>000562.SZ</t>
    <phoneticPr fontId="1" type="noConversion"/>
  </si>
  <si>
    <t>000581.SZ</t>
    <phoneticPr fontId="1" type="noConversion"/>
  </si>
  <si>
    <t>000598.SZ</t>
    <phoneticPr fontId="1" type="noConversion"/>
  </si>
  <si>
    <t>000625.SZ</t>
    <phoneticPr fontId="1" type="noConversion"/>
  </si>
  <si>
    <t>000629.SZ</t>
    <phoneticPr fontId="1" type="noConversion"/>
  </si>
  <si>
    <t>000630.SZ</t>
    <phoneticPr fontId="1" type="noConversion"/>
  </si>
  <si>
    <t>000651.SZ</t>
    <phoneticPr fontId="1" type="noConversion"/>
  </si>
  <si>
    <t>000686.SZ</t>
    <phoneticPr fontId="1" type="noConversion"/>
  </si>
  <si>
    <t>000709.SZ</t>
    <phoneticPr fontId="1" type="noConversion"/>
  </si>
  <si>
    <t>000728.SZ</t>
    <phoneticPr fontId="1" type="noConversion"/>
  </si>
  <si>
    <t>000750.SZ</t>
    <phoneticPr fontId="1" type="noConversion"/>
  </si>
  <si>
    <t>000768.SZ</t>
    <phoneticPr fontId="1" type="noConversion"/>
  </si>
  <si>
    <t>000776.SZ</t>
    <phoneticPr fontId="1" type="noConversion"/>
  </si>
  <si>
    <t>000778.SZ</t>
    <phoneticPr fontId="1" type="noConversion"/>
  </si>
  <si>
    <t>000783.SZ</t>
    <phoneticPr fontId="1" type="noConversion"/>
  </si>
  <si>
    <t>000792.SZ</t>
    <phoneticPr fontId="1" type="noConversion"/>
  </si>
  <si>
    <t>000793.SZ</t>
    <phoneticPr fontId="1" type="noConversion"/>
  </si>
  <si>
    <t>000800.SZ</t>
    <phoneticPr fontId="1" type="noConversion"/>
  </si>
  <si>
    <t>000825.SZ</t>
    <phoneticPr fontId="1" type="noConversion"/>
  </si>
  <si>
    <t>000826.SZ</t>
    <phoneticPr fontId="1" type="noConversion"/>
  </si>
  <si>
    <t>000831.SZ</t>
    <phoneticPr fontId="1" type="noConversion"/>
  </si>
  <si>
    <t>000839.SZ</t>
    <phoneticPr fontId="1" type="noConversion"/>
  </si>
  <si>
    <t>000858.SZ</t>
    <phoneticPr fontId="1" type="noConversion"/>
  </si>
  <si>
    <t>000869.SZ</t>
    <phoneticPr fontId="1" type="noConversion"/>
  </si>
  <si>
    <t>000876.SZ</t>
    <phoneticPr fontId="1" type="noConversion"/>
  </si>
  <si>
    <t>000883.SZ</t>
    <phoneticPr fontId="1" type="noConversion"/>
  </si>
  <si>
    <t>000898.SZ</t>
    <phoneticPr fontId="1" type="noConversion"/>
  </si>
  <si>
    <t>000917.SZ</t>
    <phoneticPr fontId="1" type="noConversion"/>
  </si>
  <si>
    <t>000937.SZ</t>
    <phoneticPr fontId="1" type="noConversion"/>
  </si>
  <si>
    <t>000960.SZ</t>
    <phoneticPr fontId="1" type="noConversion"/>
  </si>
  <si>
    <t>000963.SZ</t>
    <phoneticPr fontId="1" type="noConversion"/>
  </si>
  <si>
    <t>000970.SZ</t>
    <phoneticPr fontId="1" type="noConversion"/>
  </si>
  <si>
    <t>000999.SZ</t>
    <phoneticPr fontId="1" type="noConversion"/>
  </si>
  <si>
    <t>002001.SZ</t>
    <phoneticPr fontId="1" type="noConversion"/>
  </si>
  <si>
    <t>002007.SZ</t>
    <phoneticPr fontId="1" type="noConversion"/>
  </si>
  <si>
    <t>002008.SZ</t>
    <phoneticPr fontId="1" type="noConversion"/>
  </si>
  <si>
    <t>002024.SZ</t>
    <phoneticPr fontId="1" type="noConversion"/>
  </si>
  <si>
    <t>002051.SZ</t>
    <phoneticPr fontId="1" type="noConversion"/>
  </si>
  <si>
    <t>002065.SZ</t>
    <phoneticPr fontId="1" type="noConversion"/>
  </si>
  <si>
    <t>002081.SZ</t>
    <phoneticPr fontId="1" type="noConversion"/>
  </si>
  <si>
    <t>002129.SZ</t>
    <phoneticPr fontId="1" type="noConversion"/>
  </si>
  <si>
    <t>002142.SZ</t>
    <phoneticPr fontId="1" type="noConversion"/>
  </si>
  <si>
    <t>002146.SZ</t>
    <phoneticPr fontId="1" type="noConversion"/>
  </si>
  <si>
    <t>002153.SZ</t>
    <phoneticPr fontId="1" type="noConversion"/>
  </si>
  <si>
    <t>002202.SZ</t>
    <phoneticPr fontId="1" type="noConversion"/>
  </si>
  <si>
    <t>002230.SZ</t>
    <phoneticPr fontId="1" type="noConversion"/>
  </si>
  <si>
    <t>002236.SZ</t>
    <phoneticPr fontId="1" type="noConversion"/>
  </si>
  <si>
    <t>002241.SZ</t>
    <phoneticPr fontId="1" type="noConversion"/>
  </si>
  <si>
    <t>002252.SZ</t>
    <phoneticPr fontId="1" type="noConversion"/>
  </si>
  <si>
    <t>002292.SZ</t>
    <phoneticPr fontId="1" type="noConversion"/>
  </si>
  <si>
    <t>002304.SZ</t>
    <phoneticPr fontId="1" type="noConversion"/>
  </si>
  <si>
    <t>002310.SZ</t>
    <phoneticPr fontId="1" type="noConversion"/>
  </si>
  <si>
    <t>002344.SZ</t>
    <phoneticPr fontId="1" type="noConversion"/>
  </si>
  <si>
    <t>002353.SZ</t>
    <phoneticPr fontId="1" type="noConversion"/>
  </si>
  <si>
    <t>002375.SZ</t>
    <phoneticPr fontId="1" type="noConversion"/>
  </si>
  <si>
    <t>002399.SZ</t>
    <phoneticPr fontId="1" type="noConversion"/>
  </si>
  <si>
    <t>002400.SZ</t>
    <phoneticPr fontId="1" type="noConversion"/>
  </si>
  <si>
    <t>002410.SZ</t>
    <phoneticPr fontId="1" type="noConversion"/>
  </si>
  <si>
    <t>002415.SZ</t>
    <phoneticPr fontId="1" type="noConversion"/>
  </si>
  <si>
    <t>002416.SZ</t>
    <phoneticPr fontId="1" type="noConversion"/>
  </si>
  <si>
    <t>002422.SZ</t>
    <phoneticPr fontId="1" type="noConversion"/>
  </si>
  <si>
    <t>002450.SZ</t>
    <phoneticPr fontId="1" type="noConversion"/>
  </si>
  <si>
    <t>002456.SZ</t>
    <phoneticPr fontId="1" type="noConversion"/>
  </si>
  <si>
    <t>002465.SZ</t>
    <phoneticPr fontId="1" type="noConversion"/>
  </si>
  <si>
    <t>002470.SZ</t>
    <phoneticPr fontId="1" type="noConversion"/>
  </si>
  <si>
    <t>002500.SZ</t>
    <phoneticPr fontId="1" type="noConversion"/>
  </si>
  <si>
    <t>002570.SZ</t>
    <phoneticPr fontId="1" type="noConversion"/>
  </si>
  <si>
    <t>002594.SZ</t>
    <phoneticPr fontId="1" type="noConversion"/>
  </si>
  <si>
    <t>002603.SZ</t>
    <phoneticPr fontId="1" type="noConversion"/>
  </si>
  <si>
    <t>002653.SZ</t>
    <phoneticPr fontId="1" type="noConversion"/>
  </si>
  <si>
    <t>002673.SZ</t>
    <phoneticPr fontId="1" type="noConversion"/>
  </si>
  <si>
    <t>300015.SZ</t>
    <phoneticPr fontId="1" type="noConversion"/>
  </si>
  <si>
    <t>300017.SZ</t>
    <phoneticPr fontId="1" type="noConversion"/>
  </si>
  <si>
    <t>300024.SZ</t>
    <phoneticPr fontId="1" type="noConversion"/>
  </si>
  <si>
    <t>300027.SZ</t>
    <phoneticPr fontId="1" type="noConversion"/>
  </si>
  <si>
    <t>300058.SZ</t>
    <phoneticPr fontId="1" type="noConversion"/>
  </si>
  <si>
    <t>300070.SZ</t>
    <phoneticPr fontId="1" type="noConversion"/>
  </si>
  <si>
    <t>300124.SZ</t>
    <phoneticPr fontId="1" type="noConversion"/>
  </si>
  <si>
    <t>300133.SZ</t>
    <phoneticPr fontId="1" type="noConversion"/>
  </si>
  <si>
    <t>300146.SZ</t>
    <phoneticPr fontId="1" type="noConversion"/>
  </si>
  <si>
    <t>300251.SZ</t>
    <phoneticPr fontId="1" type="noConversion"/>
  </si>
  <si>
    <t>600000.SH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</si>
  <si>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</si>
  <si>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</si>
  <si>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</si>
  <si>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</si>
  <si>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600015.SH</t>
    <phoneticPr fontId="1" type="noConversion"/>
  </si>
  <si>
    <t>600016.SH</t>
    <phoneticPr fontId="1" type="noConversion"/>
  </si>
  <si>
    <t>600019.SH</t>
    <phoneticPr fontId="1" type="noConversion"/>
  </si>
  <si>
    <t>600023.SH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</si>
  <si>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</si>
  <si>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</si>
  <si>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</si>
  <si>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</si>
  <si>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</si>
  <si>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600038.SH</t>
    <phoneticPr fontId="1" type="noConversion"/>
  </si>
  <si>
    <t>600048.SH</t>
    <phoneticPr fontId="1" type="noConversion"/>
  </si>
  <si>
    <t>600050.SH</t>
    <phoneticPr fontId="1" type="noConversion"/>
  </si>
  <si>
    <t>600060.SH</t>
    <phoneticPr fontId="1" type="noConversion"/>
  </si>
  <si>
    <t>600066.SH</t>
    <phoneticPr fontId="1" type="noConversion"/>
  </si>
  <si>
    <t>600068.SH</t>
    <phoneticPr fontId="1" type="noConversion"/>
  </si>
  <si>
    <t>600079.SH</t>
    <phoneticPr fontId="1" type="noConversion"/>
  </si>
  <si>
    <t>600085.SH</t>
    <phoneticPr fontId="1" type="noConversion"/>
  </si>
  <si>
    <t>600089.SH</t>
    <phoneticPr fontId="1" type="noConversion"/>
  </si>
  <si>
    <t>600100.SH</t>
    <phoneticPr fontId="1" type="noConversion"/>
  </si>
  <si>
    <t>600108.SH</t>
    <phoneticPr fontId="1" type="noConversion"/>
  </si>
  <si>
    <t>600109.SH</t>
    <phoneticPr fontId="1" type="noConversion"/>
  </si>
  <si>
    <t>600111.SH</t>
    <phoneticPr fontId="1" type="noConversion"/>
  </si>
  <si>
    <t>600153.SH</t>
    <phoneticPr fontId="1" type="noConversion"/>
  </si>
  <si>
    <t>600166.SH</t>
    <phoneticPr fontId="1" type="noConversion"/>
  </si>
  <si>
    <t>600170.SH</t>
    <phoneticPr fontId="1" type="noConversion"/>
  </si>
  <si>
    <t>600177.SH</t>
    <phoneticPr fontId="1" type="noConversion"/>
  </si>
  <si>
    <t>600188.SH</t>
    <phoneticPr fontId="1" type="noConversion"/>
  </si>
  <si>
    <t>600196.SH</t>
    <phoneticPr fontId="1" type="noConversion"/>
  </si>
  <si>
    <t>600208.SH</t>
    <phoneticPr fontId="1" type="noConversion"/>
  </si>
  <si>
    <t>600221.SH</t>
    <phoneticPr fontId="1" type="noConversion"/>
  </si>
  <si>
    <t>600252.SH</t>
    <phoneticPr fontId="1" type="noConversion"/>
  </si>
  <si>
    <t>600256.SH</t>
    <phoneticPr fontId="1" type="noConversion"/>
  </si>
  <si>
    <t>600267.SH</t>
    <phoneticPr fontId="1" type="noConversion"/>
  </si>
  <si>
    <t>600271.SH</t>
    <phoneticPr fontId="1" type="noConversion"/>
  </si>
  <si>
    <t>600276.SH</t>
    <phoneticPr fontId="1" type="noConversion"/>
  </si>
  <si>
    <t>600277.SH</t>
    <phoneticPr fontId="1" type="noConversion"/>
  </si>
  <si>
    <t>600332.SH</t>
    <phoneticPr fontId="1" type="noConversion"/>
  </si>
  <si>
    <t>600372.SH</t>
    <phoneticPr fontId="1" type="noConversion"/>
  </si>
  <si>
    <t>600373.SH</t>
    <phoneticPr fontId="1" type="noConversion"/>
  </si>
  <si>
    <t>600398.SH</t>
    <phoneticPr fontId="1" type="noConversion"/>
  </si>
  <si>
    <t>600415.SH</t>
    <phoneticPr fontId="1" type="noConversion"/>
  </si>
  <si>
    <t>600485.SH</t>
    <phoneticPr fontId="1" type="noConversion"/>
  </si>
  <si>
    <t>600498.SH</t>
    <phoneticPr fontId="1" type="noConversion"/>
  </si>
  <si>
    <t>600516.SH</t>
    <phoneticPr fontId="1" type="noConversion"/>
  </si>
  <si>
    <t>600518.SH</t>
    <phoneticPr fontId="1" type="noConversion"/>
  </si>
  <si>
    <t>600547.SH</t>
    <phoneticPr fontId="1" type="noConversion"/>
  </si>
  <si>
    <t>600570.SH</t>
    <phoneticPr fontId="1" type="noConversion"/>
  </si>
  <si>
    <t>600578.SH</t>
    <phoneticPr fontId="1" type="noConversion"/>
  </si>
  <si>
    <t>600583.SH</t>
    <phoneticPr fontId="1" type="noConversion"/>
  </si>
  <si>
    <t>600637.SH</t>
    <phoneticPr fontId="1" type="noConversion"/>
  </si>
  <si>
    <t>600655.SH</t>
    <phoneticPr fontId="1" type="noConversion"/>
  </si>
  <si>
    <t>600663.SH</t>
    <phoneticPr fontId="1" type="noConversion"/>
  </si>
  <si>
    <t>600688.SH</t>
    <phoneticPr fontId="1" type="noConversion"/>
  </si>
  <si>
    <t>600690.SH</t>
    <phoneticPr fontId="1" type="noConversion"/>
  </si>
  <si>
    <t>600703.SH</t>
    <phoneticPr fontId="1" type="noConversion"/>
  </si>
  <si>
    <t>600705.SH</t>
    <phoneticPr fontId="1" type="noConversion"/>
  </si>
  <si>
    <t>600718.SH</t>
    <phoneticPr fontId="1" type="noConversion"/>
  </si>
  <si>
    <t>600739.SH</t>
    <phoneticPr fontId="1" type="noConversion"/>
  </si>
  <si>
    <t>600741.SH</t>
    <phoneticPr fontId="1" type="noConversion"/>
  </si>
  <si>
    <t>600783.SH</t>
    <phoneticPr fontId="1" type="noConversion"/>
  </si>
  <si>
    <t>600795.SH</t>
    <phoneticPr fontId="1" type="noConversion"/>
  </si>
  <si>
    <t>600804.SH</t>
    <phoneticPr fontId="1" type="noConversion"/>
  </si>
  <si>
    <t>600809.SH</t>
    <phoneticPr fontId="1" type="noConversion"/>
  </si>
  <si>
    <t>600827.SH</t>
    <phoneticPr fontId="1" type="noConversion"/>
  </si>
  <si>
    <t>600832.SH</t>
    <phoneticPr fontId="1" type="noConversion"/>
  </si>
  <si>
    <t>600837.SH</t>
    <phoneticPr fontId="1" type="noConversion"/>
  </si>
  <si>
    <t>600900.SH</t>
    <phoneticPr fontId="1" type="noConversion"/>
  </si>
  <si>
    <t>600998.SH</t>
    <phoneticPr fontId="1" type="noConversion"/>
  </si>
  <si>
    <t>601009.SH</t>
    <phoneticPr fontId="1" type="noConversion"/>
  </si>
  <si>
    <t>601018.SH</t>
    <phoneticPr fontId="1" type="noConversion"/>
  </si>
  <si>
    <t>601088.SH</t>
    <phoneticPr fontId="1" type="noConversion"/>
  </si>
  <si>
    <t>601111.SH</t>
    <phoneticPr fontId="1" type="noConversion"/>
  </si>
  <si>
    <t>601117.SH</t>
    <phoneticPr fontId="1" type="noConversion"/>
  </si>
  <si>
    <t>601118.SH</t>
    <phoneticPr fontId="1" type="noConversion"/>
  </si>
  <si>
    <t>601158.SH</t>
    <phoneticPr fontId="1" type="noConversion"/>
  </si>
  <si>
    <t>601166.SH</t>
    <phoneticPr fontId="1" type="noConversion"/>
  </si>
  <si>
    <t>601169.SH</t>
    <phoneticPr fontId="1" type="noConversion"/>
  </si>
  <si>
    <t>601179.SH</t>
    <phoneticPr fontId="1" type="noConversion"/>
  </si>
  <si>
    <t>601186.SH</t>
    <phoneticPr fontId="1" type="noConversion"/>
  </si>
  <si>
    <t>601216.SH</t>
    <phoneticPr fontId="1" type="noConversion"/>
  </si>
  <si>
    <t>601225.SH</t>
    <phoneticPr fontId="1" type="noConversion"/>
  </si>
  <si>
    <t>601288.SH</t>
    <phoneticPr fontId="1" type="noConversion"/>
  </si>
  <si>
    <t>601299.SH</t>
    <phoneticPr fontId="1" type="noConversion"/>
  </si>
  <si>
    <t>601328.SH</t>
    <phoneticPr fontId="1" type="noConversion"/>
  </si>
  <si>
    <t>601333.SH</t>
    <phoneticPr fontId="1" type="noConversion"/>
  </si>
  <si>
    <t>601377.SH</t>
    <phoneticPr fontId="1" type="noConversion"/>
  </si>
  <si>
    <t>601390.SH</t>
    <phoneticPr fontId="1" type="noConversion"/>
  </si>
  <si>
    <t>601398.SH</t>
    <phoneticPr fontId="1" type="noConversion"/>
  </si>
  <si>
    <t>601555.SH</t>
    <phoneticPr fontId="1" type="noConversion"/>
  </si>
  <si>
    <t>601607.SH</t>
    <phoneticPr fontId="1" type="noConversion"/>
  </si>
  <si>
    <t>601628.SH</t>
    <phoneticPr fontId="1" type="noConversion"/>
  </si>
  <si>
    <t>601633.SH</t>
    <phoneticPr fontId="1" type="noConversion"/>
  </si>
  <si>
    <t>601668.SH</t>
    <phoneticPr fontId="1" type="noConversion"/>
  </si>
  <si>
    <t>601669.SH</t>
    <phoneticPr fontId="1" type="noConversion"/>
  </si>
  <si>
    <t>601699.SH</t>
    <phoneticPr fontId="1" type="noConversion"/>
  </si>
  <si>
    <t>601727.SH</t>
    <phoneticPr fontId="1" type="noConversion"/>
  </si>
  <si>
    <t>601766.SH</t>
    <phoneticPr fontId="1" type="noConversion"/>
  </si>
  <si>
    <t>601818.SH</t>
    <phoneticPr fontId="1" type="noConversion"/>
  </si>
  <si>
    <t>601866.SH</t>
    <phoneticPr fontId="1" type="noConversion"/>
  </si>
  <si>
    <t>601888.SH</t>
    <phoneticPr fontId="1" type="noConversion"/>
  </si>
  <si>
    <t>601901.SH</t>
    <phoneticPr fontId="1" type="noConversion"/>
  </si>
  <si>
    <t>601933.SH</t>
    <phoneticPr fontId="1" type="noConversion"/>
  </si>
  <si>
    <t>601939.SH</t>
    <phoneticPr fontId="1" type="noConversion"/>
  </si>
  <si>
    <t>601998.SH</t>
    <phoneticPr fontId="1" type="noConversion"/>
  </si>
  <si>
    <t>603288.SH</t>
    <phoneticPr fontId="1" type="noConversion"/>
  </si>
  <si>
    <t>万  科Ａ</t>
    <phoneticPr fontId="1" type="noConversion"/>
  </si>
  <si>
    <t>中国宝安</t>
    <phoneticPr fontId="1" type="noConversion"/>
  </si>
  <si>
    <t>招商地产</t>
    <phoneticPr fontId="1" type="noConversion"/>
  </si>
  <si>
    <t>深圳能源</t>
    <phoneticPr fontId="1" type="noConversion"/>
  </si>
  <si>
    <t>中金岭南</t>
    <phoneticPr fontId="1" type="noConversion"/>
  </si>
  <si>
    <t>农 产 品</t>
    <phoneticPr fontId="1" type="noConversion"/>
  </si>
  <si>
    <t>中兴通讯</t>
    <phoneticPr fontId="1" type="noConversion"/>
  </si>
  <si>
    <t>华侨城Ａ</t>
    <phoneticPr fontId="1" type="noConversion"/>
  </si>
  <si>
    <t>TCL 集团</t>
    <phoneticPr fontId="1" type="noConversion"/>
  </si>
  <si>
    <t>华数传媒</t>
    <phoneticPr fontId="1" type="noConversion"/>
  </si>
  <si>
    <t>中联重科</t>
    <phoneticPr fontId="1" type="noConversion"/>
  </si>
  <si>
    <t>美的集团</t>
    <phoneticPr fontId="1" type="noConversion"/>
  </si>
  <si>
    <t>冀东水泥</t>
    <phoneticPr fontId="1" type="noConversion"/>
  </si>
  <si>
    <t>金 融 街</t>
    <phoneticPr fontId="1" type="noConversion"/>
  </si>
  <si>
    <t>东旭光电</t>
    <phoneticPr fontId="1" type="noConversion"/>
  </si>
  <si>
    <t>东阿阿胶</t>
    <phoneticPr fontId="1" type="noConversion"/>
  </si>
  <si>
    <t>徐工机械</t>
    <phoneticPr fontId="1" type="noConversion"/>
  </si>
  <si>
    <t>海虹控股</t>
    <phoneticPr fontId="1" type="noConversion"/>
  </si>
  <si>
    <t>华映科技</t>
    <phoneticPr fontId="1" type="noConversion"/>
  </si>
  <si>
    <t>云南白药</t>
    <phoneticPr fontId="1" type="noConversion"/>
  </si>
  <si>
    <t>万向钱潮</t>
    <phoneticPr fontId="1" type="noConversion"/>
  </si>
  <si>
    <t>宏源证券</t>
    <phoneticPr fontId="1" type="noConversion"/>
  </si>
  <si>
    <t>泸州老窖</t>
    <phoneticPr fontId="1" type="noConversion"/>
  </si>
  <si>
    <t>威孚高科</t>
    <phoneticPr fontId="1" type="noConversion"/>
  </si>
  <si>
    <t>兴蓉投资</t>
    <phoneticPr fontId="1" type="noConversion"/>
  </si>
  <si>
    <t>吉林敖东</t>
    <phoneticPr fontId="1" type="noConversion"/>
  </si>
  <si>
    <t>长安汽车</t>
    <phoneticPr fontId="1" type="noConversion"/>
  </si>
  <si>
    <t>攀钢钒钛</t>
    <phoneticPr fontId="1" type="noConversion"/>
  </si>
  <si>
    <t>铜陵有色</t>
    <phoneticPr fontId="1" type="noConversion"/>
  </si>
  <si>
    <t>格力电器</t>
    <phoneticPr fontId="1" type="noConversion"/>
  </si>
  <si>
    <t>东北证券</t>
    <phoneticPr fontId="1" type="noConversion"/>
  </si>
  <si>
    <t>河北钢铁</t>
    <phoneticPr fontId="1" type="noConversion"/>
  </si>
  <si>
    <t>京东方Ａ</t>
    <phoneticPr fontId="1" type="noConversion"/>
  </si>
  <si>
    <t>国元证券</t>
    <phoneticPr fontId="1" type="noConversion"/>
  </si>
  <si>
    <t>燕京啤酒</t>
    <phoneticPr fontId="1" type="noConversion"/>
  </si>
  <si>
    <t>国海证券</t>
    <phoneticPr fontId="1" type="noConversion"/>
  </si>
  <si>
    <t>中航飞机</t>
    <phoneticPr fontId="1" type="noConversion"/>
  </si>
  <si>
    <t>广发证券</t>
    <phoneticPr fontId="1" type="noConversion"/>
  </si>
  <si>
    <t>新兴铸管</t>
    <phoneticPr fontId="1" type="noConversion"/>
  </si>
  <si>
    <t>长江证券</t>
    <phoneticPr fontId="1" type="noConversion"/>
  </si>
  <si>
    <t>盐湖股份</t>
    <phoneticPr fontId="1" type="noConversion"/>
  </si>
  <si>
    <t>华闻传媒</t>
    <phoneticPr fontId="1" type="noConversion"/>
  </si>
  <si>
    <t>一汽轿车</t>
    <phoneticPr fontId="1" type="noConversion"/>
  </si>
  <si>
    <t>太钢不锈</t>
    <phoneticPr fontId="1" type="noConversion"/>
  </si>
  <si>
    <t>桑德环境</t>
    <phoneticPr fontId="1" type="noConversion"/>
  </si>
  <si>
    <t>五矿稀土</t>
    <phoneticPr fontId="1" type="noConversion"/>
  </si>
  <si>
    <t>中信国安</t>
    <phoneticPr fontId="1" type="noConversion"/>
  </si>
  <si>
    <t>五 粮 液</t>
    <phoneticPr fontId="1" type="noConversion"/>
  </si>
  <si>
    <t>张  裕Ａ</t>
    <phoneticPr fontId="1" type="noConversion"/>
  </si>
  <si>
    <t>新 希 望</t>
    <phoneticPr fontId="1" type="noConversion"/>
  </si>
  <si>
    <t>云南铜业</t>
    <phoneticPr fontId="1" type="noConversion"/>
  </si>
  <si>
    <t>鞍钢股份</t>
    <phoneticPr fontId="1" type="noConversion"/>
  </si>
  <si>
    <t>冀中能源</t>
    <phoneticPr fontId="1" type="noConversion"/>
  </si>
  <si>
    <t>锡业股份</t>
    <phoneticPr fontId="1" type="noConversion"/>
  </si>
  <si>
    <t>华东医药</t>
    <phoneticPr fontId="1" type="noConversion"/>
  </si>
  <si>
    <t>中科三环</t>
    <phoneticPr fontId="1" type="noConversion"/>
  </si>
  <si>
    <t>西山煤电</t>
    <phoneticPr fontId="1" type="noConversion"/>
  </si>
  <si>
    <t>华润三九</t>
    <phoneticPr fontId="1" type="noConversion"/>
  </si>
  <si>
    <t>新 和 成</t>
    <phoneticPr fontId="1" type="noConversion"/>
  </si>
  <si>
    <t>华兰生物</t>
    <phoneticPr fontId="1" type="noConversion"/>
  </si>
  <si>
    <t>大族激光</t>
    <phoneticPr fontId="1" type="noConversion"/>
  </si>
  <si>
    <t>苏宁云商</t>
    <phoneticPr fontId="1" type="noConversion"/>
  </si>
  <si>
    <t>双鹭药业</t>
    <phoneticPr fontId="1" type="noConversion"/>
  </si>
  <si>
    <t>中工国际</t>
    <phoneticPr fontId="1" type="noConversion"/>
  </si>
  <si>
    <t>东华软件</t>
    <phoneticPr fontId="1" type="noConversion"/>
  </si>
  <si>
    <t>金 螳 螂</t>
    <phoneticPr fontId="1" type="noConversion"/>
  </si>
  <si>
    <t>中环股份</t>
    <phoneticPr fontId="1" type="noConversion"/>
  </si>
  <si>
    <t>宁波银行</t>
    <phoneticPr fontId="1" type="noConversion"/>
  </si>
  <si>
    <t>荣盛发展</t>
    <phoneticPr fontId="1" type="noConversion"/>
  </si>
  <si>
    <t>石基信息</t>
    <phoneticPr fontId="1" type="noConversion"/>
  </si>
  <si>
    <t>金风科技</t>
    <phoneticPr fontId="1" type="noConversion"/>
  </si>
  <si>
    <t>科大讯飞</t>
    <phoneticPr fontId="1" type="noConversion"/>
  </si>
  <si>
    <t>大华股份</t>
    <phoneticPr fontId="1" type="noConversion"/>
  </si>
  <si>
    <t>歌尔声学</t>
    <phoneticPr fontId="1" type="noConversion"/>
  </si>
  <si>
    <t>上海莱士</t>
    <phoneticPr fontId="1" type="noConversion"/>
  </si>
  <si>
    <t>奥飞动漫</t>
    <phoneticPr fontId="1" type="noConversion"/>
  </si>
  <si>
    <t>信 立 泰</t>
    <phoneticPr fontId="1" type="noConversion"/>
  </si>
  <si>
    <t>洋河股份</t>
    <phoneticPr fontId="1" type="noConversion"/>
  </si>
  <si>
    <t>东方园林</t>
    <phoneticPr fontId="1" type="noConversion"/>
  </si>
  <si>
    <t>海宁皮城</t>
    <phoneticPr fontId="1" type="noConversion"/>
  </si>
  <si>
    <t>杰瑞股份</t>
    <phoneticPr fontId="1" type="noConversion"/>
  </si>
  <si>
    <t>亚厦股份</t>
    <phoneticPr fontId="1" type="noConversion"/>
  </si>
  <si>
    <t>大 北 农</t>
    <phoneticPr fontId="1" type="noConversion"/>
  </si>
  <si>
    <t>海 普 瑞</t>
    <phoneticPr fontId="1" type="noConversion"/>
  </si>
  <si>
    <t>省广股份</t>
    <phoneticPr fontId="1" type="noConversion"/>
  </si>
  <si>
    <t>广 联 达</t>
    <phoneticPr fontId="1" type="noConversion"/>
  </si>
  <si>
    <t>海康威视</t>
    <phoneticPr fontId="1" type="noConversion"/>
  </si>
  <si>
    <t>爱 施 德</t>
    <phoneticPr fontId="1" type="noConversion"/>
  </si>
  <si>
    <t>科伦药业</t>
    <phoneticPr fontId="1" type="noConversion"/>
  </si>
  <si>
    <t>兆驰股份</t>
    <phoneticPr fontId="1" type="noConversion"/>
  </si>
  <si>
    <t>康 得 新</t>
    <phoneticPr fontId="1" type="noConversion"/>
  </si>
  <si>
    <t>欧 菲 光</t>
    <phoneticPr fontId="1" type="noConversion"/>
  </si>
  <si>
    <t>海格通信</t>
    <phoneticPr fontId="1" type="noConversion"/>
  </si>
  <si>
    <t>金 正 大</t>
    <phoneticPr fontId="1" type="noConversion"/>
  </si>
  <si>
    <t>立讯精密</t>
    <phoneticPr fontId="1" type="noConversion"/>
  </si>
  <si>
    <t>山西证券</t>
    <phoneticPr fontId="1" type="noConversion"/>
  </si>
  <si>
    <t>贝 因 美</t>
    <phoneticPr fontId="1" type="noConversion"/>
  </si>
  <si>
    <t>比 亚 迪</t>
    <phoneticPr fontId="1" type="noConversion"/>
  </si>
  <si>
    <t>以岭药业</t>
    <phoneticPr fontId="1" type="noConversion"/>
  </si>
  <si>
    <t>海 思 科</t>
    <phoneticPr fontId="1" type="noConversion"/>
  </si>
  <si>
    <t>西部证券</t>
    <phoneticPr fontId="1" type="noConversion"/>
  </si>
  <si>
    <t>爱尔眼科</t>
    <phoneticPr fontId="1" type="noConversion"/>
  </si>
  <si>
    <t>网宿科技</t>
    <phoneticPr fontId="1" type="noConversion"/>
  </si>
  <si>
    <t>机 器 人</t>
    <phoneticPr fontId="1" type="noConversion"/>
  </si>
  <si>
    <t>华谊兄弟</t>
    <phoneticPr fontId="1" type="noConversion"/>
  </si>
  <si>
    <t>蓝色光标</t>
    <phoneticPr fontId="1" type="noConversion"/>
  </si>
  <si>
    <t>碧 水 源</t>
    <phoneticPr fontId="1" type="noConversion"/>
  </si>
  <si>
    <t>汇川技术</t>
    <phoneticPr fontId="1" type="noConversion"/>
  </si>
  <si>
    <t>华策影视</t>
    <phoneticPr fontId="1" type="noConversion"/>
  </si>
  <si>
    <t>汤臣倍健</t>
    <phoneticPr fontId="1" type="noConversion"/>
  </si>
  <si>
    <t>光线传媒</t>
    <phoneticPr fontId="1" type="noConversion"/>
  </si>
  <si>
    <t>浦发银行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</si>
  <si>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</si>
  <si>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</si>
  <si>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</si>
  <si>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</si>
  <si>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华夏银行</t>
    <phoneticPr fontId="1" type="noConversion"/>
  </si>
  <si>
    <t>民生银行</t>
    <phoneticPr fontId="1" type="noConversion"/>
  </si>
  <si>
    <t>上港集团</t>
    <phoneticPr fontId="1" type="noConversion"/>
  </si>
  <si>
    <t>宝钢股份</t>
    <phoneticPr fontId="1" type="noConversion"/>
  </si>
  <si>
    <t>浙能电力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</si>
  <si>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</si>
  <si>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</si>
  <si>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</si>
  <si>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</si>
  <si>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</si>
  <si>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招商银行</t>
    <phoneticPr fontId="1" type="noConversion"/>
  </si>
  <si>
    <t>哈飞股份</t>
    <phoneticPr fontId="1" type="noConversion"/>
  </si>
  <si>
    <t>保利地产</t>
    <phoneticPr fontId="1" type="noConversion"/>
  </si>
  <si>
    <t>中国联通</t>
    <phoneticPr fontId="1" type="noConversion"/>
  </si>
  <si>
    <t>五矿发展</t>
    <phoneticPr fontId="1" type="noConversion"/>
  </si>
  <si>
    <t>海信电器</t>
    <phoneticPr fontId="1" type="noConversion"/>
  </si>
  <si>
    <t>宇通客车</t>
    <phoneticPr fontId="1" type="noConversion"/>
  </si>
  <si>
    <t>葛 洲 坝</t>
    <phoneticPr fontId="1" type="noConversion"/>
  </si>
  <si>
    <t>人福医药</t>
    <phoneticPr fontId="1" type="noConversion"/>
  </si>
  <si>
    <t>同 仁 堂</t>
    <phoneticPr fontId="1" type="noConversion"/>
  </si>
  <si>
    <t>特变电工</t>
    <phoneticPr fontId="1" type="noConversion"/>
  </si>
  <si>
    <t>同方股份</t>
    <phoneticPr fontId="1" type="noConversion"/>
  </si>
  <si>
    <t>上汽集团</t>
    <phoneticPr fontId="1" type="noConversion"/>
  </si>
  <si>
    <t>亚盛集团</t>
    <phoneticPr fontId="1" type="noConversion"/>
  </si>
  <si>
    <t>国金证券</t>
    <phoneticPr fontId="1" type="noConversion"/>
  </si>
  <si>
    <t>包钢稀土</t>
    <phoneticPr fontId="1" type="noConversion"/>
  </si>
  <si>
    <t>东方航空</t>
    <phoneticPr fontId="1" type="noConversion"/>
  </si>
  <si>
    <t>中国卫星</t>
    <phoneticPr fontId="1" type="noConversion"/>
  </si>
  <si>
    <t>金发科技</t>
    <phoneticPr fontId="1" type="noConversion"/>
  </si>
  <si>
    <t>中国船舶</t>
    <phoneticPr fontId="1" type="noConversion"/>
  </si>
  <si>
    <t>建发股份</t>
    <phoneticPr fontId="1" type="noConversion"/>
  </si>
  <si>
    <t>永泰能源</t>
    <phoneticPr fontId="1" type="noConversion"/>
  </si>
  <si>
    <t>福田汽车</t>
    <phoneticPr fontId="1" type="noConversion"/>
  </si>
  <si>
    <t>上海建工</t>
    <phoneticPr fontId="1" type="noConversion"/>
  </si>
  <si>
    <t>雅 戈 尔</t>
    <phoneticPr fontId="1" type="noConversion"/>
  </si>
  <si>
    <t>兖州煤业</t>
    <phoneticPr fontId="1" type="noConversion"/>
  </si>
  <si>
    <t>复星医药</t>
    <phoneticPr fontId="1" type="noConversion"/>
  </si>
  <si>
    <t>新湖中宝</t>
    <phoneticPr fontId="1" type="noConversion"/>
  </si>
  <si>
    <t>海南航空</t>
    <phoneticPr fontId="1" type="noConversion"/>
  </si>
  <si>
    <t>中恒集团</t>
    <phoneticPr fontId="1" type="noConversion"/>
  </si>
  <si>
    <t>广汇能源</t>
    <phoneticPr fontId="1" type="noConversion"/>
  </si>
  <si>
    <t>海正药业</t>
    <phoneticPr fontId="1" type="noConversion"/>
  </si>
  <si>
    <t>航天信息</t>
    <phoneticPr fontId="1" type="noConversion"/>
  </si>
  <si>
    <t>恒瑞医药</t>
    <phoneticPr fontId="1" type="noConversion"/>
  </si>
  <si>
    <t>亿利能源</t>
    <phoneticPr fontId="1" type="noConversion"/>
  </si>
  <si>
    <t>万华化学</t>
    <phoneticPr fontId="1" type="noConversion"/>
  </si>
  <si>
    <t>上海家化</t>
    <phoneticPr fontId="1" type="noConversion"/>
  </si>
  <si>
    <t>洪都航空</t>
    <phoneticPr fontId="1" type="noConversion"/>
  </si>
  <si>
    <t>白 云 山</t>
    <phoneticPr fontId="1" type="noConversion"/>
  </si>
  <si>
    <t>华夏幸福</t>
    <phoneticPr fontId="1" type="noConversion"/>
  </si>
  <si>
    <t>阳泉煤业</t>
    <phoneticPr fontId="1" type="noConversion"/>
  </si>
  <si>
    <t>浙江龙盛</t>
    <phoneticPr fontId="1" type="noConversion"/>
  </si>
  <si>
    <t>江西铜业</t>
    <phoneticPr fontId="1" type="noConversion"/>
  </si>
  <si>
    <t>西南证券</t>
    <phoneticPr fontId="1" type="noConversion"/>
  </si>
  <si>
    <t>中航电子</t>
    <phoneticPr fontId="1" type="noConversion"/>
  </si>
  <si>
    <t>中文传媒</t>
    <phoneticPr fontId="1" type="noConversion"/>
  </si>
  <si>
    <t>金地集团</t>
    <phoneticPr fontId="1" type="noConversion"/>
  </si>
  <si>
    <t>盘江股份</t>
    <phoneticPr fontId="1" type="noConversion"/>
  </si>
  <si>
    <t>海澜之家</t>
    <phoneticPr fontId="1" type="noConversion"/>
  </si>
  <si>
    <t>国电南瑞</t>
    <phoneticPr fontId="1" type="noConversion"/>
  </si>
  <si>
    <t>小商品城</t>
    <phoneticPr fontId="1" type="noConversion"/>
  </si>
  <si>
    <t>片 仔 癀</t>
    <phoneticPr fontId="1" type="noConversion"/>
  </si>
  <si>
    <t>信威集团</t>
    <phoneticPr fontId="1" type="noConversion"/>
  </si>
  <si>
    <t>中金黄金</t>
    <phoneticPr fontId="1" type="noConversion"/>
  </si>
  <si>
    <t>驰宏锌锗</t>
    <phoneticPr fontId="1" type="noConversion"/>
  </si>
  <si>
    <t>烽火通信</t>
    <phoneticPr fontId="1" type="noConversion"/>
  </si>
  <si>
    <t>方大炭素</t>
    <phoneticPr fontId="1" type="noConversion"/>
  </si>
  <si>
    <t>康美药业</t>
    <phoneticPr fontId="1" type="noConversion"/>
  </si>
  <si>
    <t>贵州茅台</t>
    <phoneticPr fontId="1" type="noConversion"/>
  </si>
  <si>
    <t>天 士 力</t>
    <phoneticPr fontId="1" type="noConversion"/>
  </si>
  <si>
    <t>山东黄金</t>
    <phoneticPr fontId="1" type="noConversion"/>
  </si>
  <si>
    <t>厦门钨业</t>
    <phoneticPr fontId="1" type="noConversion"/>
  </si>
  <si>
    <t>恒生电子</t>
    <phoneticPr fontId="1" type="noConversion"/>
  </si>
  <si>
    <t>京能电力</t>
    <phoneticPr fontId="1" type="noConversion"/>
  </si>
  <si>
    <t>海油工程</t>
    <phoneticPr fontId="1" type="noConversion"/>
  </si>
  <si>
    <t>海螺水泥</t>
    <phoneticPr fontId="1" type="noConversion"/>
  </si>
  <si>
    <t>用友软件</t>
    <phoneticPr fontId="1" type="noConversion"/>
  </si>
  <si>
    <t>光明乳业</t>
    <phoneticPr fontId="1" type="noConversion"/>
  </si>
  <si>
    <t>青岛啤酒</t>
    <phoneticPr fontId="1" type="noConversion"/>
  </si>
  <si>
    <t>浙报传媒</t>
    <phoneticPr fontId="1" type="noConversion"/>
  </si>
  <si>
    <t>百 视 通</t>
    <phoneticPr fontId="1" type="noConversion"/>
  </si>
  <si>
    <t>申能股份</t>
    <phoneticPr fontId="1" type="noConversion"/>
  </si>
  <si>
    <t>外 高 桥</t>
    <phoneticPr fontId="1" type="noConversion"/>
  </si>
  <si>
    <t>城投控股</t>
    <phoneticPr fontId="1" type="noConversion"/>
  </si>
  <si>
    <t>豫园商城</t>
    <phoneticPr fontId="1" type="noConversion"/>
  </si>
  <si>
    <t>福耀玻璃</t>
    <phoneticPr fontId="1" type="noConversion"/>
  </si>
  <si>
    <t>陆 家 嘴</t>
    <phoneticPr fontId="1" type="noConversion"/>
  </si>
  <si>
    <t>哈药股份</t>
    <phoneticPr fontId="1" type="noConversion"/>
  </si>
  <si>
    <t>川投能源</t>
    <phoneticPr fontId="1" type="noConversion"/>
  </si>
  <si>
    <t>上海石化</t>
    <phoneticPr fontId="1" type="noConversion"/>
  </si>
  <si>
    <t>青岛海尔</t>
    <phoneticPr fontId="1" type="noConversion"/>
  </si>
  <si>
    <t>三安光电</t>
    <phoneticPr fontId="1" type="noConversion"/>
  </si>
  <si>
    <t>中航资本</t>
    <phoneticPr fontId="1" type="noConversion"/>
  </si>
  <si>
    <t>东软集团</t>
    <phoneticPr fontId="1" type="noConversion"/>
  </si>
  <si>
    <t>辽宁成大</t>
    <phoneticPr fontId="1" type="noConversion"/>
  </si>
  <si>
    <t>华域汽车</t>
    <phoneticPr fontId="1" type="noConversion"/>
  </si>
  <si>
    <t>鲁信创投</t>
    <phoneticPr fontId="1" type="noConversion"/>
  </si>
  <si>
    <t>国电电力</t>
    <phoneticPr fontId="1" type="noConversion"/>
  </si>
  <si>
    <t>鹏 博 士</t>
    <phoneticPr fontId="1" type="noConversion"/>
  </si>
  <si>
    <t>山西汾酒</t>
    <phoneticPr fontId="1" type="noConversion"/>
  </si>
  <si>
    <t>百联股份</t>
    <phoneticPr fontId="1" type="noConversion"/>
  </si>
  <si>
    <t>东方明珠</t>
    <phoneticPr fontId="1" type="noConversion"/>
  </si>
  <si>
    <t>海通证券</t>
    <phoneticPr fontId="1" type="noConversion"/>
  </si>
  <si>
    <t>四川长虹</t>
    <phoneticPr fontId="1" type="noConversion"/>
  </si>
  <si>
    <t>内蒙华电</t>
    <phoneticPr fontId="1" type="noConversion"/>
  </si>
  <si>
    <t>通化东宝</t>
    <phoneticPr fontId="1" type="noConversion"/>
  </si>
  <si>
    <t>梅花生物</t>
    <phoneticPr fontId="1" type="noConversion"/>
  </si>
  <si>
    <t>东方电气</t>
    <phoneticPr fontId="1" type="noConversion"/>
  </si>
  <si>
    <t>博瑞传播</t>
    <phoneticPr fontId="1" type="noConversion"/>
  </si>
  <si>
    <t>国投电力</t>
    <phoneticPr fontId="1" type="noConversion"/>
  </si>
  <si>
    <t>伊利股份</t>
    <phoneticPr fontId="1" type="noConversion"/>
  </si>
  <si>
    <t>航空动力</t>
    <phoneticPr fontId="1" type="noConversion"/>
  </si>
  <si>
    <t>九 州 通</t>
    <phoneticPr fontId="1" type="noConversion"/>
  </si>
  <si>
    <t>招商证券</t>
    <phoneticPr fontId="1" type="noConversion"/>
  </si>
  <si>
    <t>大秦铁路</t>
    <phoneticPr fontId="1" type="noConversion"/>
  </si>
  <si>
    <t>南京银行</t>
    <phoneticPr fontId="1" type="noConversion"/>
  </si>
  <si>
    <t>宁 波 港</t>
    <phoneticPr fontId="1" type="noConversion"/>
  </si>
  <si>
    <t>中国神华</t>
    <phoneticPr fontId="1" type="noConversion"/>
  </si>
  <si>
    <t>中国国航</t>
    <phoneticPr fontId="1" type="noConversion"/>
  </si>
  <si>
    <t>中国化学</t>
    <phoneticPr fontId="1" type="noConversion"/>
  </si>
  <si>
    <t>海南橡胶</t>
    <phoneticPr fontId="1" type="noConversion"/>
  </si>
  <si>
    <t>兴业银行</t>
    <phoneticPr fontId="1" type="noConversion"/>
  </si>
  <si>
    <t>西部矿业</t>
    <phoneticPr fontId="1" type="noConversion"/>
  </si>
  <si>
    <t>中国西电</t>
    <phoneticPr fontId="1" type="noConversion"/>
  </si>
  <si>
    <t>中国铁建</t>
    <phoneticPr fontId="1" type="noConversion"/>
  </si>
  <si>
    <t>内蒙君正</t>
    <phoneticPr fontId="1" type="noConversion"/>
  </si>
  <si>
    <t>陕西煤业</t>
    <phoneticPr fontId="1" type="noConversion"/>
  </si>
  <si>
    <t>环旭电子</t>
    <phoneticPr fontId="1" type="noConversion"/>
  </si>
  <si>
    <t>庞大集团</t>
    <phoneticPr fontId="1" type="noConversion"/>
  </si>
  <si>
    <t>农业银行</t>
    <phoneticPr fontId="1" type="noConversion"/>
  </si>
  <si>
    <t>中国北车</t>
    <phoneticPr fontId="1" type="noConversion"/>
  </si>
  <si>
    <t>中国平安</t>
    <phoneticPr fontId="1" type="noConversion"/>
  </si>
  <si>
    <t>交通银行</t>
    <phoneticPr fontId="1" type="noConversion"/>
  </si>
  <si>
    <t>广深铁路</t>
    <phoneticPr fontId="1" type="noConversion"/>
  </si>
  <si>
    <t>新华保险</t>
    <phoneticPr fontId="1" type="noConversion"/>
  </si>
  <si>
    <t>兴业证券</t>
    <phoneticPr fontId="1" type="noConversion"/>
  </si>
  <si>
    <t>中国中铁</t>
    <phoneticPr fontId="1" type="noConversion"/>
  </si>
  <si>
    <t>工商银行</t>
    <phoneticPr fontId="1" type="noConversion"/>
  </si>
  <si>
    <t>东吴证券</t>
    <phoneticPr fontId="1" type="noConversion"/>
  </si>
  <si>
    <t>中国铝业</t>
    <phoneticPr fontId="1" type="noConversion"/>
  </si>
  <si>
    <t>中国太保</t>
    <phoneticPr fontId="1" type="noConversion"/>
  </si>
  <si>
    <t>上海医药</t>
    <phoneticPr fontId="1" type="noConversion"/>
  </si>
  <si>
    <t>中国中冶</t>
    <phoneticPr fontId="1" type="noConversion"/>
  </si>
  <si>
    <t>中国人寿</t>
    <phoneticPr fontId="1" type="noConversion"/>
  </si>
  <si>
    <t>长城汽车</t>
    <phoneticPr fontId="1" type="noConversion"/>
  </si>
  <si>
    <t>中国建筑</t>
    <phoneticPr fontId="1" type="noConversion"/>
  </si>
  <si>
    <t>中国电建</t>
    <phoneticPr fontId="1" type="noConversion"/>
  </si>
  <si>
    <t>华泰证券</t>
    <phoneticPr fontId="1" type="noConversion"/>
  </si>
  <si>
    <t>潞安环能</t>
    <phoneticPr fontId="1" type="noConversion"/>
  </si>
  <si>
    <t>上海电气</t>
    <phoneticPr fontId="1" type="noConversion"/>
  </si>
  <si>
    <t>中国南车</t>
    <phoneticPr fontId="1" type="noConversion"/>
  </si>
  <si>
    <t>中国交建</t>
    <phoneticPr fontId="1" type="noConversion"/>
  </si>
  <si>
    <t>中海油服</t>
    <phoneticPr fontId="1" type="noConversion"/>
  </si>
  <si>
    <t>光大银行</t>
    <phoneticPr fontId="1" type="noConversion"/>
  </si>
  <si>
    <t>中国石油</t>
    <phoneticPr fontId="1" type="noConversion"/>
  </si>
  <si>
    <t>中海集运</t>
    <phoneticPr fontId="1" type="noConversion"/>
  </si>
  <si>
    <t>中国国旅</t>
    <phoneticPr fontId="1" type="noConversion"/>
  </si>
  <si>
    <t>中煤能源</t>
    <phoneticPr fontId="1" type="noConversion"/>
  </si>
  <si>
    <t>紫金矿业</t>
    <phoneticPr fontId="1" type="noConversion"/>
  </si>
  <si>
    <t>方正证券</t>
    <phoneticPr fontId="1" type="noConversion"/>
  </si>
  <si>
    <t>凤凰传媒</t>
    <phoneticPr fontId="1" type="noConversion"/>
  </si>
  <si>
    <t>吉视传媒</t>
    <phoneticPr fontId="1" type="noConversion"/>
  </si>
  <si>
    <t>永辉超市</t>
    <phoneticPr fontId="1" type="noConversion"/>
  </si>
  <si>
    <t>建设银行</t>
    <phoneticPr fontId="1" type="noConversion"/>
  </si>
  <si>
    <t>金钼股份</t>
    <phoneticPr fontId="1" type="noConversion"/>
  </si>
  <si>
    <t>中国银行</t>
    <phoneticPr fontId="1" type="noConversion"/>
  </si>
  <si>
    <t>中国重工</t>
    <phoneticPr fontId="1" type="noConversion"/>
  </si>
  <si>
    <t>金隅股份</t>
    <phoneticPr fontId="1" type="noConversion"/>
  </si>
  <si>
    <t>中信银行</t>
    <phoneticPr fontId="1" type="noConversion"/>
  </si>
  <si>
    <t>人 民 网</t>
    <phoneticPr fontId="1" type="noConversion"/>
  </si>
  <si>
    <t>海天味业</t>
    <phoneticPr fontId="1" type="noConversion"/>
  </si>
  <si>
    <t>纽威股份</t>
    <phoneticPr fontId="1" type="noConversion"/>
  </si>
  <si>
    <t>洛阳钼业</t>
    <phoneticPr fontId="1" type="noConversion"/>
  </si>
  <si>
    <t>平均方案</t>
    <phoneticPr fontId="1" type="noConversion"/>
  </si>
  <si>
    <t>市值验算</t>
    <phoneticPr fontId="1" type="noConversion"/>
  </si>
  <si>
    <t>市值验算</t>
    <phoneticPr fontId="1" type="noConversion"/>
  </si>
  <si>
    <t>流通市值</t>
    <phoneticPr fontId="1" type="noConversion"/>
  </si>
  <si>
    <t>市值方案</t>
    <phoneticPr fontId="1" type="noConversion"/>
  </si>
  <si>
    <t>市值方案2</t>
    <phoneticPr fontId="1" type="noConversion"/>
  </si>
  <si>
    <t>市值方案1(目前最优）</t>
    <phoneticPr fontId="1" type="noConversion"/>
  </si>
  <si>
    <t>1.047505</t>
  </si>
  <si>
    <t>1.491629</t>
  </si>
  <si>
    <t>0.280177</t>
  </si>
  <si>
    <t>0.268902</t>
  </si>
  <si>
    <t>0.113480</t>
  </si>
  <si>
    <t>0.257840</t>
  </si>
  <si>
    <t>0.192617</t>
  </si>
  <si>
    <t>0.209475</t>
  </si>
  <si>
    <t>0.448083</t>
  </si>
  <si>
    <t>0.332863</t>
  </si>
  <si>
    <t>0.380980</t>
  </si>
  <si>
    <t>0.027775</t>
  </si>
  <si>
    <t>0.354248</t>
  </si>
  <si>
    <t>0.684887</t>
  </si>
  <si>
    <t>0.357621</t>
  </si>
  <si>
    <t>0.171821</t>
  </si>
  <si>
    <t>0.082390</t>
  </si>
  <si>
    <t>0.331841</t>
  </si>
  <si>
    <t>0.170356</t>
  </si>
  <si>
    <t>0.258717</t>
  </si>
  <si>
    <t>0.172982</t>
  </si>
  <si>
    <t>0.299843</t>
  </si>
  <si>
    <t>0.075020</t>
  </si>
  <si>
    <t>0.413093</t>
  </si>
  <si>
    <t>0.205351</t>
  </si>
  <si>
    <t>0.637507</t>
  </si>
  <si>
    <t>0.186948</t>
  </si>
  <si>
    <t>0.228115</t>
  </si>
  <si>
    <t>0.169462</t>
  </si>
  <si>
    <t>0.308264</t>
  </si>
  <si>
    <t>0.517679</t>
  </si>
  <si>
    <t>0.195478</t>
  </si>
  <si>
    <t>0.150616</t>
  </si>
  <si>
    <t>1.169908</t>
  </si>
  <si>
    <t>0.276969</t>
  </si>
  <si>
    <t>0.207287</t>
  </si>
  <si>
    <t>0.415343</t>
  </si>
  <si>
    <t>0.334584</t>
  </si>
  <si>
    <t>0.146675</t>
  </si>
  <si>
    <t>0.205568</t>
  </si>
  <si>
    <t>0.331641</t>
  </si>
  <si>
    <t>0.930873</t>
  </si>
  <si>
    <t>0.166781</t>
  </si>
  <si>
    <t>0.641062</t>
  </si>
  <si>
    <t>0.199765</t>
  </si>
  <si>
    <t>0.198741</t>
  </si>
  <si>
    <t>0.148577</t>
  </si>
  <si>
    <t>0.161251</t>
  </si>
  <si>
    <t>0.199418</t>
  </si>
  <si>
    <t>0.203764</t>
  </si>
  <si>
    <t>0.139715</t>
  </si>
  <si>
    <t>0.508575</t>
  </si>
  <si>
    <t>0.061183</t>
  </si>
  <si>
    <t>0.122135</t>
  </si>
  <si>
    <t>0.138714</t>
  </si>
  <si>
    <t>0.180965</t>
  </si>
  <si>
    <t>0.272163</t>
  </si>
  <si>
    <t>0.143412</t>
  </si>
  <si>
    <t>0.172206</t>
  </si>
  <si>
    <t>0.090532</t>
  </si>
  <si>
    <t>0.195156</t>
  </si>
  <si>
    <t>0.154193</t>
  </si>
  <si>
    <t>0.192694</t>
  </si>
  <si>
    <t>0.158140</t>
  </si>
  <si>
    <t>0.118725</t>
  </si>
  <si>
    <t>0.113017</t>
  </si>
  <si>
    <t>0.132671</t>
  </si>
  <si>
    <t>0.194271</t>
  </si>
  <si>
    <t>0.521532</t>
  </si>
  <si>
    <t>0.153962</t>
  </si>
  <si>
    <t>0.115542</t>
  </si>
  <si>
    <t>0.198682</t>
  </si>
  <si>
    <t>0.201789</t>
  </si>
  <si>
    <t>0.120329</t>
  </si>
  <si>
    <t>0.174675</t>
  </si>
  <si>
    <t>0.112712</t>
  </si>
  <si>
    <t>0.131699</t>
  </si>
  <si>
    <t>0.259869</t>
  </si>
  <si>
    <t>0.221530</t>
  </si>
  <si>
    <t>0.189787</t>
  </si>
  <si>
    <t>0.264846</t>
  </si>
  <si>
    <t>0.151635</t>
  </si>
  <si>
    <t>0.081673</t>
  </si>
  <si>
    <t>0.094220</t>
  </si>
  <si>
    <t>0.296886</t>
  </si>
  <si>
    <t>0.098138</t>
  </si>
  <si>
    <t>0.119337</t>
  </si>
  <si>
    <t>0.208467</t>
  </si>
  <si>
    <t>0.090080</t>
  </si>
  <si>
    <t>0.160677</t>
  </si>
  <si>
    <t>0.092904</t>
  </si>
  <si>
    <t>0.153226</t>
  </si>
  <si>
    <t>0.126415</t>
  </si>
  <si>
    <t>0.372141</t>
  </si>
  <si>
    <t>0.035538</t>
  </si>
  <si>
    <t>0.148176</t>
  </si>
  <si>
    <t>0.071230</t>
  </si>
  <si>
    <t>0.307396</t>
  </si>
  <si>
    <t>0.174805</t>
  </si>
  <si>
    <t>0.224435</t>
  </si>
  <si>
    <t>0.121458</t>
  </si>
  <si>
    <t>0.100101</t>
  </si>
  <si>
    <t>0.197734</t>
  </si>
  <si>
    <t>0.139860</t>
  </si>
  <si>
    <t>0.260454</t>
  </si>
  <si>
    <t>0.095425</t>
  </si>
  <si>
    <t>0.054198</t>
  </si>
  <si>
    <t>0.191381</t>
  </si>
  <si>
    <t>0.100380</t>
  </si>
  <si>
    <t>0.138871</t>
  </si>
  <si>
    <t>0.279031</t>
  </si>
  <si>
    <t>0.343371</t>
  </si>
  <si>
    <t>0.190062</t>
  </si>
  <si>
    <t>0.267309</t>
  </si>
  <si>
    <t>0.188333</t>
  </si>
  <si>
    <t>0.102260</t>
  </si>
  <si>
    <t>0.099261</t>
  </si>
  <si>
    <t>0.133002</t>
  </si>
  <si>
    <t>1.910983</t>
  </si>
  <si>
    <t>0.164522</t>
  </si>
  <si>
    <t>0.251325</t>
  </si>
  <si>
    <t>0.457922</t>
  </si>
  <si>
    <t>0.416021</t>
  </si>
  <si>
    <t>0.638387</t>
  </si>
  <si>
    <t>3.002272</t>
  </si>
  <si>
    <t>0.380150</t>
  </si>
  <si>
    <t>0.411467</t>
  </si>
  <si>
    <t>0.069890</t>
  </si>
  <si>
    <t>0.163961</t>
  </si>
  <si>
    <t>0.421388</t>
  </si>
  <si>
    <t>0.252656</t>
  </si>
  <si>
    <t>2.637076</t>
  </si>
  <si>
    <t>0.333835</t>
  </si>
  <si>
    <t>3.019711</t>
  </si>
  <si>
    <t>0.093888</t>
  </si>
  <si>
    <t>0.706282</t>
  </si>
  <si>
    <t>0.498546</t>
  </si>
  <si>
    <t>0.086689</t>
  </si>
  <si>
    <t>0.125684</t>
  </si>
  <si>
    <t>0.249978</t>
  </si>
  <si>
    <t>0.214429</t>
  </si>
  <si>
    <t>0.188431</t>
  </si>
  <si>
    <t>0.190669</t>
  </si>
  <si>
    <t>0.400306</t>
  </si>
  <si>
    <t>0.318493</t>
  </si>
  <si>
    <t>0.952008</t>
  </si>
  <si>
    <t>0.208367</t>
  </si>
  <si>
    <t>0.391796</t>
  </si>
  <si>
    <t>0.494157</t>
  </si>
  <si>
    <t>0.191108</t>
  </si>
  <si>
    <t>0.200659</t>
  </si>
  <si>
    <t>0.136789</t>
  </si>
  <si>
    <t>0.350058</t>
  </si>
  <si>
    <t>0.243688</t>
  </si>
  <si>
    <t>0.135601</t>
  </si>
  <si>
    <t>0.143699</t>
  </si>
  <si>
    <t>0.131522</t>
  </si>
  <si>
    <t>0.223071</t>
  </si>
  <si>
    <t>0.094306</t>
  </si>
  <si>
    <t>0.333166</t>
  </si>
  <si>
    <t>0.226656</t>
  </si>
  <si>
    <t>0.266493</t>
  </si>
  <si>
    <t>0.209914</t>
  </si>
  <si>
    <t>0.357710</t>
  </si>
  <si>
    <t>0.118056</t>
  </si>
  <si>
    <t>0.209678</t>
  </si>
  <si>
    <t>0.372436</t>
  </si>
  <si>
    <t>0.101043</t>
  </si>
  <si>
    <t>0.286860</t>
  </si>
  <si>
    <t>0.260455</t>
  </si>
  <si>
    <t>0.177326</t>
  </si>
  <si>
    <t>0.191046</t>
  </si>
  <si>
    <t>0.262835</t>
  </si>
  <si>
    <t>0.130342</t>
  </si>
  <si>
    <t>0.276770</t>
  </si>
  <si>
    <t>0.193820</t>
  </si>
  <si>
    <t>0.277280</t>
  </si>
  <si>
    <t>0.210002</t>
  </si>
  <si>
    <t>0.092396</t>
  </si>
  <si>
    <t>0.531743</t>
  </si>
  <si>
    <t>0.069232</t>
  </si>
  <si>
    <t>0.124227</t>
  </si>
  <si>
    <t>0.326672</t>
  </si>
  <si>
    <t>0.204066</t>
  </si>
  <si>
    <t>0.095362</t>
  </si>
  <si>
    <t>0.081835</t>
  </si>
  <si>
    <t>0.202100</t>
  </si>
  <si>
    <t>0.162544</t>
  </si>
  <si>
    <t>0.103194</t>
  </si>
  <si>
    <t>0.150613</t>
  </si>
  <si>
    <t>0.347825</t>
  </si>
  <si>
    <t>1.061116</t>
  </si>
  <si>
    <t>0.341318</t>
  </si>
  <si>
    <t>0.191409</t>
  </si>
  <si>
    <t>0.151117</t>
  </si>
  <si>
    <t>0.396396</t>
  </si>
  <si>
    <t>0.097849</t>
  </si>
  <si>
    <t>0.206818</t>
  </si>
  <si>
    <t>0.529294</t>
  </si>
  <si>
    <t>0.208970</t>
  </si>
  <si>
    <t>0.136991</t>
  </si>
  <si>
    <t>0.195537</t>
  </si>
  <si>
    <t>0.158422</t>
  </si>
  <si>
    <t>0.350910</t>
  </si>
  <si>
    <t>0.179638</t>
  </si>
  <si>
    <t>0.122142</t>
  </si>
  <si>
    <t>0.142066</t>
  </si>
  <si>
    <t>0.164643</t>
  </si>
  <si>
    <t>0.238292</t>
  </si>
  <si>
    <t>0.191171</t>
  </si>
  <si>
    <t>0.109343</t>
  </si>
  <si>
    <t>0.285484</t>
  </si>
  <si>
    <t>0.117618</t>
  </si>
  <si>
    <t>0.377436</t>
  </si>
  <si>
    <t>0.234366</t>
  </si>
  <si>
    <t>0.184916</t>
  </si>
  <si>
    <t>0.204712</t>
  </si>
  <si>
    <t>0.396639</t>
  </si>
  <si>
    <t>0.217611</t>
  </si>
  <si>
    <t>0.075846</t>
  </si>
  <si>
    <t>0.397772</t>
  </si>
  <si>
    <t>0.283720</t>
  </si>
  <si>
    <t>0.077051</t>
  </si>
  <si>
    <t>0.181025</t>
  </si>
  <si>
    <t>0.326513</t>
  </si>
  <si>
    <t>2.114041</t>
  </si>
  <si>
    <t>0.257955</t>
  </si>
  <si>
    <t>0.145919</t>
  </si>
  <si>
    <t>0.159352</t>
  </si>
  <si>
    <t>0.136971</t>
  </si>
  <si>
    <t>0.157324</t>
  </si>
  <si>
    <t>0.110282</t>
  </si>
  <si>
    <t>0.394556</t>
  </si>
  <si>
    <t>1.109331</t>
  </si>
  <si>
    <t>0.240090</t>
  </si>
  <si>
    <t>0.636167</t>
  </si>
  <si>
    <t>0.081786</t>
  </si>
  <si>
    <t>0.844096</t>
  </si>
  <si>
    <t>0.799465</t>
  </si>
  <si>
    <t>0.297830</t>
  </si>
  <si>
    <t>0.245493</t>
  </si>
  <si>
    <t>0.764027</t>
  </si>
  <si>
    <t>0.169157</t>
  </si>
  <si>
    <t>0.158962</t>
  </si>
  <si>
    <t>0.210246</t>
  </si>
  <si>
    <t>0.152655</t>
  </si>
  <si>
    <t>0.111760</t>
  </si>
  <si>
    <t>1.971394</t>
  </si>
  <si>
    <t>0.226952</t>
  </si>
  <si>
    <t>0.786804</t>
  </si>
  <si>
    <t>0.182595</t>
  </si>
  <si>
    <t>0.396438</t>
  </si>
  <si>
    <t>0.084377</t>
  </si>
  <si>
    <t>0.044573</t>
  </si>
  <si>
    <t>0.044563</t>
  </si>
  <si>
    <t>0.112349</t>
  </si>
  <si>
    <t>1.038516</t>
  </si>
  <si>
    <t>0.343663</t>
  </si>
  <si>
    <t>3.593319</t>
  </si>
  <si>
    <t>1.175148</t>
  </si>
  <si>
    <t>0.178890</t>
  </si>
  <si>
    <t>0.417636</t>
  </si>
  <si>
    <t>0.667476</t>
  </si>
  <si>
    <t>0.602576</t>
  </si>
  <si>
    <t>0.955061</t>
  </si>
  <si>
    <t>0.335457</t>
  </si>
  <si>
    <t>0.260118</t>
  </si>
  <si>
    <t>1.014702</t>
  </si>
  <si>
    <t>0.206796</t>
  </si>
  <si>
    <t>0.229422</t>
  </si>
  <si>
    <t>0.457182</t>
  </si>
  <si>
    <t>0.212923</t>
  </si>
  <si>
    <t>1.069453</t>
  </si>
  <si>
    <t>0.204198</t>
  </si>
  <si>
    <t>0.787844</t>
  </si>
  <si>
    <t>0.134880</t>
  </si>
  <si>
    <t>0.187114</t>
  </si>
  <si>
    <t>0.359474</t>
  </si>
  <si>
    <t>0.316473</t>
  </si>
  <si>
    <t>0.144401</t>
  </si>
  <si>
    <t>1.023798</t>
  </si>
  <si>
    <t>0.478248</t>
  </si>
  <si>
    <t>0.165278</t>
  </si>
  <si>
    <t>0.214099</t>
  </si>
  <si>
    <t>0.145671</t>
  </si>
  <si>
    <t>0.339900</t>
  </si>
  <si>
    <t>0.746649</t>
  </si>
  <si>
    <t>0.124533</t>
  </si>
  <si>
    <t>0.148758</t>
  </si>
  <si>
    <t>0.241706</t>
  </si>
  <si>
    <t>0.686522</t>
  </si>
  <si>
    <t>0.126059</t>
  </si>
  <si>
    <t>0.295860</t>
  </si>
  <si>
    <t>0.797071</t>
  </si>
  <si>
    <t>0.131969</t>
  </si>
  <si>
    <t>0.244649</t>
  </si>
  <si>
    <t>0.177809</t>
  </si>
  <si>
    <t>0.082156</t>
  </si>
  <si>
    <t>0.042956</t>
  </si>
  <si>
    <t>0.029380</t>
  </si>
  <si>
    <t>真实值</t>
    <phoneticPr fontId="1" type="noConversion"/>
  </si>
  <si>
    <t>误差</t>
    <phoneticPr fontId="1" type="noConversion"/>
  </si>
  <si>
    <t>自由流通市值
12月15日</t>
    <phoneticPr fontId="1" type="noConversion"/>
  </si>
  <si>
    <t>002594.SZ</t>
    <phoneticPr fontId="1" type="noConversion"/>
  </si>
  <si>
    <t>002603.SZ</t>
    <phoneticPr fontId="1" type="noConversion"/>
  </si>
  <si>
    <t>002653.SZ</t>
    <phoneticPr fontId="1" type="noConversion"/>
  </si>
  <si>
    <t>002673.SZ</t>
    <phoneticPr fontId="1" type="noConversion"/>
  </si>
  <si>
    <t>300015.SZ</t>
    <phoneticPr fontId="1" type="noConversion"/>
  </si>
  <si>
    <t>300017.SZ</t>
    <phoneticPr fontId="1" type="noConversion"/>
  </si>
  <si>
    <t>300024.SZ</t>
    <phoneticPr fontId="1" type="noConversion"/>
  </si>
  <si>
    <t>300027.SZ</t>
    <phoneticPr fontId="1" type="noConversion"/>
  </si>
  <si>
    <t>300058.SZ</t>
    <phoneticPr fontId="1" type="noConversion"/>
  </si>
  <si>
    <t>300070.SZ</t>
    <phoneticPr fontId="1" type="noConversion"/>
  </si>
  <si>
    <t>300124.SZ</t>
    <phoneticPr fontId="1" type="noConversion"/>
  </si>
  <si>
    <t>300133.SZ</t>
    <phoneticPr fontId="1" type="noConversion"/>
  </si>
  <si>
    <t>300146.SZ</t>
    <phoneticPr fontId="1" type="noConversion"/>
  </si>
  <si>
    <t>300251.SZ</t>
    <phoneticPr fontId="1" type="noConversion"/>
  </si>
  <si>
    <t>600000.SH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</si>
  <si>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</si>
  <si>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</si>
  <si>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</si>
  <si>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</si>
  <si>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600015.SH</t>
    <phoneticPr fontId="1" type="noConversion"/>
  </si>
  <si>
    <t>600016.SH</t>
    <phoneticPr fontId="1" type="noConversion"/>
  </si>
  <si>
    <t>600018.SH</t>
    <phoneticPr fontId="1" type="noConversion"/>
  </si>
  <si>
    <t>600019.SH</t>
    <phoneticPr fontId="1" type="noConversion"/>
  </si>
  <si>
    <t>600023.SH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</si>
  <si>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</si>
  <si>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</si>
  <si>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</si>
  <si>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</si>
  <si>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</si>
  <si>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600036.SH</t>
    <phoneticPr fontId="1" type="noConversion"/>
  </si>
  <si>
    <t>600038.SH</t>
    <phoneticPr fontId="1" type="noConversion"/>
  </si>
  <si>
    <t>600048.SH</t>
    <phoneticPr fontId="1" type="noConversion"/>
  </si>
  <si>
    <t>600050.SH</t>
    <phoneticPr fontId="1" type="noConversion"/>
  </si>
  <si>
    <t>600058.SH</t>
    <phoneticPr fontId="1" type="noConversion"/>
  </si>
  <si>
    <t>600060.SH</t>
    <phoneticPr fontId="1" type="noConversion"/>
  </si>
  <si>
    <t>600066.SH</t>
    <phoneticPr fontId="1" type="noConversion"/>
  </si>
  <si>
    <t>600068.SH</t>
    <phoneticPr fontId="1" type="noConversion"/>
  </si>
  <si>
    <t>600079.SH</t>
    <phoneticPr fontId="1" type="noConversion"/>
  </si>
  <si>
    <t>600085.SH</t>
    <phoneticPr fontId="1" type="noConversion"/>
  </si>
  <si>
    <t>600089.SH</t>
    <phoneticPr fontId="1" type="noConversion"/>
  </si>
  <si>
    <t>600100.SH</t>
    <phoneticPr fontId="1" type="noConversion"/>
  </si>
  <si>
    <t>600104.SH</t>
    <phoneticPr fontId="1" type="noConversion"/>
  </si>
  <si>
    <t>600108.SH</t>
    <phoneticPr fontId="1" type="noConversion"/>
  </si>
  <si>
    <t>600109.SH</t>
    <phoneticPr fontId="1" type="noConversion"/>
  </si>
  <si>
    <t>600111.SH</t>
    <phoneticPr fontId="1" type="noConversion"/>
  </si>
  <si>
    <t>600115.SH</t>
    <phoneticPr fontId="1" type="noConversion"/>
  </si>
  <si>
    <t>600118.SH</t>
    <phoneticPr fontId="1" type="noConversion"/>
  </si>
  <si>
    <t>600143.SH</t>
    <phoneticPr fontId="1" type="noConversion"/>
  </si>
  <si>
    <t>600150.SH</t>
    <phoneticPr fontId="1" type="noConversion"/>
  </si>
  <si>
    <t>600153.SH</t>
    <phoneticPr fontId="1" type="noConversion"/>
  </si>
  <si>
    <t>600157.SH</t>
    <phoneticPr fontId="1" type="noConversion"/>
  </si>
  <si>
    <t>600166.SH</t>
    <phoneticPr fontId="1" type="noConversion"/>
  </si>
  <si>
    <t>600170.SH</t>
    <phoneticPr fontId="1" type="noConversion"/>
  </si>
  <si>
    <t>600177.SH</t>
    <phoneticPr fontId="1" type="noConversion"/>
  </si>
  <si>
    <t>600188.SH</t>
    <phoneticPr fontId="1" type="noConversion"/>
  </si>
  <si>
    <t>600196.SH</t>
    <phoneticPr fontId="1" type="noConversion"/>
  </si>
  <si>
    <t>600208.SH</t>
    <phoneticPr fontId="1" type="noConversion"/>
  </si>
  <si>
    <t>600221.SH</t>
    <phoneticPr fontId="1" type="noConversion"/>
  </si>
  <si>
    <t>600252.SH</t>
    <phoneticPr fontId="1" type="noConversion"/>
  </si>
  <si>
    <t>600256.SH</t>
    <phoneticPr fontId="1" type="noConversion"/>
  </si>
  <si>
    <t>600267.SH</t>
    <phoneticPr fontId="1" type="noConversion"/>
  </si>
  <si>
    <t>600271.SH</t>
    <phoneticPr fontId="1" type="noConversion"/>
  </si>
  <si>
    <t>600276.SH</t>
    <phoneticPr fontId="1" type="noConversion"/>
  </si>
  <si>
    <t>600277.SH</t>
    <phoneticPr fontId="1" type="noConversion"/>
  </si>
  <si>
    <t>600309.SH</t>
    <phoneticPr fontId="1" type="noConversion"/>
  </si>
  <si>
    <t>600315.SH</t>
    <phoneticPr fontId="1" type="noConversion"/>
  </si>
  <si>
    <t>600316.SH</t>
    <phoneticPr fontId="1" type="noConversion"/>
  </si>
  <si>
    <t>600332.SH</t>
    <phoneticPr fontId="1" type="noConversion"/>
  </si>
  <si>
    <t>600340.SH</t>
    <phoneticPr fontId="1" type="noConversion"/>
  </si>
  <si>
    <t>600348.SH</t>
    <phoneticPr fontId="1" type="noConversion"/>
  </si>
  <si>
    <t>600352.SH</t>
    <phoneticPr fontId="1" type="noConversion"/>
  </si>
  <si>
    <t>600362.SH</t>
    <phoneticPr fontId="1" type="noConversion"/>
  </si>
  <si>
    <t>600369.SH</t>
    <phoneticPr fontId="1" type="noConversion"/>
  </si>
  <si>
    <t>600372.SH</t>
    <phoneticPr fontId="1" type="noConversion"/>
  </si>
  <si>
    <t>平安银行</t>
    <phoneticPr fontId="1" type="noConversion"/>
  </si>
  <si>
    <t>万  科Ａ</t>
    <phoneticPr fontId="1" type="noConversion"/>
  </si>
  <si>
    <t>中国宝安</t>
    <phoneticPr fontId="1" type="noConversion"/>
  </si>
  <si>
    <t>招商地产</t>
    <phoneticPr fontId="1" type="noConversion"/>
  </si>
  <si>
    <t>深圳能源</t>
    <phoneticPr fontId="1" type="noConversion"/>
  </si>
  <si>
    <t>中集集团</t>
    <phoneticPr fontId="1" type="noConversion"/>
  </si>
  <si>
    <t>中金岭南</t>
    <phoneticPr fontId="1" type="noConversion"/>
  </si>
  <si>
    <t>农 产 品</t>
    <phoneticPr fontId="1" type="noConversion"/>
  </si>
  <si>
    <t>中兴通讯</t>
    <phoneticPr fontId="1" type="noConversion"/>
  </si>
  <si>
    <t>华侨城Ａ</t>
    <phoneticPr fontId="1" type="noConversion"/>
  </si>
  <si>
    <t>TCL 集团</t>
    <phoneticPr fontId="1" type="noConversion"/>
  </si>
  <si>
    <t>华数传媒</t>
    <phoneticPr fontId="1" type="noConversion"/>
  </si>
  <si>
    <t>中联重科</t>
    <phoneticPr fontId="1" type="noConversion"/>
  </si>
  <si>
    <t>美的集团</t>
    <phoneticPr fontId="1" type="noConversion"/>
  </si>
  <si>
    <t>潍柴动力</t>
    <phoneticPr fontId="1" type="noConversion"/>
  </si>
  <si>
    <t>许继电气</t>
    <phoneticPr fontId="1" type="noConversion"/>
  </si>
  <si>
    <t>冀东水泥</t>
    <phoneticPr fontId="1" type="noConversion"/>
  </si>
  <si>
    <t>东旭光电</t>
    <phoneticPr fontId="1" type="noConversion"/>
  </si>
  <si>
    <t>东阿阿胶</t>
    <phoneticPr fontId="1" type="noConversion"/>
  </si>
  <si>
    <t>徐工机械</t>
    <phoneticPr fontId="1" type="noConversion"/>
  </si>
  <si>
    <t>海虹控股</t>
    <phoneticPr fontId="1" type="noConversion"/>
  </si>
  <si>
    <t>云南白药</t>
    <phoneticPr fontId="1" type="noConversion"/>
  </si>
  <si>
    <t>万向钱潮</t>
    <phoneticPr fontId="1" type="noConversion"/>
  </si>
  <si>
    <t>宏源证券</t>
    <phoneticPr fontId="1" type="noConversion"/>
  </si>
  <si>
    <t>泸州老窖</t>
    <phoneticPr fontId="1" type="noConversion"/>
  </si>
  <si>
    <t>威孚高科</t>
    <phoneticPr fontId="1" type="noConversion"/>
  </si>
  <si>
    <t>兴蓉投资</t>
    <phoneticPr fontId="1" type="noConversion"/>
  </si>
  <si>
    <t>吉林敖东</t>
    <phoneticPr fontId="1" type="noConversion"/>
  </si>
  <si>
    <t>长安汽车</t>
    <phoneticPr fontId="1" type="noConversion"/>
  </si>
  <si>
    <t>攀钢钒钛</t>
    <phoneticPr fontId="1" type="noConversion"/>
  </si>
  <si>
    <t>铜陵有色</t>
    <phoneticPr fontId="1" type="noConversion"/>
  </si>
  <si>
    <t>格力电器</t>
    <phoneticPr fontId="1" type="noConversion"/>
  </si>
  <si>
    <t>东北证券</t>
    <phoneticPr fontId="1" type="noConversion"/>
  </si>
  <si>
    <t>河北钢铁</t>
    <phoneticPr fontId="1" type="noConversion"/>
  </si>
  <si>
    <t>京东方Ａ</t>
    <phoneticPr fontId="1" type="noConversion"/>
  </si>
  <si>
    <t>国元证券</t>
    <phoneticPr fontId="1" type="noConversion"/>
  </si>
  <si>
    <t>燕京啤酒</t>
    <phoneticPr fontId="1" type="noConversion"/>
  </si>
  <si>
    <t>国海证券</t>
    <phoneticPr fontId="1" type="noConversion"/>
  </si>
  <si>
    <t>中航飞机</t>
    <phoneticPr fontId="1" type="noConversion"/>
  </si>
  <si>
    <t>广发证券</t>
    <phoneticPr fontId="1" type="noConversion"/>
  </si>
  <si>
    <t>新兴铸管</t>
    <phoneticPr fontId="1" type="noConversion"/>
  </si>
  <si>
    <t>长江证券</t>
    <phoneticPr fontId="1" type="noConversion"/>
  </si>
  <si>
    <t>盐湖股份</t>
    <phoneticPr fontId="1" type="noConversion"/>
  </si>
  <si>
    <t>华闻传媒</t>
    <phoneticPr fontId="1" type="noConversion"/>
  </si>
  <si>
    <t>一汽轿车</t>
    <phoneticPr fontId="1" type="noConversion"/>
  </si>
  <si>
    <t>太钢不锈</t>
    <phoneticPr fontId="1" type="noConversion"/>
  </si>
  <si>
    <t>桑德环境</t>
    <phoneticPr fontId="1" type="noConversion"/>
  </si>
  <si>
    <t>五矿稀土</t>
    <phoneticPr fontId="1" type="noConversion"/>
  </si>
  <si>
    <t>中信国安</t>
    <phoneticPr fontId="1" type="noConversion"/>
  </si>
  <si>
    <t>五 粮 液</t>
    <phoneticPr fontId="1" type="noConversion"/>
  </si>
  <si>
    <t>张  裕Ａ</t>
    <phoneticPr fontId="1" type="noConversion"/>
  </si>
  <si>
    <t>新 希 望</t>
    <phoneticPr fontId="1" type="noConversion"/>
  </si>
  <si>
    <t>云南铜业</t>
    <phoneticPr fontId="1" type="noConversion"/>
  </si>
  <si>
    <t>湖北能源</t>
    <phoneticPr fontId="1" type="noConversion"/>
  </si>
  <si>
    <t>双汇发展</t>
    <phoneticPr fontId="1" type="noConversion"/>
  </si>
  <si>
    <t>鞍钢股份</t>
    <phoneticPr fontId="1" type="noConversion"/>
  </si>
  <si>
    <t>电广传媒</t>
    <phoneticPr fontId="1" type="noConversion"/>
  </si>
  <si>
    <t>冀中能源</t>
    <phoneticPr fontId="1" type="noConversion"/>
  </si>
  <si>
    <t>锡业股份</t>
    <phoneticPr fontId="1" type="noConversion"/>
  </si>
  <si>
    <t>华东医药</t>
    <phoneticPr fontId="1" type="noConversion"/>
  </si>
  <si>
    <t>中科三环</t>
    <phoneticPr fontId="1" type="noConversion"/>
  </si>
  <si>
    <t>西山煤电</t>
    <phoneticPr fontId="1" type="noConversion"/>
  </si>
  <si>
    <t>华润三九</t>
    <phoneticPr fontId="1" type="noConversion"/>
  </si>
  <si>
    <t>新 和 成</t>
    <phoneticPr fontId="1" type="noConversion"/>
  </si>
  <si>
    <t>华兰生物</t>
    <phoneticPr fontId="1" type="noConversion"/>
  </si>
  <si>
    <t>大族激光</t>
    <phoneticPr fontId="1" type="noConversion"/>
  </si>
  <si>
    <t>苏宁云商</t>
    <phoneticPr fontId="1" type="noConversion"/>
  </si>
  <si>
    <t>双鹭药业</t>
    <phoneticPr fontId="1" type="noConversion"/>
  </si>
  <si>
    <t>中工国际</t>
    <phoneticPr fontId="1" type="noConversion"/>
  </si>
  <si>
    <t>东华软件</t>
    <phoneticPr fontId="1" type="noConversion"/>
  </si>
  <si>
    <t>金 螳 螂</t>
    <phoneticPr fontId="1" type="noConversion"/>
  </si>
  <si>
    <t>中环股份</t>
    <phoneticPr fontId="1" type="noConversion"/>
  </si>
  <si>
    <t>宁波银行</t>
    <phoneticPr fontId="1" type="noConversion"/>
  </si>
  <si>
    <t>荣盛发展</t>
    <phoneticPr fontId="1" type="noConversion"/>
  </si>
  <si>
    <t>石基信息</t>
    <phoneticPr fontId="1" type="noConversion"/>
  </si>
  <si>
    <t>金风科技</t>
    <phoneticPr fontId="1" type="noConversion"/>
  </si>
  <si>
    <t>科大讯飞</t>
    <phoneticPr fontId="1" type="noConversion"/>
  </si>
  <si>
    <t>大华股份</t>
    <phoneticPr fontId="1" type="noConversion"/>
  </si>
  <si>
    <t>歌尔声学</t>
    <phoneticPr fontId="1" type="noConversion"/>
  </si>
  <si>
    <t>上海莱士</t>
    <phoneticPr fontId="1" type="noConversion"/>
  </si>
  <si>
    <t>奥飞动漫</t>
    <phoneticPr fontId="1" type="noConversion"/>
  </si>
  <si>
    <t>信 立 泰</t>
    <phoneticPr fontId="1" type="noConversion"/>
  </si>
  <si>
    <t>洋河股份</t>
    <phoneticPr fontId="1" type="noConversion"/>
  </si>
  <si>
    <t>东方园林</t>
    <phoneticPr fontId="1" type="noConversion"/>
  </si>
  <si>
    <t>海宁皮城</t>
    <phoneticPr fontId="1" type="noConversion"/>
  </si>
  <si>
    <t>杰瑞股份</t>
    <phoneticPr fontId="1" type="noConversion"/>
  </si>
  <si>
    <t>亚厦股份</t>
    <phoneticPr fontId="1" type="noConversion"/>
  </si>
  <si>
    <t>大 北 农</t>
    <phoneticPr fontId="1" type="noConversion"/>
  </si>
  <si>
    <t>海 普 瑞</t>
    <phoneticPr fontId="1" type="noConversion"/>
  </si>
  <si>
    <t>省广股份</t>
    <phoneticPr fontId="1" type="noConversion"/>
  </si>
  <si>
    <t>广 联 达</t>
    <phoneticPr fontId="1" type="noConversion"/>
  </si>
  <si>
    <t>海康威视</t>
    <phoneticPr fontId="1" type="noConversion"/>
  </si>
  <si>
    <t>爱 施 德</t>
    <phoneticPr fontId="1" type="noConversion"/>
  </si>
  <si>
    <t>科伦药业</t>
    <phoneticPr fontId="1" type="noConversion"/>
  </si>
  <si>
    <t>兆驰股份</t>
    <phoneticPr fontId="1" type="noConversion"/>
  </si>
  <si>
    <t>康 得 新</t>
    <phoneticPr fontId="1" type="noConversion"/>
  </si>
  <si>
    <t>欧 菲 光</t>
    <phoneticPr fontId="1" type="noConversion"/>
  </si>
  <si>
    <t>海格通信</t>
    <phoneticPr fontId="1" type="noConversion"/>
  </si>
  <si>
    <t>金 正 大</t>
    <phoneticPr fontId="1" type="noConversion"/>
  </si>
  <si>
    <t>立讯精密</t>
    <phoneticPr fontId="1" type="noConversion"/>
  </si>
  <si>
    <t>山西证券</t>
    <phoneticPr fontId="1" type="noConversion"/>
  </si>
  <si>
    <t>贝 因 美</t>
    <phoneticPr fontId="1" type="noConversion"/>
  </si>
  <si>
    <t>比 亚 迪</t>
    <phoneticPr fontId="1" type="noConversion"/>
  </si>
  <si>
    <t>以岭药业</t>
    <phoneticPr fontId="1" type="noConversion"/>
  </si>
  <si>
    <t>海 思 科</t>
    <phoneticPr fontId="1" type="noConversion"/>
  </si>
  <si>
    <t>西部证券</t>
    <phoneticPr fontId="1" type="noConversion"/>
  </si>
  <si>
    <t>爱尔眼科</t>
    <phoneticPr fontId="1" type="noConversion"/>
  </si>
  <si>
    <t>网宿科技</t>
    <phoneticPr fontId="1" type="noConversion"/>
  </si>
  <si>
    <t>机 器 人</t>
    <phoneticPr fontId="1" type="noConversion"/>
  </si>
  <si>
    <t>华谊兄弟</t>
    <phoneticPr fontId="1" type="noConversion"/>
  </si>
  <si>
    <t>蓝色光标</t>
    <phoneticPr fontId="1" type="noConversion"/>
  </si>
  <si>
    <t>碧 水 源</t>
    <phoneticPr fontId="1" type="noConversion"/>
  </si>
  <si>
    <t>汇川技术</t>
    <phoneticPr fontId="1" type="noConversion"/>
  </si>
  <si>
    <t>华策影视</t>
    <phoneticPr fontId="1" type="noConversion"/>
  </si>
  <si>
    <t>汤臣倍健</t>
    <phoneticPr fontId="1" type="noConversion"/>
  </si>
  <si>
    <t>光线传媒</t>
    <phoneticPr fontId="1" type="noConversion"/>
  </si>
  <si>
    <t>浦发银行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</si>
  <si>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</si>
  <si>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</si>
  <si>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</si>
  <si>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</si>
  <si>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华夏银行</t>
    <phoneticPr fontId="1" type="noConversion"/>
  </si>
  <si>
    <t>民生银行</t>
    <phoneticPr fontId="1" type="noConversion"/>
  </si>
  <si>
    <t>上港集团</t>
    <phoneticPr fontId="1" type="noConversion"/>
  </si>
  <si>
    <t>宝钢股份</t>
    <phoneticPr fontId="1" type="noConversion"/>
  </si>
  <si>
    <t>浙能电力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</si>
  <si>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</si>
  <si>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</si>
  <si>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</si>
  <si>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</si>
  <si>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</si>
  <si>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招商银行</t>
    <phoneticPr fontId="1" type="noConversion"/>
  </si>
  <si>
    <t>中直股份</t>
    <phoneticPr fontId="1" type="noConversion"/>
  </si>
  <si>
    <t>保利地产</t>
    <phoneticPr fontId="1" type="noConversion"/>
  </si>
  <si>
    <t>中国联通</t>
    <phoneticPr fontId="1" type="noConversion"/>
  </si>
  <si>
    <t>五矿发展</t>
    <phoneticPr fontId="1" type="noConversion"/>
  </si>
  <si>
    <t>海信电器</t>
    <phoneticPr fontId="1" type="noConversion"/>
  </si>
  <si>
    <t>宇通客车</t>
    <phoneticPr fontId="1" type="noConversion"/>
  </si>
  <si>
    <t>葛 洲 坝</t>
    <phoneticPr fontId="1" type="noConversion"/>
  </si>
  <si>
    <t>人福医药</t>
    <phoneticPr fontId="1" type="noConversion"/>
  </si>
  <si>
    <t>同 仁 堂</t>
    <phoneticPr fontId="1" type="noConversion"/>
  </si>
  <si>
    <t>特变电工</t>
    <phoneticPr fontId="1" type="noConversion"/>
  </si>
  <si>
    <t>同方股份</t>
    <phoneticPr fontId="1" type="noConversion"/>
  </si>
  <si>
    <t>上汽集团</t>
    <phoneticPr fontId="1" type="noConversion"/>
  </si>
  <si>
    <t>亚盛集团</t>
    <phoneticPr fontId="1" type="noConversion"/>
  </si>
  <si>
    <t>国金证券</t>
    <phoneticPr fontId="1" type="noConversion"/>
  </si>
  <si>
    <t>北方稀土</t>
    <phoneticPr fontId="1" type="noConversion"/>
  </si>
  <si>
    <t>东方航空</t>
    <phoneticPr fontId="1" type="noConversion"/>
  </si>
  <si>
    <t>中国卫星</t>
    <phoneticPr fontId="1" type="noConversion"/>
  </si>
  <si>
    <t>金发科技</t>
    <phoneticPr fontId="1" type="noConversion"/>
  </si>
  <si>
    <t>中国船舶</t>
    <phoneticPr fontId="1" type="noConversion"/>
  </si>
  <si>
    <t>建发股份</t>
    <phoneticPr fontId="1" type="noConversion"/>
  </si>
  <si>
    <t>永泰能源</t>
    <phoneticPr fontId="1" type="noConversion"/>
  </si>
  <si>
    <t>福田汽车</t>
    <phoneticPr fontId="1" type="noConversion"/>
  </si>
  <si>
    <t>上海建工</t>
    <phoneticPr fontId="1" type="noConversion"/>
  </si>
  <si>
    <t>雅 戈 尔</t>
    <phoneticPr fontId="1" type="noConversion"/>
  </si>
  <si>
    <t>兖州煤业</t>
    <phoneticPr fontId="1" type="noConversion"/>
  </si>
  <si>
    <t>复星医药</t>
    <phoneticPr fontId="1" type="noConversion"/>
  </si>
  <si>
    <t>新湖中宝</t>
    <phoneticPr fontId="1" type="noConversion"/>
  </si>
  <si>
    <t>海南航空</t>
    <phoneticPr fontId="1" type="noConversion"/>
  </si>
  <si>
    <t>中恒集团</t>
    <phoneticPr fontId="1" type="noConversion"/>
  </si>
  <si>
    <t>广汇能源</t>
    <phoneticPr fontId="1" type="noConversion"/>
  </si>
  <si>
    <t>海正药业</t>
    <phoneticPr fontId="1" type="noConversion"/>
  </si>
  <si>
    <t>航天信息</t>
    <phoneticPr fontId="1" type="noConversion"/>
  </si>
  <si>
    <t>恒瑞医药</t>
    <phoneticPr fontId="1" type="noConversion"/>
  </si>
  <si>
    <t>亿利能源</t>
    <phoneticPr fontId="1" type="noConversion"/>
  </si>
  <si>
    <t>万华化学</t>
    <phoneticPr fontId="1" type="noConversion"/>
  </si>
  <si>
    <t>上海家化</t>
    <phoneticPr fontId="1" type="noConversion"/>
  </si>
  <si>
    <t>洪都航空</t>
    <phoneticPr fontId="1" type="noConversion"/>
  </si>
  <si>
    <t>白 云 山</t>
    <phoneticPr fontId="1" type="noConversion"/>
  </si>
  <si>
    <t>华夏幸福</t>
    <phoneticPr fontId="1" type="noConversion"/>
  </si>
  <si>
    <t>阳泉煤业</t>
    <phoneticPr fontId="1" type="noConversion"/>
  </si>
  <si>
    <t>浙江龙盛</t>
    <phoneticPr fontId="1" type="noConversion"/>
  </si>
  <si>
    <t>江西铜业</t>
    <phoneticPr fontId="1" type="noConversion"/>
  </si>
  <si>
    <t>西南证券</t>
    <phoneticPr fontId="1" type="noConversion"/>
  </si>
  <si>
    <t>中航电子</t>
    <phoneticPr fontId="1" type="noConversion"/>
  </si>
  <si>
    <t>中文传媒</t>
    <phoneticPr fontId="1" type="noConversion"/>
  </si>
  <si>
    <t>金地集团</t>
    <phoneticPr fontId="1" type="noConversion"/>
  </si>
  <si>
    <t>盘江股份</t>
    <phoneticPr fontId="1" type="noConversion"/>
  </si>
  <si>
    <t>海澜之家</t>
    <phoneticPr fontId="1" type="noConversion"/>
  </si>
  <si>
    <t>国电南瑞</t>
    <phoneticPr fontId="1" type="noConversion"/>
  </si>
  <si>
    <t>小商品城</t>
    <phoneticPr fontId="1" type="noConversion"/>
  </si>
  <si>
    <t>片 仔 癀</t>
    <phoneticPr fontId="1" type="noConversion"/>
  </si>
  <si>
    <t>信威集团</t>
    <phoneticPr fontId="1" type="noConversion"/>
  </si>
  <si>
    <t>中金黄金</t>
    <phoneticPr fontId="1" type="noConversion"/>
  </si>
  <si>
    <t>驰宏锌锗</t>
    <phoneticPr fontId="1" type="noConversion"/>
  </si>
  <si>
    <t>烽火通信</t>
    <phoneticPr fontId="1" type="noConversion"/>
  </si>
  <si>
    <t>方大炭素</t>
    <phoneticPr fontId="1" type="noConversion"/>
  </si>
  <si>
    <t>康美药业</t>
    <phoneticPr fontId="1" type="noConversion"/>
  </si>
  <si>
    <t>贵州茅台</t>
    <phoneticPr fontId="1" type="noConversion"/>
  </si>
  <si>
    <t>天 士 力</t>
    <phoneticPr fontId="1" type="noConversion"/>
  </si>
  <si>
    <t>山东黄金</t>
    <phoneticPr fontId="1" type="noConversion"/>
  </si>
  <si>
    <t>厦门钨业</t>
    <phoneticPr fontId="1" type="noConversion"/>
  </si>
  <si>
    <t>恒生电子</t>
    <phoneticPr fontId="1" type="noConversion"/>
  </si>
  <si>
    <t>京能电力</t>
    <phoneticPr fontId="1" type="noConversion"/>
  </si>
  <si>
    <t>海油工程</t>
    <phoneticPr fontId="1" type="noConversion"/>
  </si>
  <si>
    <t>海螺水泥</t>
    <phoneticPr fontId="1" type="noConversion"/>
  </si>
  <si>
    <t>用友软件</t>
    <phoneticPr fontId="1" type="noConversion"/>
  </si>
  <si>
    <t>光明乳业</t>
    <phoneticPr fontId="1" type="noConversion"/>
  </si>
  <si>
    <t>青岛啤酒</t>
    <phoneticPr fontId="1" type="noConversion"/>
  </si>
  <si>
    <t>浙报传媒</t>
    <phoneticPr fontId="1" type="noConversion"/>
  </si>
  <si>
    <t>百 视 通</t>
    <phoneticPr fontId="1" type="noConversion"/>
  </si>
  <si>
    <t>申能股份</t>
    <phoneticPr fontId="1" type="noConversion"/>
  </si>
  <si>
    <t>外 高 桥</t>
    <phoneticPr fontId="1" type="noConversion"/>
  </si>
  <si>
    <t>城投控股</t>
    <phoneticPr fontId="1" type="noConversion"/>
  </si>
  <si>
    <t>豫园商城</t>
    <phoneticPr fontId="1" type="noConversion"/>
  </si>
  <si>
    <t>福耀玻璃</t>
    <phoneticPr fontId="1" type="noConversion"/>
  </si>
  <si>
    <t>陆 家 嘴</t>
    <phoneticPr fontId="1" type="noConversion"/>
  </si>
  <si>
    <t>哈药股份</t>
    <phoneticPr fontId="1" type="noConversion"/>
  </si>
  <si>
    <t>川投能源</t>
    <phoneticPr fontId="1" type="noConversion"/>
  </si>
  <si>
    <t>上海石化</t>
    <phoneticPr fontId="1" type="noConversion"/>
  </si>
  <si>
    <t>青岛海尔</t>
    <phoneticPr fontId="1" type="noConversion"/>
  </si>
  <si>
    <t>三安光电</t>
    <phoneticPr fontId="1" type="noConversion"/>
  </si>
  <si>
    <t>中航资本</t>
    <phoneticPr fontId="1" type="noConversion"/>
  </si>
  <si>
    <t>东软集团</t>
    <phoneticPr fontId="1" type="noConversion"/>
  </si>
  <si>
    <t>辽宁成大</t>
    <phoneticPr fontId="1" type="noConversion"/>
  </si>
  <si>
    <t>华域汽车</t>
    <phoneticPr fontId="1" type="noConversion"/>
  </si>
  <si>
    <t>鲁信创投</t>
    <phoneticPr fontId="1" type="noConversion"/>
  </si>
  <si>
    <t>国电电力</t>
    <phoneticPr fontId="1" type="noConversion"/>
  </si>
  <si>
    <t>鹏 博 士</t>
    <phoneticPr fontId="1" type="noConversion"/>
  </si>
  <si>
    <t>山西汾酒</t>
    <phoneticPr fontId="1" type="noConversion"/>
  </si>
  <si>
    <t>百联股份</t>
    <phoneticPr fontId="1" type="noConversion"/>
  </si>
  <si>
    <t>东方明珠</t>
    <phoneticPr fontId="1" type="noConversion"/>
  </si>
  <si>
    <t>海通证券</t>
    <phoneticPr fontId="1" type="noConversion"/>
  </si>
  <si>
    <t>四川长虹</t>
    <phoneticPr fontId="1" type="noConversion"/>
  </si>
  <si>
    <t>内蒙华电</t>
    <phoneticPr fontId="1" type="noConversion"/>
  </si>
  <si>
    <t>通化东宝</t>
    <phoneticPr fontId="1" type="noConversion"/>
  </si>
  <si>
    <t>梅花生物</t>
    <phoneticPr fontId="1" type="noConversion"/>
  </si>
  <si>
    <t>东方电气</t>
    <phoneticPr fontId="1" type="noConversion"/>
  </si>
  <si>
    <t>博瑞传播</t>
    <phoneticPr fontId="1" type="noConversion"/>
  </si>
  <si>
    <t>国投电力</t>
    <phoneticPr fontId="1" type="noConversion"/>
  </si>
  <si>
    <t>伊利股份</t>
    <phoneticPr fontId="1" type="noConversion"/>
  </si>
  <si>
    <t>中航动力</t>
    <phoneticPr fontId="1" type="noConversion"/>
  </si>
  <si>
    <t>长江电力</t>
    <phoneticPr fontId="1" type="noConversion"/>
  </si>
  <si>
    <t>九 州 通</t>
    <phoneticPr fontId="1" type="noConversion"/>
  </si>
  <si>
    <t>招商证券</t>
    <phoneticPr fontId="1" type="noConversion"/>
  </si>
  <si>
    <t>大秦铁路</t>
    <phoneticPr fontId="1" type="noConversion"/>
  </si>
  <si>
    <t>南京银行</t>
    <phoneticPr fontId="1" type="noConversion"/>
  </si>
  <si>
    <t>宁 波 港</t>
    <phoneticPr fontId="1" type="noConversion"/>
  </si>
  <si>
    <t>中国神华</t>
    <phoneticPr fontId="1" type="noConversion"/>
  </si>
  <si>
    <t>中南传媒</t>
    <phoneticPr fontId="1" type="noConversion"/>
  </si>
  <si>
    <t>中国国航</t>
    <phoneticPr fontId="1" type="noConversion"/>
  </si>
  <si>
    <t>中国化学</t>
    <phoneticPr fontId="1" type="noConversion"/>
  </si>
  <si>
    <t>海南橡胶</t>
    <phoneticPr fontId="1" type="noConversion"/>
  </si>
  <si>
    <t>重庆水务</t>
    <phoneticPr fontId="1" type="noConversion"/>
  </si>
  <si>
    <t>兴业银行</t>
    <phoneticPr fontId="1" type="noConversion"/>
  </si>
  <si>
    <t>西部矿业</t>
    <phoneticPr fontId="1" type="noConversion"/>
  </si>
  <si>
    <t>北京银行</t>
    <phoneticPr fontId="1" type="noConversion"/>
  </si>
  <si>
    <t>中国西电</t>
    <phoneticPr fontId="1" type="noConversion"/>
  </si>
  <si>
    <t>中国铁建</t>
    <phoneticPr fontId="1" type="noConversion"/>
  </si>
  <si>
    <t>内蒙君正</t>
    <phoneticPr fontId="1" type="noConversion"/>
  </si>
  <si>
    <t>陕西煤业</t>
    <phoneticPr fontId="1" type="noConversion"/>
  </si>
  <si>
    <t>环旭电子</t>
    <phoneticPr fontId="1" type="noConversion"/>
  </si>
  <si>
    <t>庞大集团</t>
    <phoneticPr fontId="1" type="noConversion"/>
  </si>
  <si>
    <t>农业银行</t>
    <phoneticPr fontId="1" type="noConversion"/>
  </si>
  <si>
    <t>中国北车</t>
    <phoneticPr fontId="1" type="noConversion"/>
  </si>
  <si>
    <t>中国平安</t>
    <phoneticPr fontId="1" type="noConversion"/>
  </si>
  <si>
    <t>交通银行</t>
    <phoneticPr fontId="1" type="noConversion"/>
  </si>
  <si>
    <t>广深铁路</t>
    <phoneticPr fontId="1" type="noConversion"/>
  </si>
  <si>
    <t>新华保险</t>
    <phoneticPr fontId="1" type="noConversion"/>
  </si>
  <si>
    <t>兴业证券</t>
    <phoneticPr fontId="1" type="noConversion"/>
  </si>
  <si>
    <t>中国中铁</t>
    <phoneticPr fontId="1" type="noConversion"/>
  </si>
  <si>
    <t>工商银行</t>
    <phoneticPr fontId="1" type="noConversion"/>
  </si>
  <si>
    <t>东吴证券</t>
    <phoneticPr fontId="1" type="noConversion"/>
  </si>
  <si>
    <t>中国铝业</t>
    <phoneticPr fontId="1" type="noConversion"/>
  </si>
  <si>
    <t>中国太保</t>
    <phoneticPr fontId="1" type="noConversion"/>
  </si>
  <si>
    <t>上海医药</t>
    <phoneticPr fontId="1" type="noConversion"/>
  </si>
  <si>
    <t>中国中冶</t>
    <phoneticPr fontId="1" type="noConversion"/>
  </si>
  <si>
    <t>中国人寿</t>
    <phoneticPr fontId="1" type="noConversion"/>
  </si>
  <si>
    <t>长城汽车</t>
    <phoneticPr fontId="1" type="noConversion"/>
  </si>
  <si>
    <t>中国建筑</t>
    <phoneticPr fontId="1" type="noConversion"/>
  </si>
  <si>
    <t>中国电建</t>
    <phoneticPr fontId="1" type="noConversion"/>
  </si>
  <si>
    <t>华泰证券</t>
    <phoneticPr fontId="1" type="noConversion"/>
  </si>
  <si>
    <t>潞安环能</t>
    <phoneticPr fontId="1" type="noConversion"/>
  </si>
  <si>
    <t>上海电气</t>
    <phoneticPr fontId="1" type="noConversion"/>
  </si>
  <si>
    <t>中国南车</t>
    <phoneticPr fontId="1" type="noConversion"/>
  </si>
  <si>
    <t>中国交建</t>
    <phoneticPr fontId="1" type="noConversion"/>
  </si>
  <si>
    <t>中海油服</t>
    <phoneticPr fontId="1" type="noConversion"/>
  </si>
  <si>
    <t>光大银行</t>
    <phoneticPr fontId="1" type="noConversion"/>
  </si>
  <si>
    <t>中国石油</t>
    <phoneticPr fontId="1" type="noConversion"/>
  </si>
  <si>
    <t>中海集运</t>
    <phoneticPr fontId="1" type="noConversion"/>
  </si>
  <si>
    <t>中国国旅</t>
    <phoneticPr fontId="1" type="noConversion"/>
  </si>
  <si>
    <t>中煤能源</t>
    <phoneticPr fontId="1" type="noConversion"/>
  </si>
  <si>
    <t>紫金矿业</t>
    <phoneticPr fontId="1" type="noConversion"/>
  </si>
  <si>
    <t>方正证券</t>
    <phoneticPr fontId="1" type="noConversion"/>
  </si>
  <si>
    <t>凤凰传媒</t>
    <phoneticPr fontId="1" type="noConversion"/>
  </si>
  <si>
    <t>吉视传媒</t>
    <phoneticPr fontId="1" type="noConversion"/>
  </si>
  <si>
    <t>永辉超市</t>
    <phoneticPr fontId="1" type="noConversion"/>
  </si>
  <si>
    <t>建设银行</t>
    <phoneticPr fontId="1" type="noConversion"/>
  </si>
  <si>
    <t>金钼股份</t>
    <phoneticPr fontId="1" type="noConversion"/>
  </si>
  <si>
    <t>中国银行</t>
    <phoneticPr fontId="1" type="noConversion"/>
  </si>
  <si>
    <t>中国重工</t>
    <phoneticPr fontId="1" type="noConversion"/>
  </si>
  <si>
    <t>金隅股份</t>
    <phoneticPr fontId="1" type="noConversion"/>
  </si>
  <si>
    <t>中信银行</t>
    <phoneticPr fontId="1" type="noConversion"/>
  </si>
  <si>
    <t>人 民 网</t>
    <phoneticPr fontId="1" type="noConversion"/>
  </si>
  <si>
    <t>海天味业</t>
    <phoneticPr fontId="1" type="noConversion"/>
  </si>
  <si>
    <t>纽威股份</t>
    <phoneticPr fontId="1" type="noConversion"/>
  </si>
  <si>
    <t>洛阳钼业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</si>
</sst>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4444444444444443"/>
          <c:w val="0.9155301837270341"/>
          <c:h val="0.703272090988626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估算权重141215!$F$2:$F$284</c:f>
              <c:numCache>
                <c:formatCode>General</c:formatCode>
                <c:ptCount val="283"/>
                <c:pt idx="0">
                  <c:v>1.6511106197237493</c:v>
                </c:pt>
                <c:pt idx="1">
                  <c:v>1.6350390256534735</c:v>
                </c:pt>
                <c:pt idx="2">
                  <c:v>1.6863715334485363</c:v>
                </c:pt>
                <c:pt idx="3">
                  <c:v>1.3651698100054814</c:v>
                </c:pt>
                <c:pt idx="4">
                  <c:v>1.5124045464744997</c:v>
                </c:pt>
                <c:pt idx="5">
                  <c:v>1.4586280372713867</c:v>
                </c:pt>
                <c:pt idx="6">
                  <c:v>1.5727549768111733</c:v>
                </c:pt>
                <c:pt idx="7">
                  <c:v>2.2906111003085741</c:v>
                </c:pt>
                <c:pt idx="8">
                  <c:v>1.5287262466334699</c:v>
                </c:pt>
                <c:pt idx="9">
                  <c:v>1.5835939601470992</c:v>
                </c:pt>
                <c:pt idx="10">
                  <c:v>1.42837403916934</c:v>
                </c:pt>
                <c:pt idx="11">
                  <c:v>1.355701022384187</c:v>
                </c:pt>
                <c:pt idx="12">
                  <c:v>1.5172436332334482</c:v>
                </c:pt>
                <c:pt idx="13">
                  <c:v>1.3361792384011144</c:v>
                </c:pt>
                <c:pt idx="14">
                  <c:v>1.4791636149117957</c:v>
                </c:pt>
                <c:pt idx="15">
                  <c:v>1.3800254729409116</c:v>
                </c:pt>
                <c:pt idx="16">
                  <c:v>1.7215505112051803</c:v>
                </c:pt>
                <c:pt idx="17">
                  <c:v>1.7746519553281137</c:v>
                </c:pt>
                <c:pt idx="18">
                  <c:v>0.9989838903887176</c:v>
                </c:pt>
                <c:pt idx="19">
                  <c:v>1.4118106188450639</c:v>
                </c:pt>
                <c:pt idx="20">
                  <c:v>1.614116062093744</c:v>
                </c:pt>
                <c:pt idx="21">
                  <c:v>1.4992029494141705</c:v>
                </c:pt>
                <c:pt idx="22">
                  <c:v>1.6864083989616925</c:v>
                </c:pt>
                <c:pt idx="23">
                  <c:v>1.8426256040613109</c:v>
                </c:pt>
                <c:pt idx="24">
                  <c:v>0.61385710925424919</c:v>
                </c:pt>
                <c:pt idx="25">
                  <c:v>1.3564115532330892</c:v>
                </c:pt>
                <c:pt idx="26">
                  <c:v>1.4549100729645412</c:v>
                </c:pt>
                <c:pt idx="27">
                  <c:v>1.5225126336618642</c:v>
                </c:pt>
                <c:pt idx="28">
                  <c:v>1.4036620087240561</c:v>
                </c:pt>
                <c:pt idx="29">
                  <c:v>1.4328273738336228</c:v>
                </c:pt>
                <c:pt idx="30">
                  <c:v>1.335866120829404</c:v>
                </c:pt>
                <c:pt idx="31">
                  <c:v>1.640776621515514</c:v>
                </c:pt>
                <c:pt idx="32">
                  <c:v>1.5584042537824376</c:v>
                </c:pt>
                <c:pt idx="33">
                  <c:v>1.5049060955014737</c:v>
                </c:pt>
                <c:pt idx="34">
                  <c:v>1.4380549413487203</c:v>
                </c:pt>
                <c:pt idx="35">
                  <c:v>1.5638304225111188</c:v>
                </c:pt>
                <c:pt idx="36">
                  <c:v>1.5540492388819704</c:v>
                </c:pt>
                <c:pt idx="37">
                  <c:v>1.5246856215632012</c:v>
                </c:pt>
                <c:pt idx="38">
                  <c:v>1.6729279928274376</c:v>
                </c:pt>
                <c:pt idx="39">
                  <c:v>1.6016433631546267</c:v>
                </c:pt>
                <c:pt idx="40">
                  <c:v>1.691185439766737</c:v>
                </c:pt>
                <c:pt idx="41">
                  <c:v>1.4655892944800031</c:v>
                </c:pt>
                <c:pt idx="42">
                  <c:v>1.4900218918843096</c:v>
                </c:pt>
                <c:pt idx="43">
                  <c:v>1.391534534425495</c:v>
                </c:pt>
                <c:pt idx="44">
                  <c:v>1.4955239263211673</c:v>
                </c:pt>
                <c:pt idx="45">
                  <c:v>1.4721095328983442</c:v>
                </c:pt>
                <c:pt idx="46">
                  <c:v>1.4430023681499293</c:v>
                </c:pt>
                <c:pt idx="47">
                  <c:v>1.1822701603031096</c:v>
                </c:pt>
                <c:pt idx="48">
                  <c:v>1.5709523290987415</c:v>
                </c:pt>
                <c:pt idx="49">
                  <c:v>1.4916559668573173</c:v>
                </c:pt>
                <c:pt idx="50">
                  <c:v>1.3889945758404247</c:v>
                </c:pt>
                <c:pt idx="51">
                  <c:v>1.5433679827975768</c:v>
                </c:pt>
                <c:pt idx="52">
                  <c:v>1.707874938833029</c:v>
                </c:pt>
                <c:pt idx="53">
                  <c:v>1.4985652802076173</c:v>
                </c:pt>
                <c:pt idx="54">
                  <c:v>1.3735513818814786</c:v>
                </c:pt>
                <c:pt idx="55">
                  <c:v>1.9602813272672763</c:v>
                </c:pt>
                <c:pt idx="56">
                  <c:v>1.521820860406327</c:v>
                </c:pt>
                <c:pt idx="57">
                  <c:v>1.4543661326692539</c:v>
                </c:pt>
                <c:pt idx="58">
                  <c:v>1.3920500190226508</c:v>
                </c:pt>
                <c:pt idx="59">
                  <c:v>1.6483317954826444</c:v>
                </c:pt>
                <c:pt idx="60">
                  <c:v>0.90041240392221045</c:v>
                </c:pt>
                <c:pt idx="61">
                  <c:v>6.0172135621956393</c:v>
                </c:pt>
                <c:pt idx="62">
                  <c:v>1.4117127454418104</c:v>
                </c:pt>
                <c:pt idx="63">
                  <c:v>1.4865058285195665</c:v>
                </c:pt>
                <c:pt idx="64">
                  <c:v>0.54292148393563522</c:v>
                </c:pt>
                <c:pt idx="65">
                  <c:v>1.6171960034480619</c:v>
                </c:pt>
                <c:pt idx="66">
                  <c:v>1.3702286210098338</c:v>
                </c:pt>
                <c:pt idx="67">
                  <c:v>1.5555148796355893</c:v>
                </c:pt>
                <c:pt idx="68">
                  <c:v>1.5673191191585483</c:v>
                </c:pt>
                <c:pt idx="69">
                  <c:v>1.4568152011372375</c:v>
                </c:pt>
                <c:pt idx="70">
                  <c:v>0.54908916621912818</c:v>
                </c:pt>
                <c:pt idx="71">
                  <c:v>1.3769658600831169</c:v>
                </c:pt>
                <c:pt idx="72">
                  <c:v>1.4938064294827265</c:v>
                </c:pt>
                <c:pt idx="73">
                  <c:v>1.6524816530955986</c:v>
                </c:pt>
                <c:pt idx="74">
                  <c:v>1.8576869705588577</c:v>
                </c:pt>
                <c:pt idx="75">
                  <c:v>1.4052474626004547</c:v>
                </c:pt>
                <c:pt idx="76">
                  <c:v>1.56</c:v>
                </c:pt>
                <c:pt idx="77">
                  <c:v>1.4131100924408821</c:v>
                </c:pt>
                <c:pt idx="78">
                  <c:v>1.3717661874910165</c:v>
                </c:pt>
                <c:pt idx="79">
                  <c:v>1.5574021290569109</c:v>
                </c:pt>
                <c:pt idx="80">
                  <c:v>1.5153929248569391</c:v>
                </c:pt>
                <c:pt idx="81">
                  <c:v>2.821333791955543</c:v>
                </c:pt>
                <c:pt idx="82">
                  <c:v>1.418477251823034</c:v>
                </c:pt>
                <c:pt idx="83">
                  <c:v>1.5637693511568764</c:v>
                </c:pt>
                <c:pt idx="84">
                  <c:v>1.7788858115028836</c:v>
                </c:pt>
                <c:pt idx="85">
                  <c:v>1.7810327958153866</c:v>
                </c:pt>
                <c:pt idx="86">
                  <c:v>1.7285631127666126</c:v>
                </c:pt>
                <c:pt idx="87">
                  <c:v>1.4198162019987497</c:v>
                </c:pt>
                <c:pt idx="88">
                  <c:v>1.9314107999709209</c:v>
                </c:pt>
                <c:pt idx="89">
                  <c:v>1.4291738430340442</c:v>
                </c:pt>
                <c:pt idx="90">
                  <c:v>1.6655842894058586</c:v>
                </c:pt>
                <c:pt idx="91">
                  <c:v>1.5569148270927566</c:v>
                </c:pt>
                <c:pt idx="92">
                  <c:v>1.5846903216149315</c:v>
                </c:pt>
                <c:pt idx="93">
                  <c:v>1.413236849625332</c:v>
                </c:pt>
                <c:pt idx="94">
                  <c:v>0.28221623439119253</c:v>
                </c:pt>
                <c:pt idx="95">
                  <c:v>1.6411592688253029</c:v>
                </c:pt>
                <c:pt idx="96">
                  <c:v>1.7033505478791504</c:v>
                </c:pt>
                <c:pt idx="97">
                  <c:v>1.5192130960662471</c:v>
                </c:pt>
                <c:pt idx="98">
                  <c:v>1.4536360594968392</c:v>
                </c:pt>
                <c:pt idx="99">
                  <c:v>1.343355559954885</c:v>
                </c:pt>
                <c:pt idx="100">
                  <c:v>1.5331812182573497</c:v>
                </c:pt>
                <c:pt idx="101">
                  <c:v>1.3737969852864376</c:v>
                </c:pt>
                <c:pt idx="102">
                  <c:v>1.7435869078963944</c:v>
                </c:pt>
                <c:pt idx="103">
                  <c:v>1.513840180319505</c:v>
                </c:pt>
                <c:pt idx="104">
                  <c:v>1.4122872950048468</c:v>
                </c:pt>
                <c:pt idx="105">
                  <c:v>1.8097060537378837</c:v>
                </c:pt>
                <c:pt idx="106">
                  <c:v>1.6396131639413125</c:v>
                </c:pt>
                <c:pt idx="107">
                  <c:v>1.2822133469576911</c:v>
                </c:pt>
                <c:pt idx="108">
                  <c:v>1.56</c:v>
                </c:pt>
                <c:pt idx="109">
                  <c:v>1.56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1.56</c:v>
                </c:pt>
                <c:pt idx="114">
                  <c:v>1.56</c:v>
                </c:pt>
                <c:pt idx="115">
                  <c:v>1.56</c:v>
                </c:pt>
                <c:pt idx="116">
                  <c:v>1.56</c:v>
                </c:pt>
                <c:pt idx="117">
                  <c:v>1.56</c:v>
                </c:pt>
                <c:pt idx="118">
                  <c:v>1.4572362070998941</c:v>
                </c:pt>
                <c:pt idx="119">
                  <c:v>1.6742479056649666</c:v>
                </c:pt>
                <c:pt idx="120">
                  <c:v>1.4500619381751978</c:v>
                </c:pt>
                <c:pt idx="121">
                  <c:v>1.3767898594687205</c:v>
                </c:pt>
                <c:pt idx="122">
                  <c:v>1.4705526750739411</c:v>
                </c:pt>
                <c:pt idx="123">
                  <c:v>1.6335154680949147</c:v>
                </c:pt>
                <c:pt idx="124">
                  <c:v>1.3556941331057386</c:v>
                </c:pt>
                <c:pt idx="125">
                  <c:v>2.6577733120496134</c:v>
                </c:pt>
                <c:pt idx="126">
                  <c:v>2.0328643674417646</c:v>
                </c:pt>
                <c:pt idx="127">
                  <c:v>1.355703624151859</c:v>
                </c:pt>
                <c:pt idx="128">
                  <c:v>0.56771733508351097</c:v>
                </c:pt>
                <c:pt idx="129">
                  <c:v>1.3697446573769709</c:v>
                </c:pt>
                <c:pt idx="130">
                  <c:v>1.691607928901897</c:v>
                </c:pt>
                <c:pt idx="131">
                  <c:v>1.5275087875814255</c:v>
                </c:pt>
                <c:pt idx="132">
                  <c:v>1.4281368235298972</c:v>
                </c:pt>
                <c:pt idx="133">
                  <c:v>1.7334406452382189</c:v>
                </c:pt>
                <c:pt idx="134">
                  <c:v>1.56</c:v>
                </c:pt>
                <c:pt idx="135">
                  <c:v>1.4554576672798063</c:v>
                </c:pt>
                <c:pt idx="136">
                  <c:v>1.4693332041740366</c:v>
                </c:pt>
                <c:pt idx="137">
                  <c:v>1.4484595721864313</c:v>
                </c:pt>
                <c:pt idx="138">
                  <c:v>1.5052332251956684</c:v>
                </c:pt>
                <c:pt idx="139">
                  <c:v>1.4696634119398067</c:v>
                </c:pt>
                <c:pt idx="140">
                  <c:v>1.5331922234015063</c:v>
                </c:pt>
                <c:pt idx="141">
                  <c:v>1.4852489582516057</c:v>
                </c:pt>
                <c:pt idx="142">
                  <c:v>1.5017030946026686</c:v>
                </c:pt>
                <c:pt idx="143">
                  <c:v>1.6709155838409055</c:v>
                </c:pt>
                <c:pt idx="144">
                  <c:v>1.3786163187627711</c:v>
                </c:pt>
                <c:pt idx="145">
                  <c:v>1.793891483056786</c:v>
                </c:pt>
                <c:pt idx="146">
                  <c:v>1.0845587120721356</c:v>
                </c:pt>
                <c:pt idx="147">
                  <c:v>1.4749318665514792</c:v>
                </c:pt>
                <c:pt idx="148">
                  <c:v>1.5802844983960107</c:v>
                </c:pt>
                <c:pt idx="149">
                  <c:v>1.1689335353526069</c:v>
                </c:pt>
                <c:pt idx="150">
                  <c:v>1.4477816114800555</c:v>
                </c:pt>
                <c:pt idx="151">
                  <c:v>1.325851479078858</c:v>
                </c:pt>
                <c:pt idx="152">
                  <c:v>1.6784964469743422</c:v>
                </c:pt>
                <c:pt idx="153">
                  <c:v>1.7135085445738074</c:v>
                </c:pt>
                <c:pt idx="154">
                  <c:v>1.3759793357797678</c:v>
                </c:pt>
                <c:pt idx="155">
                  <c:v>1.5332157421864185</c:v>
                </c:pt>
                <c:pt idx="156">
                  <c:v>1.9005842757848794</c:v>
                </c:pt>
                <c:pt idx="157">
                  <c:v>1.4514963895817443</c:v>
                </c:pt>
                <c:pt idx="158">
                  <c:v>2.2295027033569026</c:v>
                </c:pt>
                <c:pt idx="159">
                  <c:v>1.577908800627291</c:v>
                </c:pt>
                <c:pt idx="160">
                  <c:v>1.8313796698218101</c:v>
                </c:pt>
                <c:pt idx="161">
                  <c:v>1.2504472097745607</c:v>
                </c:pt>
                <c:pt idx="162">
                  <c:v>1.4852436647266607</c:v>
                </c:pt>
                <c:pt idx="163">
                  <c:v>1.4885497662974594</c:v>
                </c:pt>
                <c:pt idx="164">
                  <c:v>1.5262413455558115</c:v>
                </c:pt>
                <c:pt idx="165">
                  <c:v>0.81342026177757032</c:v>
                </c:pt>
                <c:pt idx="166">
                  <c:v>1.4700062935358884</c:v>
                </c:pt>
                <c:pt idx="167">
                  <c:v>2.4246361056585637</c:v>
                </c:pt>
                <c:pt idx="168">
                  <c:v>1.3692654613178143</c:v>
                </c:pt>
                <c:pt idx="169">
                  <c:v>1.3273206119099845</c:v>
                </c:pt>
                <c:pt idx="170">
                  <c:v>1.5646711393729231</c:v>
                </c:pt>
                <c:pt idx="171">
                  <c:v>1.490672483855161</c:v>
                </c:pt>
                <c:pt idx="172">
                  <c:v>1.7424876333160308</c:v>
                </c:pt>
                <c:pt idx="173">
                  <c:v>1.6270387230389631</c:v>
                </c:pt>
                <c:pt idx="174">
                  <c:v>0.9476878952278871</c:v>
                </c:pt>
                <c:pt idx="175">
                  <c:v>1.664743456492791</c:v>
                </c:pt>
                <c:pt idx="176">
                  <c:v>1.7658459252476391</c:v>
                </c:pt>
                <c:pt idx="177">
                  <c:v>1.7985428823488336</c:v>
                </c:pt>
                <c:pt idx="178">
                  <c:v>1.56</c:v>
                </c:pt>
                <c:pt idx="179">
                  <c:v>2.8224757949433532</c:v>
                </c:pt>
                <c:pt idx="180">
                  <c:v>1.3680558777528056</c:v>
                </c:pt>
                <c:pt idx="181">
                  <c:v>1.56</c:v>
                </c:pt>
                <c:pt idx="182">
                  <c:v>1.4273437533042692</c:v>
                </c:pt>
                <c:pt idx="183">
                  <c:v>1.5418431170310627</c:v>
                </c:pt>
                <c:pt idx="184">
                  <c:v>1.6303338524331248</c:v>
                </c:pt>
                <c:pt idx="185">
                  <c:v>1.56</c:v>
                </c:pt>
                <c:pt idx="186">
                  <c:v>1.3559523277704459</c:v>
                </c:pt>
                <c:pt idx="187">
                  <c:v>1.6185429770378552</c:v>
                </c:pt>
                <c:pt idx="188">
                  <c:v>1.3889836307281753</c:v>
                </c:pt>
                <c:pt idx="189">
                  <c:v>1.2605853699079774</c:v>
                </c:pt>
                <c:pt idx="190">
                  <c:v>1.5408485585430396</c:v>
                </c:pt>
                <c:pt idx="191">
                  <c:v>1.5453468396510182</c:v>
                </c:pt>
                <c:pt idx="192">
                  <c:v>1.5425443585752883</c:v>
                </c:pt>
                <c:pt idx="193">
                  <c:v>1.3941363262313069</c:v>
                </c:pt>
                <c:pt idx="194">
                  <c:v>1.4473441765776607</c:v>
                </c:pt>
                <c:pt idx="195">
                  <c:v>1.56</c:v>
                </c:pt>
                <c:pt idx="196">
                  <c:v>0.78625782885639062</c:v>
                </c:pt>
                <c:pt idx="197">
                  <c:v>1.4227250938907501</c:v>
                </c:pt>
                <c:pt idx="198">
                  <c:v>1.5107025694076841</c:v>
                </c:pt>
                <c:pt idx="199">
                  <c:v>1.5970863585077322</c:v>
                </c:pt>
                <c:pt idx="200">
                  <c:v>1.4994976393076103</c:v>
                </c:pt>
                <c:pt idx="201">
                  <c:v>1.6662060170297353</c:v>
                </c:pt>
                <c:pt idx="202">
                  <c:v>0.65112886101221557</c:v>
                </c:pt>
                <c:pt idx="203">
                  <c:v>1.5727495694819547</c:v>
                </c:pt>
                <c:pt idx="204">
                  <c:v>1.3841098611310771</c:v>
                </c:pt>
                <c:pt idx="205">
                  <c:v>1.8269772469643795</c:v>
                </c:pt>
                <c:pt idx="206">
                  <c:v>1.5271877629245283</c:v>
                </c:pt>
                <c:pt idx="207">
                  <c:v>1.4937277707662295</c:v>
                </c:pt>
                <c:pt idx="208">
                  <c:v>1.4373879991608063</c:v>
                </c:pt>
                <c:pt idx="209">
                  <c:v>1.9619624586172164</c:v>
                </c:pt>
                <c:pt idx="210">
                  <c:v>1.5487713128215432</c:v>
                </c:pt>
                <c:pt idx="211">
                  <c:v>2.0221622509831136</c:v>
                </c:pt>
                <c:pt idx="212">
                  <c:v>1.8339536431856693</c:v>
                </c:pt>
                <c:pt idx="213">
                  <c:v>1.3925368005341727</c:v>
                </c:pt>
                <c:pt idx="214">
                  <c:v>2.3414190223581777</c:v>
                </c:pt>
                <c:pt idx="215">
                  <c:v>1.3591518811418473</c:v>
                </c:pt>
                <c:pt idx="216">
                  <c:v>1.5391157283313417</c:v>
                </c:pt>
                <c:pt idx="217">
                  <c:v>1.5484644572153934</c:v>
                </c:pt>
                <c:pt idx="218">
                  <c:v>1.3590256134039356</c:v>
                </c:pt>
                <c:pt idx="219">
                  <c:v>1.4405640661565946</c:v>
                </c:pt>
                <c:pt idx="220">
                  <c:v>1.6045550475817023</c:v>
                </c:pt>
                <c:pt idx="221">
                  <c:v>1.1202846237624138</c:v>
                </c:pt>
                <c:pt idx="222">
                  <c:v>1.3859520791416331</c:v>
                </c:pt>
                <c:pt idx="223">
                  <c:v>1.5057186750288962</c:v>
                </c:pt>
                <c:pt idx="224">
                  <c:v>1.5896572787533172</c:v>
                </c:pt>
                <c:pt idx="225">
                  <c:v>1.3556989141863187</c:v>
                </c:pt>
                <c:pt idx="226">
                  <c:v>1.4305291737894006</c:v>
                </c:pt>
                <c:pt idx="227">
                  <c:v>1.5627403273668909</c:v>
                </c:pt>
                <c:pt idx="228">
                  <c:v>1.4842038391102381</c:v>
                </c:pt>
                <c:pt idx="229">
                  <c:v>1.5914772570825955</c:v>
                </c:pt>
                <c:pt idx="230">
                  <c:v>1.3641854653762715</c:v>
                </c:pt>
                <c:pt idx="231">
                  <c:v>1.3564097612521038</c:v>
                </c:pt>
                <c:pt idx="232">
                  <c:v>1.5589103360309937</c:v>
                </c:pt>
                <c:pt idx="233">
                  <c:v>1.2026864934081107</c:v>
                </c:pt>
                <c:pt idx="234">
                  <c:v>1.5664409015786571</c:v>
                </c:pt>
                <c:pt idx="235">
                  <c:v>1.5447980351967325</c:v>
                </c:pt>
                <c:pt idx="236">
                  <c:v>1.4045451455805624</c:v>
                </c:pt>
                <c:pt idx="237">
                  <c:v>1.5617567208119605</c:v>
                </c:pt>
                <c:pt idx="238">
                  <c:v>1.4156952679261856</c:v>
                </c:pt>
                <c:pt idx="239">
                  <c:v>1.6243310782594844</c:v>
                </c:pt>
                <c:pt idx="240">
                  <c:v>1.6572051154468179</c:v>
                </c:pt>
                <c:pt idx="241">
                  <c:v>2.2706651220125003</c:v>
                </c:pt>
                <c:pt idx="242">
                  <c:v>1.5358895883896144</c:v>
                </c:pt>
                <c:pt idx="243">
                  <c:v>0.74669927960694227</c:v>
                </c:pt>
                <c:pt idx="244">
                  <c:v>1.6287159611668653</c:v>
                </c:pt>
                <c:pt idx="245">
                  <c:v>1.5052742540209738</c:v>
                </c:pt>
                <c:pt idx="246">
                  <c:v>2.3663071391884953</c:v>
                </c:pt>
                <c:pt idx="247">
                  <c:v>1.5438119030625339</c:v>
                </c:pt>
                <c:pt idx="248">
                  <c:v>1.5107899031348675</c:v>
                </c:pt>
                <c:pt idx="249">
                  <c:v>1.418017318824951</c:v>
                </c:pt>
                <c:pt idx="250">
                  <c:v>1.5996549232407082</c:v>
                </c:pt>
                <c:pt idx="251">
                  <c:v>1.5485530083516368</c:v>
                </c:pt>
                <c:pt idx="252">
                  <c:v>1.5205861757850287</c:v>
                </c:pt>
                <c:pt idx="253">
                  <c:v>1.4243316748807977</c:v>
                </c:pt>
                <c:pt idx="254">
                  <c:v>1.3557001572750331</c:v>
                </c:pt>
                <c:pt idx="255">
                  <c:v>1.2922493609906818</c:v>
                </c:pt>
                <c:pt idx="256">
                  <c:v>1.3556992720096042</c:v>
                </c:pt>
                <c:pt idx="257">
                  <c:v>1.6047040051738395</c:v>
                </c:pt>
                <c:pt idx="258">
                  <c:v>1.5072808783722043</c:v>
                </c:pt>
                <c:pt idx="259">
                  <c:v>1.3699780571371649</c:v>
                </c:pt>
                <c:pt idx="260">
                  <c:v>1.5209913566460458</c:v>
                </c:pt>
                <c:pt idx="261">
                  <c:v>1.8065023246508451</c:v>
                </c:pt>
                <c:pt idx="262">
                  <c:v>2.2991810741281804</c:v>
                </c:pt>
                <c:pt idx="263">
                  <c:v>1.802413310211219</c:v>
                </c:pt>
                <c:pt idx="264">
                  <c:v>1.3544905288671614</c:v>
                </c:pt>
                <c:pt idx="265">
                  <c:v>1.3779886061883082</c:v>
                </c:pt>
                <c:pt idx="266">
                  <c:v>0.97768563800190578</c:v>
                </c:pt>
                <c:pt idx="267">
                  <c:v>1.358654977686069</c:v>
                </c:pt>
                <c:pt idx="268">
                  <c:v>1.2240775779086406</c:v>
                </c:pt>
                <c:pt idx="269">
                  <c:v>1.6619862602251969</c:v>
                </c:pt>
                <c:pt idx="270">
                  <c:v>1.3557013379369875</c:v>
                </c:pt>
                <c:pt idx="271">
                  <c:v>1.7906295117331621</c:v>
                </c:pt>
                <c:pt idx="272">
                  <c:v>1.5633475276200339</c:v>
                </c:pt>
                <c:pt idx="273">
                  <c:v>1.8394041462656852</c:v>
                </c:pt>
                <c:pt idx="274">
                  <c:v>1.4395494742269095</c:v>
                </c:pt>
                <c:pt idx="275">
                  <c:v>1.4637754067912769</c:v>
                </c:pt>
                <c:pt idx="276">
                  <c:v>1.7058191437530748</c:v>
                </c:pt>
                <c:pt idx="277">
                  <c:v>1.7794543801810772</c:v>
                </c:pt>
                <c:pt idx="278">
                  <c:v>2.3953232970741887</c:v>
                </c:pt>
                <c:pt idx="279">
                  <c:v>1.4594586643130332</c:v>
                </c:pt>
                <c:pt idx="280">
                  <c:v>1.6892715289834157</c:v>
                </c:pt>
                <c:pt idx="281">
                  <c:v>1.3557037918706354</c:v>
                </c:pt>
                <c:pt idx="282">
                  <c:v>1.6735246130790402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68056"/>
        <c:axId val="527969232"/>
      </c:barChart>
      <c:catAx>
        <c:axId val="52796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69232"/>
        <c:crosses val="autoZero"/>
        <c:auto val="1"/>
        <c:lblAlgn val="ctr"/>
        <c:lblOffset val="100"/>
        <c:noMultiLvlLbl val="0"/>
      </c:catAx>
      <c:valAx>
        <c:axId val="527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6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估算权重141215!$Q$2:$Q$284</c:f>
              <c:numCache>
                <c:formatCode>General</c:formatCode>
                <c:ptCount val="283"/>
                <c:pt idx="0">
                  <c:v>0.6778490760990411</c:v>
                </c:pt>
                <c:pt idx="1">
                  <c:v>1.3528124895071407</c:v>
                </c:pt>
                <c:pt idx="2">
                  <c:v>1.3556966993444495</c:v>
                </c:pt>
                <c:pt idx="3">
                  <c:v>0.57877292938266034</c:v>
                </c:pt>
                <c:pt idx="4">
                  <c:v>0.40671129026157926</c:v>
                </c:pt>
                <c:pt idx="5">
                  <c:v>0.94730446906971255</c:v>
                </c:pt>
                <c:pt idx="6">
                  <c:v>0.94899085598525978</c:v>
                </c:pt>
                <c:pt idx="7">
                  <c:v>1.0845605540122436</c:v>
                </c:pt>
                <c:pt idx="8">
                  <c:v>0.94898933493594262</c:v>
                </c:pt>
                <c:pt idx="9">
                  <c:v>0.67784995134834292</c:v>
                </c:pt>
                <c:pt idx="10">
                  <c:v>1.0845587083448351</c:v>
                </c:pt>
                <c:pt idx="11">
                  <c:v>8.3128048226048953E-2</c:v>
                </c:pt>
                <c:pt idx="12">
                  <c:v>0.94899015447606772</c:v>
                </c:pt>
                <c:pt idx="13">
                  <c:v>0.54227931941682728</c:v>
                </c:pt>
                <c:pt idx="14">
                  <c:v>0.94898810778291032</c:v>
                </c:pt>
                <c:pt idx="15">
                  <c:v>0.81342092709969038</c:v>
                </c:pt>
                <c:pt idx="16">
                  <c:v>0.5422776042072146</c:v>
                </c:pt>
                <c:pt idx="17">
                  <c:v>1.0984006839168865</c:v>
                </c:pt>
                <c:pt idx="18">
                  <c:v>0.38131523280572266</c:v>
                </c:pt>
                <c:pt idx="19">
                  <c:v>1.0845579973225983</c:v>
                </c:pt>
                <c:pt idx="20">
                  <c:v>0.81341767105470475</c:v>
                </c:pt>
                <c:pt idx="21">
                  <c:v>1.0845598763409197</c:v>
                </c:pt>
                <c:pt idx="22">
                  <c:v>0.5422798591439032</c:v>
                </c:pt>
                <c:pt idx="23">
                  <c:v>0.67784998569549626</c:v>
                </c:pt>
                <c:pt idx="24">
                  <c:v>0.29636540342532675</c:v>
                </c:pt>
                <c:pt idx="25">
                  <c:v>0.54227912095736075</c:v>
                </c:pt>
                <c:pt idx="26">
                  <c:v>0.67592286012364955</c:v>
                </c:pt>
                <c:pt idx="27">
                  <c:v>0.82084851346264043</c:v>
                </c:pt>
                <c:pt idx="28">
                  <c:v>0.81342144221321866</c:v>
                </c:pt>
                <c:pt idx="29">
                  <c:v>1.0845578557642699</c:v>
                </c:pt>
                <c:pt idx="30">
                  <c:v>0.57283124996165768</c:v>
                </c:pt>
                <c:pt idx="31">
                  <c:v>0.67784812445860854</c:v>
                </c:pt>
                <c:pt idx="32">
                  <c:v>0.54227894156092615</c:v>
                </c:pt>
                <c:pt idx="33">
                  <c:v>1.0845590862908918</c:v>
                </c:pt>
                <c:pt idx="34">
                  <c:v>0.67784990434835668</c:v>
                </c:pt>
                <c:pt idx="35">
                  <c:v>0.54227899350780706</c:v>
                </c:pt>
                <c:pt idx="36">
                  <c:v>0.39621481071271503</c:v>
                </c:pt>
                <c:pt idx="37">
                  <c:v>0.67784885411279183</c:v>
                </c:pt>
                <c:pt idx="38">
                  <c:v>0.6778473055524854</c:v>
                </c:pt>
                <c:pt idx="39">
                  <c:v>0.40670919057811827</c:v>
                </c:pt>
                <c:pt idx="40">
                  <c:v>0.67784935115560363</c:v>
                </c:pt>
                <c:pt idx="41">
                  <c:v>0.67784939236853137</c:v>
                </c:pt>
                <c:pt idx="42">
                  <c:v>0.8134187399289865</c:v>
                </c:pt>
                <c:pt idx="43">
                  <c:v>0.94898944530395724</c:v>
                </c:pt>
                <c:pt idx="44">
                  <c:v>0.54227982190415347</c:v>
                </c:pt>
                <c:pt idx="45">
                  <c:v>0.81341856654804379</c:v>
                </c:pt>
                <c:pt idx="46">
                  <c:v>0.67784875407818612</c:v>
                </c:pt>
                <c:pt idx="47">
                  <c:v>0.42274290258729935</c:v>
                </c:pt>
                <c:pt idx="48">
                  <c:v>0.81341888293885423</c:v>
                </c:pt>
                <c:pt idx="49">
                  <c:v>0.81341757923726943</c:v>
                </c:pt>
                <c:pt idx="50">
                  <c:v>0.81341951277340641</c:v>
                </c:pt>
                <c:pt idx="51">
                  <c:v>0.67784914181364453</c:v>
                </c:pt>
                <c:pt idx="52">
                  <c:v>0.30985719393482097</c:v>
                </c:pt>
                <c:pt idx="53">
                  <c:v>0.40670917749365793</c:v>
                </c:pt>
                <c:pt idx="54">
                  <c:v>0.67785107885403617</c:v>
                </c:pt>
                <c:pt idx="55">
                  <c:v>0.5422787368821419</c:v>
                </c:pt>
                <c:pt idx="56">
                  <c:v>0.40670979487368591</c:v>
                </c:pt>
                <c:pt idx="57">
                  <c:v>0.29423810550355112</c:v>
                </c:pt>
                <c:pt idx="58">
                  <c:v>0.67784813951223843</c:v>
                </c:pt>
                <c:pt idx="59">
                  <c:v>0.40671075759011127</c:v>
                </c:pt>
                <c:pt idx="60">
                  <c:v>0.54228166836363323</c:v>
                </c:pt>
                <c:pt idx="61">
                  <c:v>0.67784868705147661</c:v>
                </c:pt>
                <c:pt idx="62">
                  <c:v>1.0845573658544898</c:v>
                </c:pt>
                <c:pt idx="63">
                  <c:v>0.67785032359471464</c:v>
                </c:pt>
                <c:pt idx="64">
                  <c:v>0.54227940565453847</c:v>
                </c:pt>
                <c:pt idx="65">
                  <c:v>0.67785042584255406</c:v>
                </c:pt>
                <c:pt idx="66">
                  <c:v>0.67739391502349222</c:v>
                </c:pt>
                <c:pt idx="67">
                  <c:v>1.08428652133602</c:v>
                </c:pt>
                <c:pt idx="68">
                  <c:v>0.81341910887900859</c:v>
                </c:pt>
                <c:pt idx="69">
                  <c:v>0.81341798777755836</c:v>
                </c:pt>
                <c:pt idx="70">
                  <c:v>0.54228144665591005</c:v>
                </c:pt>
                <c:pt idx="71">
                  <c:v>0.65943273775683187</c:v>
                </c:pt>
                <c:pt idx="72">
                  <c:v>0.67784869830430239</c:v>
                </c:pt>
                <c:pt idx="73">
                  <c:v>0.54227917176636409</c:v>
                </c:pt>
                <c:pt idx="74">
                  <c:v>0.54227871686644058</c:v>
                </c:pt>
                <c:pt idx="75">
                  <c:v>0.40590297476874576</c:v>
                </c:pt>
                <c:pt idx="76">
                  <c:v>0.35854356965815448</c:v>
                </c:pt>
                <c:pt idx="77">
                  <c:v>0.94898979368538816</c:v>
                </c:pt>
                <c:pt idx="78">
                  <c:v>0.94824078458593231</c:v>
                </c:pt>
                <c:pt idx="79">
                  <c:v>0.67784899201189419</c:v>
                </c:pt>
                <c:pt idx="80">
                  <c:v>0.67784901881471182</c:v>
                </c:pt>
                <c:pt idx="81">
                  <c:v>0.27044633338442392</c:v>
                </c:pt>
                <c:pt idx="82">
                  <c:v>0.40145360548954895</c:v>
                </c:pt>
                <c:pt idx="83">
                  <c:v>0.40670876671818762</c:v>
                </c:pt>
                <c:pt idx="84">
                  <c:v>0.40671003338520301</c:v>
                </c:pt>
                <c:pt idx="85">
                  <c:v>0.53968445233275752</c:v>
                </c:pt>
                <c:pt idx="86">
                  <c:v>0.67784942680776017</c:v>
                </c:pt>
                <c:pt idx="87">
                  <c:v>0.54228082748865158</c:v>
                </c:pt>
                <c:pt idx="88">
                  <c:v>0.54159670752842837</c:v>
                </c:pt>
                <c:pt idx="89">
                  <c:v>0.65920228378874468</c:v>
                </c:pt>
                <c:pt idx="90">
                  <c:v>0.40670916567255194</c:v>
                </c:pt>
                <c:pt idx="91">
                  <c:v>1.0845566191420912</c:v>
                </c:pt>
                <c:pt idx="92">
                  <c:v>0.67809355410899308</c:v>
                </c:pt>
                <c:pt idx="93">
                  <c:v>0.40681098239008112</c:v>
                </c:pt>
                <c:pt idx="94">
                  <c:v>0.2711389955101603</c:v>
                </c:pt>
                <c:pt idx="95">
                  <c:v>0.67784791023046065</c:v>
                </c:pt>
                <c:pt idx="96">
                  <c:v>0.54227681516168291</c:v>
                </c:pt>
                <c:pt idx="97">
                  <c:v>1.0791741513787498</c:v>
                </c:pt>
                <c:pt idx="98">
                  <c:v>0.81341974371195769</c:v>
                </c:pt>
                <c:pt idx="99">
                  <c:v>0.94899098764143852</c:v>
                </c:pt>
                <c:pt idx="100">
                  <c:v>0.40671078998517579</c:v>
                </c:pt>
                <c:pt idx="101">
                  <c:v>0.40670824598863448</c:v>
                </c:pt>
                <c:pt idx="102">
                  <c:v>0.54227878131422158</c:v>
                </c:pt>
                <c:pt idx="103">
                  <c:v>0.8134186837181433</c:v>
                </c:pt>
                <c:pt idx="104">
                  <c:v>0.4067102147484481</c:v>
                </c:pt>
                <c:pt idx="105">
                  <c:v>0.27142860459158163</c:v>
                </c:pt>
                <c:pt idx="106">
                  <c:v>0.27114062829045987</c:v>
                </c:pt>
                <c:pt idx="107">
                  <c:v>0.4067084570548774</c:v>
                </c:pt>
                <c:pt idx="108">
                  <c:v>0.46935318724234287</c:v>
                </c:pt>
                <c:pt idx="109">
                  <c:v>0.59503569361280861</c:v>
                </c:pt>
                <c:pt idx="110">
                  <c:v>0.33845602300484789</c:v>
                </c:pt>
                <c:pt idx="111">
                  <c:v>0.24065705007756097</c:v>
                </c:pt>
                <c:pt idx="112">
                  <c:v>0.37266586222553882</c:v>
                </c:pt>
                <c:pt idx="113">
                  <c:v>0.22081068879162494</c:v>
                </c:pt>
                <c:pt idx="114">
                  <c:v>0.37532170811341709</c:v>
                </c:pt>
                <c:pt idx="115">
                  <c:v>0.45802739626053618</c:v>
                </c:pt>
                <c:pt idx="116">
                  <c:v>0.47437546482782444</c:v>
                </c:pt>
                <c:pt idx="117">
                  <c:v>0.35503083644385902</c:v>
                </c:pt>
                <c:pt idx="118">
                  <c:v>0.81341906987122914</c:v>
                </c:pt>
                <c:pt idx="119">
                  <c:v>0.67784840489325993</c:v>
                </c:pt>
                <c:pt idx="120">
                  <c:v>0.67784938274585282</c:v>
                </c:pt>
                <c:pt idx="121">
                  <c:v>0.67784942474705967</c:v>
                </c:pt>
                <c:pt idx="122">
                  <c:v>0.54227913741857969</c:v>
                </c:pt>
                <c:pt idx="123">
                  <c:v>0.67784961500269825</c:v>
                </c:pt>
                <c:pt idx="124">
                  <c:v>1.3556926356245138</c:v>
                </c:pt>
                <c:pt idx="125">
                  <c:v>0.27113944458151285</c:v>
                </c:pt>
                <c:pt idx="126">
                  <c:v>0.40670968835956489</c:v>
                </c:pt>
                <c:pt idx="127">
                  <c:v>9.055119285548284E-2</c:v>
                </c:pt>
                <c:pt idx="128">
                  <c:v>0.40671055366159953</c:v>
                </c:pt>
                <c:pt idx="129">
                  <c:v>8.3452701391287784E-2</c:v>
                </c:pt>
                <c:pt idx="130">
                  <c:v>0.67784846241381591</c:v>
                </c:pt>
                <c:pt idx="131">
                  <c:v>1.0845586962327476</c:v>
                </c:pt>
                <c:pt idx="132">
                  <c:v>0.54227977696589225</c:v>
                </c:pt>
                <c:pt idx="133">
                  <c:v>1.0845589821817649</c:v>
                </c:pt>
                <c:pt idx="134">
                  <c:v>0.37720320056741574</c:v>
                </c:pt>
                <c:pt idx="135">
                  <c:v>0.81169389982857565</c:v>
                </c:pt>
                <c:pt idx="136">
                  <c:v>0.54227924421120954</c:v>
                </c:pt>
                <c:pt idx="137">
                  <c:v>0.54227950657251933</c:v>
                </c:pt>
                <c:pt idx="138">
                  <c:v>0.81342149693752863</c:v>
                </c:pt>
                <c:pt idx="139">
                  <c:v>0.95148965198133317</c:v>
                </c:pt>
                <c:pt idx="140">
                  <c:v>0.67784857521569264</c:v>
                </c:pt>
                <c:pt idx="141">
                  <c:v>1.0845557414971692</c:v>
                </c:pt>
                <c:pt idx="142">
                  <c:v>0.67784487261748672</c:v>
                </c:pt>
                <c:pt idx="143">
                  <c:v>1.3246451144239006</c:v>
                </c:pt>
                <c:pt idx="144">
                  <c:v>0.94898904147528673</c:v>
                </c:pt>
                <c:pt idx="145">
                  <c:v>0.40670968704725685</c:v>
                </c:pt>
                <c:pt idx="146">
                  <c:v>1.0845587120721356</c:v>
                </c:pt>
                <c:pt idx="147">
                  <c:v>0.81341901058117683</c:v>
                </c:pt>
                <c:pt idx="148">
                  <c:v>0.81341849963021939</c:v>
                </c:pt>
                <c:pt idx="149">
                  <c:v>0.40670940075136341</c:v>
                </c:pt>
                <c:pt idx="150">
                  <c:v>0.67785010777024957</c:v>
                </c:pt>
                <c:pt idx="151">
                  <c:v>0.81341742060561295</c:v>
                </c:pt>
                <c:pt idx="152">
                  <c:v>0.67784917567211256</c:v>
                </c:pt>
                <c:pt idx="153">
                  <c:v>0.81341822660976704</c:v>
                </c:pt>
                <c:pt idx="154">
                  <c:v>0.81341955691412215</c:v>
                </c:pt>
                <c:pt idx="155">
                  <c:v>0.81342158665952202</c:v>
                </c:pt>
                <c:pt idx="156">
                  <c:v>0.4067095294399844</c:v>
                </c:pt>
                <c:pt idx="157">
                  <c:v>0.94899038434956851</c:v>
                </c:pt>
                <c:pt idx="158">
                  <c:v>0.27114066998460062</c:v>
                </c:pt>
                <c:pt idx="159">
                  <c:v>0.81341884453601443</c:v>
                </c:pt>
                <c:pt idx="160">
                  <c:v>0.40670930755955531</c:v>
                </c:pt>
                <c:pt idx="161">
                  <c:v>0.65665001300409531</c:v>
                </c:pt>
                <c:pt idx="162">
                  <c:v>1.0845578407809457</c:v>
                </c:pt>
                <c:pt idx="163">
                  <c:v>0.81342013695640236</c:v>
                </c:pt>
                <c:pt idx="164">
                  <c:v>0.67785054254877852</c:v>
                </c:pt>
                <c:pt idx="165">
                  <c:v>0.81342026177757032</c:v>
                </c:pt>
                <c:pt idx="166">
                  <c:v>0.67435722535535259</c:v>
                </c:pt>
                <c:pt idx="167">
                  <c:v>0.27114050930206224</c:v>
                </c:pt>
                <c:pt idx="168">
                  <c:v>0.67784891413272053</c:v>
                </c:pt>
                <c:pt idx="169">
                  <c:v>0.94909786408350838</c:v>
                </c:pt>
                <c:pt idx="170">
                  <c:v>0.81341697686471148</c:v>
                </c:pt>
                <c:pt idx="171">
                  <c:v>0.67784850003305908</c:v>
                </c:pt>
                <c:pt idx="172">
                  <c:v>0.54227926009950755</c:v>
                </c:pt>
                <c:pt idx="173">
                  <c:v>0.67785055406414629</c:v>
                </c:pt>
                <c:pt idx="174">
                  <c:v>0.9476878952278871</c:v>
                </c:pt>
                <c:pt idx="175">
                  <c:v>0.54227914106544328</c:v>
                </c:pt>
                <c:pt idx="176">
                  <c:v>0.54228038034839521</c:v>
                </c:pt>
                <c:pt idx="177">
                  <c:v>0.40670920989755488</c:v>
                </c:pt>
                <c:pt idx="178">
                  <c:v>0.51105786263805475</c:v>
                </c:pt>
                <c:pt idx="179">
                  <c:v>1.3496763938999308</c:v>
                </c:pt>
                <c:pt idx="180">
                  <c:v>0.40670788473221992</c:v>
                </c:pt>
                <c:pt idx="181">
                  <c:v>0.19005418934279175</c:v>
                </c:pt>
                <c:pt idx="182">
                  <c:v>0.81341909734087803</c:v>
                </c:pt>
                <c:pt idx="183">
                  <c:v>0.67785027214154503</c:v>
                </c:pt>
                <c:pt idx="184">
                  <c:v>0.67785052741400764</c:v>
                </c:pt>
                <c:pt idx="185">
                  <c:v>6.8376113831661353E-2</c:v>
                </c:pt>
                <c:pt idx="186">
                  <c:v>0.67784979945900858</c:v>
                </c:pt>
                <c:pt idx="187">
                  <c:v>0.81342106182255858</c:v>
                </c:pt>
                <c:pt idx="188">
                  <c:v>0.6771613008951628</c:v>
                </c:pt>
                <c:pt idx="189">
                  <c:v>0.67785027403262632</c:v>
                </c:pt>
                <c:pt idx="190">
                  <c:v>0.94898821508897846</c:v>
                </c:pt>
                <c:pt idx="191">
                  <c:v>0.54227936699139945</c:v>
                </c:pt>
                <c:pt idx="192">
                  <c:v>0.81341891144738876</c:v>
                </c:pt>
                <c:pt idx="193">
                  <c:v>0.6778508257367365</c:v>
                </c:pt>
                <c:pt idx="194">
                  <c:v>0.55563788575728013</c:v>
                </c:pt>
                <c:pt idx="195">
                  <c:v>0.23824590335030732</c:v>
                </c:pt>
                <c:pt idx="196">
                  <c:v>0.19358731123705031</c:v>
                </c:pt>
                <c:pt idx="197">
                  <c:v>0.54228068240253846</c:v>
                </c:pt>
                <c:pt idx="198">
                  <c:v>0.67784985497574735</c:v>
                </c:pt>
                <c:pt idx="199">
                  <c:v>0.67828703861900852</c:v>
                </c:pt>
                <c:pt idx="200">
                  <c:v>0.67786398977180817</c:v>
                </c:pt>
                <c:pt idx="201">
                  <c:v>0.67785020402312024</c:v>
                </c:pt>
                <c:pt idx="202">
                  <c:v>0.27113842803468374</c:v>
                </c:pt>
                <c:pt idx="203">
                  <c:v>0.81341925530918535</c:v>
                </c:pt>
                <c:pt idx="204">
                  <c:v>0.67785018178656298</c:v>
                </c:pt>
                <c:pt idx="205">
                  <c:v>0.37562914468361314</c:v>
                </c:pt>
                <c:pt idx="206">
                  <c:v>0.67784902477918807</c:v>
                </c:pt>
                <c:pt idx="207">
                  <c:v>0.9489893275200878</c:v>
                </c:pt>
                <c:pt idx="208">
                  <c:v>0.94898934812025071</c:v>
                </c:pt>
                <c:pt idx="209">
                  <c:v>0.35180606251888275</c:v>
                </c:pt>
                <c:pt idx="210">
                  <c:v>0.67785170642626802</c:v>
                </c:pt>
                <c:pt idx="211">
                  <c:v>0.6778488362136591</c:v>
                </c:pt>
                <c:pt idx="212">
                  <c:v>0.40670840547033327</c:v>
                </c:pt>
                <c:pt idx="213">
                  <c:v>0.67428802297594637</c:v>
                </c:pt>
                <c:pt idx="214">
                  <c:v>0.67784853971318249</c:v>
                </c:pt>
                <c:pt idx="215">
                  <c:v>0.54227889025202802</c:v>
                </c:pt>
                <c:pt idx="216">
                  <c:v>0.94899039857408796</c:v>
                </c:pt>
                <c:pt idx="217">
                  <c:v>1.2940650509788343</c:v>
                </c:pt>
                <c:pt idx="218">
                  <c:v>0.54228017331288492</c:v>
                </c:pt>
                <c:pt idx="219">
                  <c:v>0.40670975682287636</c:v>
                </c:pt>
                <c:pt idx="220">
                  <c:v>0.67784562169707219</c:v>
                </c:pt>
                <c:pt idx="221">
                  <c:v>1.0814209113735338</c:v>
                </c:pt>
                <c:pt idx="222">
                  <c:v>0.4067118799926257</c:v>
                </c:pt>
                <c:pt idx="223">
                  <c:v>0.63364533687915892</c:v>
                </c:pt>
                <c:pt idx="224">
                  <c:v>0.6778485188307104</c:v>
                </c:pt>
                <c:pt idx="225">
                  <c:v>1.3556989141863187</c:v>
                </c:pt>
                <c:pt idx="226">
                  <c:v>1.0845594592330066</c:v>
                </c:pt>
                <c:pt idx="227">
                  <c:v>0.67785002694023955</c:v>
                </c:pt>
                <c:pt idx="228">
                  <c:v>0.9439208183119514</c:v>
                </c:pt>
                <c:pt idx="229">
                  <c:v>0.67784969272434814</c:v>
                </c:pt>
                <c:pt idx="230">
                  <c:v>0.54227880685966656</c:v>
                </c:pt>
                <c:pt idx="231">
                  <c:v>0.81341698902455717</c:v>
                </c:pt>
                <c:pt idx="232">
                  <c:v>0.67784886005126921</c:v>
                </c:pt>
                <c:pt idx="233">
                  <c:v>1.0845592684513388</c:v>
                </c:pt>
                <c:pt idx="234">
                  <c:v>0.40670951616879708</c:v>
                </c:pt>
                <c:pt idx="235">
                  <c:v>0.4067094693092646</c:v>
                </c:pt>
                <c:pt idx="236">
                  <c:v>0.26561927533182844</c:v>
                </c:pt>
                <c:pt idx="237">
                  <c:v>0.54227913358141833</c:v>
                </c:pt>
                <c:pt idx="238">
                  <c:v>0.54227954646723486</c:v>
                </c:pt>
                <c:pt idx="239">
                  <c:v>0.94898810896033226</c:v>
                </c:pt>
                <c:pt idx="240">
                  <c:v>0.40670974794238685</c:v>
                </c:pt>
                <c:pt idx="241">
                  <c:v>0.27113964757069414</c:v>
                </c:pt>
                <c:pt idx="242">
                  <c:v>0.54227893145537565</c:v>
                </c:pt>
                <c:pt idx="243">
                  <c:v>0.27114042125498322</c:v>
                </c:pt>
                <c:pt idx="244">
                  <c:v>0.54227888270729008</c:v>
                </c:pt>
                <c:pt idx="245">
                  <c:v>0.40670864212964758</c:v>
                </c:pt>
                <c:pt idx="246">
                  <c:v>0.27113935969868175</c:v>
                </c:pt>
                <c:pt idx="247">
                  <c:v>0.81341918497586085</c:v>
                </c:pt>
                <c:pt idx="248">
                  <c:v>1.0845607584107502</c:v>
                </c:pt>
                <c:pt idx="249">
                  <c:v>0.81341918195771468</c:v>
                </c:pt>
                <c:pt idx="250">
                  <c:v>0.54227937260290771</c:v>
                </c:pt>
                <c:pt idx="251">
                  <c:v>0.40670992205650486</c:v>
                </c:pt>
                <c:pt idx="252">
                  <c:v>0.40670928370450188</c:v>
                </c:pt>
                <c:pt idx="253">
                  <c:v>6.7785112359550564E-2</c:v>
                </c:pt>
                <c:pt idx="254">
                  <c:v>0.13308259364234981</c:v>
                </c:pt>
                <c:pt idx="255">
                  <c:v>0.4067118168300865</c:v>
                </c:pt>
                <c:pt idx="256">
                  <c:v>0.11972987624178766</c:v>
                </c:pt>
                <c:pt idx="257">
                  <c:v>0.5429144131025877</c:v>
                </c:pt>
                <c:pt idx="258">
                  <c:v>1.3556776803090347</c:v>
                </c:pt>
                <c:pt idx="259">
                  <c:v>0.54227948919652469</c:v>
                </c:pt>
                <c:pt idx="260">
                  <c:v>0.81341793040406252</c:v>
                </c:pt>
                <c:pt idx="261">
                  <c:v>0.54227935438125918</c:v>
                </c:pt>
                <c:pt idx="262">
                  <c:v>0.81341877276238828</c:v>
                </c:pt>
                <c:pt idx="263">
                  <c:v>0.54227907122834473</c:v>
                </c:pt>
                <c:pt idx="264">
                  <c:v>8.7693535155430338E-2</c:v>
                </c:pt>
                <c:pt idx="265">
                  <c:v>0.5422798658902418</c:v>
                </c:pt>
                <c:pt idx="266">
                  <c:v>0.40670980965045139</c:v>
                </c:pt>
                <c:pt idx="267">
                  <c:v>0.67784917251149812</c:v>
                </c:pt>
                <c:pt idx="268">
                  <c:v>0.67785000263157646</c:v>
                </c:pt>
                <c:pt idx="269">
                  <c:v>0.40670934618053434</c:v>
                </c:pt>
                <c:pt idx="270">
                  <c:v>9.7656449550363525E-2</c:v>
                </c:pt>
                <c:pt idx="271">
                  <c:v>0.27114017295978254</c:v>
                </c:pt>
                <c:pt idx="272">
                  <c:v>0.67784932349323501</c:v>
                </c:pt>
                <c:pt idx="273">
                  <c:v>0.54227929808286945</c:v>
                </c:pt>
                <c:pt idx="274">
                  <c:v>0.67784929539838379</c:v>
                </c:pt>
                <c:pt idx="275">
                  <c:v>0.54227818198505628</c:v>
                </c:pt>
                <c:pt idx="276">
                  <c:v>0.26563310283489711</c:v>
                </c:pt>
                <c:pt idx="277">
                  <c:v>0.5422800952015715</c:v>
                </c:pt>
                <c:pt idx="278">
                  <c:v>0.27114009119085991</c:v>
                </c:pt>
                <c:pt idx="279">
                  <c:v>0.27114032827653206</c:v>
                </c:pt>
                <c:pt idx="280">
                  <c:v>0.6778492415996622</c:v>
                </c:pt>
                <c:pt idx="281">
                  <c:v>3.2555766312042746E-2</c:v>
                </c:pt>
                <c:pt idx="282">
                  <c:v>0.54228083822927575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70016"/>
        <c:axId val="527970408"/>
      </c:barChart>
      <c:catAx>
        <c:axId val="52797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70408"/>
        <c:crosses val="autoZero"/>
        <c:auto val="1"/>
        <c:lblAlgn val="ctr"/>
        <c:lblOffset val="100"/>
        <c:noMultiLvlLbl val="0"/>
      </c:catAx>
      <c:valAx>
        <c:axId val="5279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权重</a:t>
            </a:r>
            <a:r>
              <a:rPr lang="en-US" altLang="zh-CN"/>
              <a:t>/</a:t>
            </a:r>
            <a:r>
              <a:rPr lang="zh-CN" altLang="en-US"/>
              <a:t>自由流通市值</a:t>
            </a:r>
            <a:r>
              <a:rPr lang="en-US" altLang="zh-CN"/>
              <a:t>*1e13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估算权重141215!$F$2:$F$284</c:f>
              <c:numCache>
                <c:formatCode>General</c:formatCode>
                <c:ptCount val="283"/>
                <c:pt idx="0">
                  <c:v>1.6511106197237493</c:v>
                </c:pt>
                <c:pt idx="1">
                  <c:v>1.6350390256534735</c:v>
                </c:pt>
                <c:pt idx="2">
                  <c:v>1.6863715334485363</c:v>
                </c:pt>
                <c:pt idx="3">
                  <c:v>1.3651698100054814</c:v>
                </c:pt>
                <c:pt idx="4">
                  <c:v>1.5124045464744997</c:v>
                </c:pt>
                <c:pt idx="5">
                  <c:v>1.4586280372713867</c:v>
                </c:pt>
                <c:pt idx="6">
                  <c:v>1.5727549768111733</c:v>
                </c:pt>
                <c:pt idx="7">
                  <c:v>2.2906111003085741</c:v>
                </c:pt>
                <c:pt idx="8">
                  <c:v>1.5287262466334699</c:v>
                </c:pt>
                <c:pt idx="9">
                  <c:v>1.5835939601470992</c:v>
                </c:pt>
                <c:pt idx="10">
                  <c:v>1.42837403916934</c:v>
                </c:pt>
                <c:pt idx="11">
                  <c:v>1.355701022384187</c:v>
                </c:pt>
                <c:pt idx="12">
                  <c:v>1.5172436332334482</c:v>
                </c:pt>
                <c:pt idx="13">
                  <c:v>1.3361792384011144</c:v>
                </c:pt>
                <c:pt idx="14">
                  <c:v>1.4791636149117957</c:v>
                </c:pt>
                <c:pt idx="15">
                  <c:v>1.3800254729409116</c:v>
                </c:pt>
                <c:pt idx="16">
                  <c:v>1.7215505112051803</c:v>
                </c:pt>
                <c:pt idx="17">
                  <c:v>1.7746519553281137</c:v>
                </c:pt>
                <c:pt idx="18">
                  <c:v>0.9989838903887176</c:v>
                </c:pt>
                <c:pt idx="19">
                  <c:v>1.4118106188450639</c:v>
                </c:pt>
                <c:pt idx="20">
                  <c:v>1.614116062093744</c:v>
                </c:pt>
                <c:pt idx="21">
                  <c:v>1.4992029494141705</c:v>
                </c:pt>
                <c:pt idx="22">
                  <c:v>1.6864083989616925</c:v>
                </c:pt>
                <c:pt idx="23">
                  <c:v>1.8426256040613109</c:v>
                </c:pt>
                <c:pt idx="24">
                  <c:v>0.61385710925424919</c:v>
                </c:pt>
                <c:pt idx="25">
                  <c:v>1.3564115532330892</c:v>
                </c:pt>
                <c:pt idx="26">
                  <c:v>1.4549100729645412</c:v>
                </c:pt>
                <c:pt idx="27">
                  <c:v>1.5225126336618642</c:v>
                </c:pt>
                <c:pt idx="28">
                  <c:v>1.4036620087240561</c:v>
                </c:pt>
                <c:pt idx="29">
                  <c:v>1.4328273738336228</c:v>
                </c:pt>
                <c:pt idx="30">
                  <c:v>1.335866120829404</c:v>
                </c:pt>
                <c:pt idx="31">
                  <c:v>1.640776621515514</c:v>
                </c:pt>
                <c:pt idx="32">
                  <c:v>1.5584042537824376</c:v>
                </c:pt>
                <c:pt idx="33">
                  <c:v>1.5049060955014737</c:v>
                </c:pt>
                <c:pt idx="34">
                  <c:v>1.4380549413487203</c:v>
                </c:pt>
                <c:pt idx="35">
                  <c:v>1.5638304225111188</c:v>
                </c:pt>
                <c:pt idx="36">
                  <c:v>1.5540492388819704</c:v>
                </c:pt>
                <c:pt idx="37">
                  <c:v>1.5246856215632012</c:v>
                </c:pt>
                <c:pt idx="38">
                  <c:v>1.6729279928274376</c:v>
                </c:pt>
                <c:pt idx="39">
                  <c:v>1.6016433631546267</c:v>
                </c:pt>
                <c:pt idx="40">
                  <c:v>1.691185439766737</c:v>
                </c:pt>
                <c:pt idx="41">
                  <c:v>1.4655892944800031</c:v>
                </c:pt>
                <c:pt idx="42">
                  <c:v>1.4900218918843096</c:v>
                </c:pt>
                <c:pt idx="43">
                  <c:v>1.391534534425495</c:v>
                </c:pt>
                <c:pt idx="44">
                  <c:v>1.4955239263211673</c:v>
                </c:pt>
                <c:pt idx="45">
                  <c:v>1.4721095328983442</c:v>
                </c:pt>
                <c:pt idx="46">
                  <c:v>1.4430023681499293</c:v>
                </c:pt>
                <c:pt idx="47">
                  <c:v>1.1822701603031096</c:v>
                </c:pt>
                <c:pt idx="48">
                  <c:v>1.5709523290987415</c:v>
                </c:pt>
                <c:pt idx="49">
                  <c:v>1.4916559668573173</c:v>
                </c:pt>
                <c:pt idx="50">
                  <c:v>1.3889945758404247</c:v>
                </c:pt>
                <c:pt idx="51">
                  <c:v>1.5433679827975768</c:v>
                </c:pt>
                <c:pt idx="52">
                  <c:v>1.707874938833029</c:v>
                </c:pt>
                <c:pt idx="53">
                  <c:v>1.4985652802076173</c:v>
                </c:pt>
                <c:pt idx="54">
                  <c:v>1.3735513818814786</c:v>
                </c:pt>
                <c:pt idx="55">
                  <c:v>1.9602813272672763</c:v>
                </c:pt>
                <c:pt idx="56">
                  <c:v>1.521820860406327</c:v>
                </c:pt>
                <c:pt idx="57">
                  <c:v>1.4543661326692539</c:v>
                </c:pt>
                <c:pt idx="58">
                  <c:v>1.3920500190226508</c:v>
                </c:pt>
                <c:pt idx="59">
                  <c:v>1.6483317954826444</c:v>
                </c:pt>
                <c:pt idx="60">
                  <c:v>0.90041240392221045</c:v>
                </c:pt>
                <c:pt idx="61">
                  <c:v>6.0172135621956393</c:v>
                </c:pt>
                <c:pt idx="62">
                  <c:v>1.4117127454418104</c:v>
                </c:pt>
                <c:pt idx="63">
                  <c:v>1.4865058285195665</c:v>
                </c:pt>
                <c:pt idx="64">
                  <c:v>0.54292148393563522</c:v>
                </c:pt>
                <c:pt idx="65">
                  <c:v>1.6171960034480619</c:v>
                </c:pt>
                <c:pt idx="66">
                  <c:v>1.3702286210098338</c:v>
                </c:pt>
                <c:pt idx="67">
                  <c:v>1.5555148796355893</c:v>
                </c:pt>
                <c:pt idx="68">
                  <c:v>1.5673191191585483</c:v>
                </c:pt>
                <c:pt idx="69">
                  <c:v>1.4568152011372375</c:v>
                </c:pt>
                <c:pt idx="70">
                  <c:v>0.54908916621912818</c:v>
                </c:pt>
                <c:pt idx="71">
                  <c:v>1.3769658600831169</c:v>
                </c:pt>
                <c:pt idx="72">
                  <c:v>1.4938064294827265</c:v>
                </c:pt>
                <c:pt idx="73">
                  <c:v>1.6524816530955986</c:v>
                </c:pt>
                <c:pt idx="74">
                  <c:v>1.8576869705588577</c:v>
                </c:pt>
                <c:pt idx="75">
                  <c:v>1.4052474626004547</c:v>
                </c:pt>
                <c:pt idx="76">
                  <c:v>1.56</c:v>
                </c:pt>
                <c:pt idx="77">
                  <c:v>1.4131100924408821</c:v>
                </c:pt>
                <c:pt idx="78">
                  <c:v>1.3717661874910165</c:v>
                </c:pt>
                <c:pt idx="79">
                  <c:v>1.5574021290569109</c:v>
                </c:pt>
                <c:pt idx="80">
                  <c:v>1.5153929248569391</c:v>
                </c:pt>
                <c:pt idx="81">
                  <c:v>2.821333791955543</c:v>
                </c:pt>
                <c:pt idx="82">
                  <c:v>1.418477251823034</c:v>
                </c:pt>
                <c:pt idx="83">
                  <c:v>1.5637693511568764</c:v>
                </c:pt>
                <c:pt idx="84">
                  <c:v>1.7788858115028836</c:v>
                </c:pt>
                <c:pt idx="85">
                  <c:v>1.7810327958153866</c:v>
                </c:pt>
                <c:pt idx="86">
                  <c:v>1.7285631127666126</c:v>
                </c:pt>
                <c:pt idx="87">
                  <c:v>1.4198162019987497</c:v>
                </c:pt>
                <c:pt idx="88">
                  <c:v>1.9314107999709209</c:v>
                </c:pt>
                <c:pt idx="89">
                  <c:v>1.4291738430340442</c:v>
                </c:pt>
                <c:pt idx="90">
                  <c:v>1.6655842894058586</c:v>
                </c:pt>
                <c:pt idx="91">
                  <c:v>1.5569148270927566</c:v>
                </c:pt>
                <c:pt idx="92">
                  <c:v>1.5846903216149315</c:v>
                </c:pt>
                <c:pt idx="93">
                  <c:v>1.413236849625332</c:v>
                </c:pt>
                <c:pt idx="94">
                  <c:v>0.28221623439119253</c:v>
                </c:pt>
                <c:pt idx="95">
                  <c:v>1.6411592688253029</c:v>
                </c:pt>
                <c:pt idx="96">
                  <c:v>1.7033505478791504</c:v>
                </c:pt>
                <c:pt idx="97">
                  <c:v>1.5192130960662471</c:v>
                </c:pt>
                <c:pt idx="98">
                  <c:v>1.4536360594968392</c:v>
                </c:pt>
                <c:pt idx="99">
                  <c:v>1.343355559954885</c:v>
                </c:pt>
                <c:pt idx="100">
                  <c:v>1.5331812182573497</c:v>
                </c:pt>
                <c:pt idx="101">
                  <c:v>1.3737969852864376</c:v>
                </c:pt>
                <c:pt idx="102">
                  <c:v>1.7435869078963944</c:v>
                </c:pt>
                <c:pt idx="103">
                  <c:v>1.513840180319505</c:v>
                </c:pt>
                <c:pt idx="104">
                  <c:v>1.4122872950048468</c:v>
                </c:pt>
                <c:pt idx="105">
                  <c:v>1.8097060537378837</c:v>
                </c:pt>
                <c:pt idx="106">
                  <c:v>1.6396131639413125</c:v>
                </c:pt>
                <c:pt idx="107">
                  <c:v>1.2822133469576911</c:v>
                </c:pt>
                <c:pt idx="108">
                  <c:v>1.56</c:v>
                </c:pt>
                <c:pt idx="109">
                  <c:v>1.56</c:v>
                </c:pt>
                <c:pt idx="110">
                  <c:v>1.56</c:v>
                </c:pt>
                <c:pt idx="111">
                  <c:v>1.56</c:v>
                </c:pt>
                <c:pt idx="112">
                  <c:v>1.56</c:v>
                </c:pt>
                <c:pt idx="113">
                  <c:v>1.56</c:v>
                </c:pt>
                <c:pt idx="114">
                  <c:v>1.56</c:v>
                </c:pt>
                <c:pt idx="115">
                  <c:v>1.56</c:v>
                </c:pt>
                <c:pt idx="116">
                  <c:v>1.56</c:v>
                </c:pt>
                <c:pt idx="117">
                  <c:v>1.56</c:v>
                </c:pt>
                <c:pt idx="118">
                  <c:v>1.4572362070998941</c:v>
                </c:pt>
                <c:pt idx="119">
                  <c:v>1.6742479056649666</c:v>
                </c:pt>
                <c:pt idx="120">
                  <c:v>1.4500619381751978</c:v>
                </c:pt>
                <c:pt idx="121">
                  <c:v>1.3767898594687205</c:v>
                </c:pt>
                <c:pt idx="122">
                  <c:v>1.4705526750739411</c:v>
                </c:pt>
                <c:pt idx="123">
                  <c:v>1.6335154680949147</c:v>
                </c:pt>
                <c:pt idx="124">
                  <c:v>1.3556941331057386</c:v>
                </c:pt>
                <c:pt idx="125">
                  <c:v>2.6577733120496134</c:v>
                </c:pt>
                <c:pt idx="126">
                  <c:v>2.0328643674417646</c:v>
                </c:pt>
                <c:pt idx="127">
                  <c:v>1.355703624151859</c:v>
                </c:pt>
                <c:pt idx="128">
                  <c:v>0.56771733508351097</c:v>
                </c:pt>
                <c:pt idx="129">
                  <c:v>1.3697446573769709</c:v>
                </c:pt>
                <c:pt idx="130">
                  <c:v>1.691607928901897</c:v>
                </c:pt>
                <c:pt idx="131">
                  <c:v>1.5275087875814255</c:v>
                </c:pt>
                <c:pt idx="132">
                  <c:v>1.4281368235298972</c:v>
                </c:pt>
                <c:pt idx="133">
                  <c:v>1.7334406452382189</c:v>
                </c:pt>
                <c:pt idx="134">
                  <c:v>1.56</c:v>
                </c:pt>
                <c:pt idx="135">
                  <c:v>1.4554576672798063</c:v>
                </c:pt>
                <c:pt idx="136">
                  <c:v>1.4693332041740366</c:v>
                </c:pt>
                <c:pt idx="137">
                  <c:v>1.4484595721864313</c:v>
                </c:pt>
                <c:pt idx="138">
                  <c:v>1.5052332251956684</c:v>
                </c:pt>
                <c:pt idx="139">
                  <c:v>1.4696634119398067</c:v>
                </c:pt>
                <c:pt idx="140">
                  <c:v>1.5331922234015063</c:v>
                </c:pt>
                <c:pt idx="141">
                  <c:v>1.4852489582516057</c:v>
                </c:pt>
                <c:pt idx="142">
                  <c:v>1.5017030946026686</c:v>
                </c:pt>
                <c:pt idx="143">
                  <c:v>1.6709155838409055</c:v>
                </c:pt>
                <c:pt idx="144">
                  <c:v>1.3786163187627711</c:v>
                </c:pt>
                <c:pt idx="145">
                  <c:v>1.793891483056786</c:v>
                </c:pt>
                <c:pt idx="146">
                  <c:v>1.0845587120721356</c:v>
                </c:pt>
                <c:pt idx="147">
                  <c:v>1.4749318665514792</c:v>
                </c:pt>
                <c:pt idx="148">
                  <c:v>1.5802844983960107</c:v>
                </c:pt>
                <c:pt idx="149">
                  <c:v>1.1689335353526069</c:v>
                </c:pt>
                <c:pt idx="150">
                  <c:v>1.4477816114800555</c:v>
                </c:pt>
                <c:pt idx="151">
                  <c:v>1.325851479078858</c:v>
                </c:pt>
                <c:pt idx="152">
                  <c:v>1.6784964469743422</c:v>
                </c:pt>
                <c:pt idx="153">
                  <c:v>1.7135085445738074</c:v>
                </c:pt>
                <c:pt idx="154">
                  <c:v>1.3759793357797678</c:v>
                </c:pt>
                <c:pt idx="155">
                  <c:v>1.5332157421864185</c:v>
                </c:pt>
                <c:pt idx="156">
                  <c:v>1.9005842757848794</c:v>
                </c:pt>
                <c:pt idx="157">
                  <c:v>1.4514963895817443</c:v>
                </c:pt>
                <c:pt idx="158">
                  <c:v>2.2295027033569026</c:v>
                </c:pt>
                <c:pt idx="159">
                  <c:v>1.577908800627291</c:v>
                </c:pt>
                <c:pt idx="160">
                  <c:v>1.8313796698218101</c:v>
                </c:pt>
                <c:pt idx="161">
                  <c:v>1.2504472097745607</c:v>
                </c:pt>
                <c:pt idx="162">
                  <c:v>1.4852436647266607</c:v>
                </c:pt>
                <c:pt idx="163">
                  <c:v>1.4885497662974594</c:v>
                </c:pt>
                <c:pt idx="164">
                  <c:v>1.5262413455558115</c:v>
                </c:pt>
                <c:pt idx="165">
                  <c:v>0.81342026177757032</c:v>
                </c:pt>
                <c:pt idx="166">
                  <c:v>1.4700062935358884</c:v>
                </c:pt>
                <c:pt idx="167">
                  <c:v>2.4246361056585637</c:v>
                </c:pt>
                <c:pt idx="168">
                  <c:v>1.3692654613178143</c:v>
                </c:pt>
                <c:pt idx="169">
                  <c:v>1.3273206119099845</c:v>
                </c:pt>
                <c:pt idx="170">
                  <c:v>1.5646711393729231</c:v>
                </c:pt>
                <c:pt idx="171">
                  <c:v>1.490672483855161</c:v>
                </c:pt>
                <c:pt idx="172">
                  <c:v>1.7424876333160308</c:v>
                </c:pt>
                <c:pt idx="173">
                  <c:v>1.6270387230389631</c:v>
                </c:pt>
                <c:pt idx="174">
                  <c:v>0.9476878952278871</c:v>
                </c:pt>
                <c:pt idx="175">
                  <c:v>1.664743456492791</c:v>
                </c:pt>
                <c:pt idx="176">
                  <c:v>1.7658459252476391</c:v>
                </c:pt>
                <c:pt idx="177">
                  <c:v>1.7985428823488336</c:v>
                </c:pt>
                <c:pt idx="178">
                  <c:v>1.56</c:v>
                </c:pt>
                <c:pt idx="179">
                  <c:v>2.8224757949433532</c:v>
                </c:pt>
                <c:pt idx="180">
                  <c:v>1.3680558777528056</c:v>
                </c:pt>
                <c:pt idx="181">
                  <c:v>1.56</c:v>
                </c:pt>
                <c:pt idx="182">
                  <c:v>1.4273437533042692</c:v>
                </c:pt>
                <c:pt idx="183">
                  <c:v>1.5418431170310627</c:v>
                </c:pt>
                <c:pt idx="184">
                  <c:v>1.6303338524331248</c:v>
                </c:pt>
                <c:pt idx="185">
                  <c:v>1.56</c:v>
                </c:pt>
                <c:pt idx="186">
                  <c:v>1.3559523277704459</c:v>
                </c:pt>
                <c:pt idx="187">
                  <c:v>1.6185429770378552</c:v>
                </c:pt>
                <c:pt idx="188">
                  <c:v>1.3889836307281753</c:v>
                </c:pt>
                <c:pt idx="189">
                  <c:v>1.2605853699079774</c:v>
                </c:pt>
                <c:pt idx="190">
                  <c:v>1.5408485585430396</c:v>
                </c:pt>
                <c:pt idx="191">
                  <c:v>1.5453468396510182</c:v>
                </c:pt>
                <c:pt idx="192">
                  <c:v>1.5425443585752883</c:v>
                </c:pt>
                <c:pt idx="193">
                  <c:v>1.3941363262313069</c:v>
                </c:pt>
                <c:pt idx="194">
                  <c:v>1.4473441765776607</c:v>
                </c:pt>
                <c:pt idx="195">
                  <c:v>1.56</c:v>
                </c:pt>
                <c:pt idx="196">
                  <c:v>0.78625782885639062</c:v>
                </c:pt>
                <c:pt idx="197">
                  <c:v>1.4227250938907501</c:v>
                </c:pt>
                <c:pt idx="198">
                  <c:v>1.5107025694076841</c:v>
                </c:pt>
                <c:pt idx="199">
                  <c:v>1.5970863585077322</c:v>
                </c:pt>
                <c:pt idx="200">
                  <c:v>1.4994976393076103</c:v>
                </c:pt>
                <c:pt idx="201">
                  <c:v>1.6662060170297353</c:v>
                </c:pt>
                <c:pt idx="202">
                  <c:v>0.65112886101221557</c:v>
                </c:pt>
                <c:pt idx="203">
                  <c:v>1.5727495694819547</c:v>
                </c:pt>
                <c:pt idx="204">
                  <c:v>1.3841098611310771</c:v>
                </c:pt>
                <c:pt idx="205">
                  <c:v>1.8269772469643795</c:v>
                </c:pt>
                <c:pt idx="206">
                  <c:v>1.5271877629245283</c:v>
                </c:pt>
                <c:pt idx="207">
                  <c:v>1.4937277707662295</c:v>
                </c:pt>
                <c:pt idx="208">
                  <c:v>1.4373879991608063</c:v>
                </c:pt>
                <c:pt idx="209">
                  <c:v>1.9619624586172164</c:v>
                </c:pt>
                <c:pt idx="210">
                  <c:v>1.5487713128215432</c:v>
                </c:pt>
                <c:pt idx="211">
                  <c:v>2.0221622509831136</c:v>
                </c:pt>
                <c:pt idx="212">
                  <c:v>1.8339536431856693</c:v>
                </c:pt>
                <c:pt idx="213">
                  <c:v>1.3925368005341727</c:v>
                </c:pt>
                <c:pt idx="214">
                  <c:v>2.3414190223581777</c:v>
                </c:pt>
                <c:pt idx="215">
                  <c:v>1.3591518811418473</c:v>
                </c:pt>
                <c:pt idx="216">
                  <c:v>1.5391157283313417</c:v>
                </c:pt>
                <c:pt idx="217">
                  <c:v>1.5484644572153934</c:v>
                </c:pt>
                <c:pt idx="218">
                  <c:v>1.3590256134039356</c:v>
                </c:pt>
                <c:pt idx="219">
                  <c:v>1.4405640661565946</c:v>
                </c:pt>
                <c:pt idx="220">
                  <c:v>1.6045550475817023</c:v>
                </c:pt>
                <c:pt idx="221">
                  <c:v>1.1202846237624138</c:v>
                </c:pt>
                <c:pt idx="222">
                  <c:v>1.3859520791416331</c:v>
                </c:pt>
                <c:pt idx="223">
                  <c:v>1.5057186750288962</c:v>
                </c:pt>
                <c:pt idx="224">
                  <c:v>1.5896572787533172</c:v>
                </c:pt>
                <c:pt idx="225">
                  <c:v>1.3556989141863187</c:v>
                </c:pt>
                <c:pt idx="226">
                  <c:v>1.4305291737894006</c:v>
                </c:pt>
                <c:pt idx="227">
                  <c:v>1.5627403273668909</c:v>
                </c:pt>
                <c:pt idx="228">
                  <c:v>1.4842038391102381</c:v>
                </c:pt>
                <c:pt idx="229">
                  <c:v>1.5914772570825955</c:v>
                </c:pt>
                <c:pt idx="230">
                  <c:v>1.3641854653762715</c:v>
                </c:pt>
                <c:pt idx="231">
                  <c:v>1.3564097612521038</c:v>
                </c:pt>
                <c:pt idx="232">
                  <c:v>1.5589103360309937</c:v>
                </c:pt>
                <c:pt idx="233">
                  <c:v>1.2026864934081107</c:v>
                </c:pt>
                <c:pt idx="234">
                  <c:v>1.5664409015786571</c:v>
                </c:pt>
                <c:pt idx="235">
                  <c:v>1.5447980351967325</c:v>
                </c:pt>
                <c:pt idx="236">
                  <c:v>1.4045451455805624</c:v>
                </c:pt>
                <c:pt idx="237">
                  <c:v>1.5617567208119605</c:v>
                </c:pt>
                <c:pt idx="238">
                  <c:v>1.4156952679261856</c:v>
                </c:pt>
                <c:pt idx="239">
                  <c:v>1.6243310782594844</c:v>
                </c:pt>
                <c:pt idx="240">
                  <c:v>1.6572051154468179</c:v>
                </c:pt>
                <c:pt idx="241">
                  <c:v>2.2706651220125003</c:v>
                </c:pt>
                <c:pt idx="242">
                  <c:v>1.5358895883896144</c:v>
                </c:pt>
                <c:pt idx="243">
                  <c:v>0.74669927960694227</c:v>
                </c:pt>
                <c:pt idx="244">
                  <c:v>1.6287159611668653</c:v>
                </c:pt>
                <c:pt idx="245">
                  <c:v>1.5052742540209738</c:v>
                </c:pt>
                <c:pt idx="246">
                  <c:v>2.3663071391884953</c:v>
                </c:pt>
                <c:pt idx="247">
                  <c:v>1.5438119030625339</c:v>
                </c:pt>
                <c:pt idx="248">
                  <c:v>1.5107899031348675</c:v>
                </c:pt>
                <c:pt idx="249">
                  <c:v>1.418017318824951</c:v>
                </c:pt>
                <c:pt idx="250">
                  <c:v>1.5996549232407082</c:v>
                </c:pt>
                <c:pt idx="251">
                  <c:v>1.5485530083516368</c:v>
                </c:pt>
                <c:pt idx="252">
                  <c:v>1.5205861757850287</c:v>
                </c:pt>
                <c:pt idx="253">
                  <c:v>1.4243316748807977</c:v>
                </c:pt>
                <c:pt idx="254">
                  <c:v>1.3557001572750331</c:v>
                </c:pt>
                <c:pt idx="255">
                  <c:v>1.2922493609906818</c:v>
                </c:pt>
                <c:pt idx="256">
                  <c:v>1.3556992720096042</c:v>
                </c:pt>
                <c:pt idx="257">
                  <c:v>1.6047040051738395</c:v>
                </c:pt>
                <c:pt idx="258">
                  <c:v>1.5072808783722043</c:v>
                </c:pt>
                <c:pt idx="259">
                  <c:v>1.3699780571371649</c:v>
                </c:pt>
                <c:pt idx="260">
                  <c:v>1.5209913566460458</c:v>
                </c:pt>
                <c:pt idx="261">
                  <c:v>1.8065023246508451</c:v>
                </c:pt>
                <c:pt idx="262">
                  <c:v>2.2991810741281804</c:v>
                </c:pt>
                <c:pt idx="263">
                  <c:v>1.802413310211219</c:v>
                </c:pt>
                <c:pt idx="264">
                  <c:v>1.3544905288671614</c:v>
                </c:pt>
                <c:pt idx="265">
                  <c:v>1.3779886061883082</c:v>
                </c:pt>
                <c:pt idx="266">
                  <c:v>0.97768563800190578</c:v>
                </c:pt>
                <c:pt idx="267">
                  <c:v>1.358654977686069</c:v>
                </c:pt>
                <c:pt idx="268">
                  <c:v>1.2240775779086406</c:v>
                </c:pt>
                <c:pt idx="269">
                  <c:v>1.6619862602251969</c:v>
                </c:pt>
                <c:pt idx="270">
                  <c:v>1.3557013379369875</c:v>
                </c:pt>
                <c:pt idx="271">
                  <c:v>1.7906295117331621</c:v>
                </c:pt>
                <c:pt idx="272">
                  <c:v>1.5633475276200339</c:v>
                </c:pt>
                <c:pt idx="273">
                  <c:v>1.8394041462656852</c:v>
                </c:pt>
                <c:pt idx="274">
                  <c:v>1.4395494742269095</c:v>
                </c:pt>
                <c:pt idx="275">
                  <c:v>1.4637754067912769</c:v>
                </c:pt>
                <c:pt idx="276">
                  <c:v>1.7058191437530748</c:v>
                </c:pt>
                <c:pt idx="277">
                  <c:v>1.7794543801810772</c:v>
                </c:pt>
                <c:pt idx="278">
                  <c:v>2.3953232970741887</c:v>
                </c:pt>
                <c:pt idx="279">
                  <c:v>1.4594586643130332</c:v>
                </c:pt>
                <c:pt idx="280">
                  <c:v>1.6892715289834157</c:v>
                </c:pt>
                <c:pt idx="281">
                  <c:v>1.3557037918706354</c:v>
                </c:pt>
                <c:pt idx="282">
                  <c:v>1.6735246130790402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71192"/>
        <c:axId val="527971584"/>
      </c:barChart>
      <c:catAx>
        <c:axId val="52797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71584"/>
        <c:crosses val="autoZero"/>
        <c:auto val="1"/>
        <c:lblAlgn val="ctr"/>
        <c:lblOffset val="100"/>
        <c:noMultiLvlLbl val="0"/>
      </c:catAx>
      <c:valAx>
        <c:axId val="5279715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7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261937</xdr:colOff>
      <xdr:row>2</xdr:row>
      <xdr:rowOff>9531</xdr:rowOff>
    </xdr:from>
    <xdr:to>
      <xdr:col>22</xdr:col>
      <xdr:colOff>33337</xdr:colOff>
      <xdr:row>18</xdr:row>
      <xdr:rowOff>9531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471487</xdr:colOff>
      <xdr:row>13</xdr:row>
      <xdr:rowOff>95256</xdr:rowOff>
    </xdr:from>
    <xdr:to>
      <xdr:col>24</xdr:col>
      <xdr:colOff>242887</xdr:colOff>
      <xdr:row>29</xdr:row>
      <xdr:rowOff>95256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576262</xdr:colOff>
      <xdr:row>6</xdr:row>
      <xdr:rowOff>95256</xdr:rowOff>
    </xdr:from>
    <xdr:to>
      <xdr:col>6</xdr:col>
      <xdr:colOff>557212</xdr:colOff>
      <xdr:row>22</xdr:row>
      <xdr:rowOff>95256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sqref="A1:D1048576"/>
    </sheetView>
  </sheetViews>
  <sheetFormatPr defaultRowHeight="13.5" x14ac:dyDescent="0.15"/>
  <cols>
    <col min="1" max="1" width="11.625" bestFit="1" customWidth="1"/>
    <col min="4" max="4" width="16.75" customWidth="1"/>
    <col min="8" max="8" width="11.625" bestFit="1" customWidth="1"/>
    <col min="11" max="11" width="16.75" customWidth="1"/>
    <col min="12" max="12" width="11.625" bestFit="1" customWidth="1"/>
  </cols>
  <sheetData>
    <row r="1" spans="1:15" x14ac:dyDescent="0.15">
      <c r="A1" s="1">
        <v>42024</v>
      </c>
      <c r="B1" t="s">
        <v>1</v>
      </c>
      <c r="C1" t="s">
        <v>1482</v>
      </c>
      <c r="D1">
        <v>9.8378500000000004E-3</v>
      </c>
      <c r="H1" s="1">
        <v>41988</v>
      </c>
      <c r="I1" t="s">
        <v>1</v>
      </c>
      <c r="J1" t="s">
        <v>4</v>
      </c>
      <c r="K1">
        <v>1.0795630000000001E-2</v>
      </c>
      <c r="L1" s="1">
        <v>41933</v>
      </c>
      <c r="M1" t="s">
        <v>1</v>
      </c>
      <c r="N1" t="s">
        <v>4</v>
      </c>
      <c r="O1">
        <v>1.024838E-2</v>
      </c>
    </row>
    <row r="2" spans="1:15" x14ac:dyDescent="0.15">
      <c r="B2" t="s">
        <v>2</v>
      </c>
      <c r="C2" t="s">
        <v>1483</v>
      </c>
      <c r="D2">
        <v>1.470013E-2</v>
      </c>
      <c r="I2" t="s">
        <v>2</v>
      </c>
      <c r="J2" t="s">
        <v>809</v>
      </c>
      <c r="K2">
        <v>1.534138E-2</v>
      </c>
      <c r="M2" t="s">
        <v>2</v>
      </c>
      <c r="N2" t="s">
        <v>12</v>
      </c>
      <c r="O2">
        <v>1.5966519999999998E-2</v>
      </c>
    </row>
    <row r="3" spans="1:15" x14ac:dyDescent="0.15">
      <c r="B3" t="s">
        <v>0</v>
      </c>
      <c r="C3" t="s">
        <v>1484</v>
      </c>
      <c r="D3">
        <v>2.34111E-3</v>
      </c>
      <c r="I3" t="s">
        <v>0</v>
      </c>
      <c r="J3" t="s">
        <v>810</v>
      </c>
      <c r="K3">
        <v>2.8875099999999998E-3</v>
      </c>
      <c r="M3" t="s">
        <v>0</v>
      </c>
      <c r="N3" t="s">
        <v>5</v>
      </c>
      <c r="O3">
        <v>3.5368800000000001E-3</v>
      </c>
    </row>
    <row r="4" spans="1:15" x14ac:dyDescent="0.15">
      <c r="B4" t="s">
        <v>291</v>
      </c>
      <c r="C4" t="s">
        <v>1485</v>
      </c>
      <c r="D4">
        <v>2.9895199999999999E-3</v>
      </c>
      <c r="I4" t="s">
        <v>291</v>
      </c>
      <c r="J4" t="s">
        <v>811</v>
      </c>
      <c r="K4">
        <v>2.7713199999999999E-3</v>
      </c>
      <c r="M4" t="s">
        <v>3</v>
      </c>
      <c r="N4" t="s">
        <v>481</v>
      </c>
      <c r="O4">
        <v>1.7785100000000001E-3</v>
      </c>
    </row>
    <row r="5" spans="1:15" x14ac:dyDescent="0.15">
      <c r="B5" t="s">
        <v>292</v>
      </c>
      <c r="C5" t="s">
        <v>1486</v>
      </c>
      <c r="D5">
        <v>9.735299999999999E-4</v>
      </c>
      <c r="I5" t="s">
        <v>600</v>
      </c>
      <c r="J5" t="s">
        <v>812</v>
      </c>
      <c r="K5">
        <v>1.16953E-3</v>
      </c>
      <c r="M5" t="s">
        <v>291</v>
      </c>
      <c r="N5" t="s">
        <v>6</v>
      </c>
      <c r="O5">
        <v>2.42289E-3</v>
      </c>
    </row>
    <row r="6" spans="1:15" x14ac:dyDescent="0.15">
      <c r="B6" t="s">
        <v>293</v>
      </c>
      <c r="C6" t="s">
        <v>1487</v>
      </c>
      <c r="D6">
        <v>2.0263099999999999E-3</v>
      </c>
      <c r="I6" t="s">
        <v>601</v>
      </c>
      <c r="J6" t="s">
        <v>13</v>
      </c>
      <c r="K6">
        <v>2.65731E-3</v>
      </c>
      <c r="M6" t="s">
        <v>292</v>
      </c>
      <c r="N6" t="s">
        <v>7</v>
      </c>
      <c r="O6">
        <v>9.6232000000000002E-4</v>
      </c>
    </row>
    <row r="7" spans="1:15" x14ac:dyDescent="0.15">
      <c r="B7" t="s">
        <v>294</v>
      </c>
      <c r="C7" t="s">
        <v>1488</v>
      </c>
      <c r="D7">
        <v>1.6471599999999999E-3</v>
      </c>
      <c r="I7" t="s">
        <v>602</v>
      </c>
      <c r="J7" t="s">
        <v>813</v>
      </c>
      <c r="K7">
        <v>1.9851199999999999E-3</v>
      </c>
      <c r="M7" t="s">
        <v>293</v>
      </c>
      <c r="N7" t="s">
        <v>13</v>
      </c>
      <c r="O7">
        <v>2.3350699999999999E-3</v>
      </c>
    </row>
    <row r="8" spans="1:15" x14ac:dyDescent="0.15">
      <c r="B8" t="s">
        <v>295</v>
      </c>
      <c r="C8" t="s">
        <v>1489</v>
      </c>
      <c r="D8">
        <v>1.9694500000000002E-3</v>
      </c>
      <c r="I8" t="s">
        <v>603</v>
      </c>
      <c r="J8" t="s">
        <v>814</v>
      </c>
      <c r="K8">
        <v>2.1588599999999999E-3</v>
      </c>
      <c r="M8" t="s">
        <v>294</v>
      </c>
      <c r="N8" t="s">
        <v>8</v>
      </c>
      <c r="O8">
        <v>1.908E-3</v>
      </c>
    </row>
    <row r="9" spans="1:15" x14ac:dyDescent="0.15">
      <c r="B9" t="s">
        <v>296</v>
      </c>
      <c r="C9" t="s">
        <v>1490</v>
      </c>
      <c r="D9">
        <v>4.4057200000000001E-3</v>
      </c>
      <c r="I9" t="s">
        <v>604</v>
      </c>
      <c r="J9" t="s">
        <v>815</v>
      </c>
      <c r="K9">
        <v>4.6179599999999999E-3</v>
      </c>
      <c r="M9" t="s">
        <v>295</v>
      </c>
      <c r="N9" t="s">
        <v>9</v>
      </c>
      <c r="O9">
        <v>2.92888E-3</v>
      </c>
    </row>
    <row r="10" spans="1:15" x14ac:dyDescent="0.15">
      <c r="B10" t="s">
        <v>297</v>
      </c>
      <c r="C10" t="s">
        <v>1491</v>
      </c>
      <c r="D10">
        <v>3.2098600000000001E-3</v>
      </c>
      <c r="I10" t="s">
        <v>297</v>
      </c>
      <c r="J10" t="s">
        <v>816</v>
      </c>
      <c r="K10">
        <v>3.4305000000000004E-3</v>
      </c>
      <c r="M10" t="s">
        <v>296</v>
      </c>
      <c r="N10" t="s">
        <v>10</v>
      </c>
      <c r="O10">
        <v>5.1421100000000001E-3</v>
      </c>
    </row>
    <row r="11" spans="1:15" x14ac:dyDescent="0.15">
      <c r="B11" t="s">
        <v>298</v>
      </c>
      <c r="C11" t="s">
        <v>1492</v>
      </c>
      <c r="D11">
        <v>3.49351E-3</v>
      </c>
      <c r="I11" t="s">
        <v>605</v>
      </c>
      <c r="J11" t="s">
        <v>817</v>
      </c>
      <c r="K11">
        <v>3.9264E-3</v>
      </c>
      <c r="M11" t="s">
        <v>297</v>
      </c>
      <c r="N11" t="s">
        <v>14</v>
      </c>
      <c r="O11">
        <v>3.4633000000000003E-3</v>
      </c>
    </row>
    <row r="12" spans="1:15" x14ac:dyDescent="0.15">
      <c r="B12" t="s">
        <v>299</v>
      </c>
      <c r="C12" t="s">
        <v>1493</v>
      </c>
      <c r="D12">
        <v>2.1442E-4</v>
      </c>
      <c r="I12" t="s">
        <v>606</v>
      </c>
      <c r="J12" t="s">
        <v>818</v>
      </c>
      <c r="K12">
        <v>2.8624999999999999E-4</v>
      </c>
      <c r="M12" t="s">
        <v>298</v>
      </c>
      <c r="N12" t="s">
        <v>11</v>
      </c>
      <c r="O12">
        <v>4.0552599999999998E-3</v>
      </c>
    </row>
    <row r="13" spans="1:15" x14ac:dyDescent="0.15">
      <c r="B13" t="s">
        <v>300</v>
      </c>
      <c r="C13" t="s">
        <v>1494</v>
      </c>
      <c r="D13">
        <v>3.2604499999999998E-3</v>
      </c>
      <c r="I13" t="s">
        <v>607</v>
      </c>
      <c r="J13" t="s">
        <v>819</v>
      </c>
      <c r="K13">
        <v>3.6509000000000003E-3</v>
      </c>
      <c r="M13" t="s">
        <v>299</v>
      </c>
      <c r="N13" t="s">
        <v>482</v>
      </c>
      <c r="O13">
        <v>3.7309000000000002E-4</v>
      </c>
    </row>
    <row r="14" spans="1:15" x14ac:dyDescent="0.15">
      <c r="B14" t="s">
        <v>301</v>
      </c>
      <c r="C14" t="s">
        <v>1495</v>
      </c>
      <c r="D14">
        <v>7.7354699999999995E-3</v>
      </c>
      <c r="I14" t="s">
        <v>608</v>
      </c>
      <c r="J14" t="s">
        <v>820</v>
      </c>
      <c r="K14">
        <v>5.6467800000000005E-3</v>
      </c>
      <c r="M14" t="s">
        <v>300</v>
      </c>
      <c r="N14" t="s">
        <v>483</v>
      </c>
      <c r="O14">
        <v>3.7818800000000001E-3</v>
      </c>
    </row>
    <row r="15" spans="1:15" x14ac:dyDescent="0.15">
      <c r="B15" t="s">
        <v>302</v>
      </c>
      <c r="C15" t="s">
        <v>1496</v>
      </c>
      <c r="D15">
        <v>3.40121E-3</v>
      </c>
      <c r="I15" t="s">
        <v>609</v>
      </c>
      <c r="J15" t="s">
        <v>485</v>
      </c>
      <c r="K15">
        <v>3.68565E-3</v>
      </c>
      <c r="M15" t="s">
        <v>301</v>
      </c>
      <c r="N15" t="s">
        <v>484</v>
      </c>
      <c r="O15">
        <v>6.0804199999999996E-3</v>
      </c>
    </row>
    <row r="16" spans="1:15" x14ac:dyDescent="0.15">
      <c r="B16" t="s">
        <v>303</v>
      </c>
      <c r="C16" t="s">
        <v>1497</v>
      </c>
      <c r="D16">
        <v>1.8269199999999999E-3</v>
      </c>
      <c r="I16" t="s">
        <v>303</v>
      </c>
      <c r="J16" t="s">
        <v>486</v>
      </c>
      <c r="K16">
        <v>1.7707999999999999E-3</v>
      </c>
      <c r="M16" t="s">
        <v>302</v>
      </c>
      <c r="N16" t="s">
        <v>485</v>
      </c>
      <c r="O16">
        <v>3.74545E-3</v>
      </c>
    </row>
    <row r="17" spans="2:15" x14ac:dyDescent="0.15">
      <c r="B17" t="s">
        <v>304</v>
      </c>
      <c r="C17" t="s">
        <v>1498</v>
      </c>
      <c r="D17">
        <v>7.5039999999999992E-4</v>
      </c>
      <c r="I17" t="s">
        <v>610</v>
      </c>
      <c r="J17" t="s">
        <v>821</v>
      </c>
      <c r="K17">
        <v>8.4911000000000003E-4</v>
      </c>
      <c r="M17" t="s">
        <v>303</v>
      </c>
      <c r="N17" t="s">
        <v>486</v>
      </c>
      <c r="O17">
        <v>2.2070699999999998E-3</v>
      </c>
    </row>
    <row r="18" spans="2:15" x14ac:dyDescent="0.15">
      <c r="B18" t="s">
        <v>305</v>
      </c>
      <c r="C18" t="s">
        <v>488</v>
      </c>
      <c r="D18">
        <v>2.9329E-3</v>
      </c>
      <c r="I18" t="s">
        <v>611</v>
      </c>
      <c r="J18" t="s">
        <v>822</v>
      </c>
      <c r="K18">
        <v>3.4636099999999998E-3</v>
      </c>
      <c r="M18" t="s">
        <v>304</v>
      </c>
      <c r="N18" t="s">
        <v>487</v>
      </c>
      <c r="O18">
        <v>8.3389E-4</v>
      </c>
    </row>
    <row r="19" spans="2:15" x14ac:dyDescent="0.15">
      <c r="B19" t="s">
        <v>306</v>
      </c>
      <c r="C19" t="s">
        <v>1499</v>
      </c>
      <c r="D19">
        <v>1.61265E-3</v>
      </c>
      <c r="I19" t="s">
        <v>612</v>
      </c>
      <c r="J19" t="s">
        <v>823</v>
      </c>
      <c r="K19">
        <v>7.5148000000000012E-4</v>
      </c>
      <c r="M19" t="s">
        <v>305</v>
      </c>
      <c r="N19" t="s">
        <v>488</v>
      </c>
      <c r="O19">
        <v>2.6400600000000001E-3</v>
      </c>
    </row>
    <row r="20" spans="2:15" x14ac:dyDescent="0.15">
      <c r="B20" t="s">
        <v>307</v>
      </c>
      <c r="C20" t="s">
        <v>1500</v>
      </c>
      <c r="D20">
        <v>2.4719199999999998E-3</v>
      </c>
      <c r="I20" t="s">
        <v>613</v>
      </c>
      <c r="J20" t="s">
        <v>824</v>
      </c>
      <c r="K20">
        <v>2.6663500000000001E-3</v>
      </c>
      <c r="M20" t="s">
        <v>306</v>
      </c>
      <c r="N20" t="s">
        <v>489</v>
      </c>
      <c r="O20">
        <v>1.0313799999999999E-3</v>
      </c>
    </row>
    <row r="21" spans="2:15" x14ac:dyDescent="0.15">
      <c r="B21" t="s">
        <v>308</v>
      </c>
      <c r="C21" t="s">
        <v>1501</v>
      </c>
      <c r="D21">
        <v>2.0169100000000002E-3</v>
      </c>
      <c r="I21" t="s">
        <v>614</v>
      </c>
      <c r="J21" t="s">
        <v>825</v>
      </c>
      <c r="K21">
        <v>2.1393100000000002E-3</v>
      </c>
      <c r="M21" t="s">
        <v>307</v>
      </c>
      <c r="N21" t="s">
        <v>490</v>
      </c>
      <c r="O21">
        <v>3.3688899999999998E-3</v>
      </c>
    </row>
    <row r="22" spans="2:15" x14ac:dyDescent="0.15">
      <c r="B22" t="s">
        <v>309</v>
      </c>
      <c r="C22" t="s">
        <v>1502</v>
      </c>
      <c r="D22">
        <v>2.9655799999999998E-3</v>
      </c>
      <c r="I22" t="s">
        <v>309</v>
      </c>
      <c r="J22" t="s">
        <v>826</v>
      </c>
      <c r="K22">
        <v>3.0902E-3</v>
      </c>
      <c r="M22" t="s">
        <v>308</v>
      </c>
      <c r="N22" t="s">
        <v>491</v>
      </c>
      <c r="O22">
        <v>1.8405099999999998E-3</v>
      </c>
    </row>
    <row r="23" spans="2:15" x14ac:dyDescent="0.15">
      <c r="B23" t="s">
        <v>310</v>
      </c>
      <c r="C23" t="s">
        <v>493</v>
      </c>
      <c r="D23">
        <v>6.1121000000000005E-4</v>
      </c>
      <c r="I23" t="s">
        <v>615</v>
      </c>
      <c r="J23" t="s">
        <v>827</v>
      </c>
      <c r="K23">
        <v>7.7315999999999995E-4</v>
      </c>
      <c r="M23" t="s">
        <v>309</v>
      </c>
      <c r="N23" t="s">
        <v>492</v>
      </c>
      <c r="O23">
        <v>2.9225200000000001E-3</v>
      </c>
    </row>
    <row r="24" spans="2:15" x14ac:dyDescent="0.15">
      <c r="B24" t="s">
        <v>311</v>
      </c>
      <c r="C24" t="s">
        <v>1503</v>
      </c>
      <c r="D24">
        <v>4.0654699999999998E-3</v>
      </c>
      <c r="I24" t="s">
        <v>616</v>
      </c>
      <c r="J24" t="s">
        <v>828</v>
      </c>
      <c r="K24">
        <v>4.25736E-3</v>
      </c>
      <c r="M24" t="s">
        <v>310</v>
      </c>
      <c r="N24" t="s">
        <v>493</v>
      </c>
      <c r="O24">
        <v>1.16657E-3</v>
      </c>
    </row>
    <row r="25" spans="2:15" x14ac:dyDescent="0.15">
      <c r="B25" t="s">
        <v>617</v>
      </c>
      <c r="C25" t="s">
        <v>1504</v>
      </c>
      <c r="D25">
        <v>1.4034900000000001E-3</v>
      </c>
      <c r="I25" t="s">
        <v>617</v>
      </c>
      <c r="J25" t="s">
        <v>829</v>
      </c>
      <c r="K25">
        <v>9.2529999999999999E-4</v>
      </c>
      <c r="M25" t="s">
        <v>311</v>
      </c>
      <c r="N25" t="s">
        <v>494</v>
      </c>
      <c r="O25">
        <v>5.2044599999999993E-3</v>
      </c>
    </row>
    <row r="26" spans="2:15" x14ac:dyDescent="0.15">
      <c r="B26" t="s">
        <v>312</v>
      </c>
      <c r="C26" t="s">
        <v>1505</v>
      </c>
      <c r="D26">
        <v>6.0348900000000002E-3</v>
      </c>
      <c r="I26" t="s">
        <v>618</v>
      </c>
      <c r="J26" t="s">
        <v>830</v>
      </c>
      <c r="K26">
        <v>6.5701699999999993E-3</v>
      </c>
      <c r="M26" t="s">
        <v>312</v>
      </c>
      <c r="N26" t="s">
        <v>495</v>
      </c>
      <c r="O26">
        <v>3.8597599999999998E-3</v>
      </c>
    </row>
    <row r="27" spans="2:15" x14ac:dyDescent="0.15">
      <c r="B27" t="s">
        <v>313</v>
      </c>
      <c r="C27" t="s">
        <v>1506</v>
      </c>
      <c r="D27">
        <v>1.59947E-3</v>
      </c>
      <c r="I27" t="s">
        <v>313</v>
      </c>
      <c r="J27" t="s">
        <v>831</v>
      </c>
      <c r="K27">
        <v>1.92122E-3</v>
      </c>
      <c r="M27" t="s">
        <v>313</v>
      </c>
      <c r="N27" t="s">
        <v>496</v>
      </c>
      <c r="O27">
        <v>2.0781300000000001E-3</v>
      </c>
    </row>
    <row r="28" spans="2:15" x14ac:dyDescent="0.15">
      <c r="B28" t="s">
        <v>314</v>
      </c>
      <c r="C28" t="s">
        <v>1507</v>
      </c>
      <c r="D28">
        <v>2.1394700000000001E-3</v>
      </c>
      <c r="I28" t="s">
        <v>619</v>
      </c>
      <c r="J28" t="s">
        <v>832</v>
      </c>
      <c r="K28">
        <v>2.35096E-3</v>
      </c>
      <c r="M28" t="s">
        <v>314</v>
      </c>
      <c r="N28" t="s">
        <v>497</v>
      </c>
      <c r="O28">
        <v>2.87485E-3</v>
      </c>
    </row>
    <row r="29" spans="2:15" x14ac:dyDescent="0.15">
      <c r="B29" t="s">
        <v>315</v>
      </c>
      <c r="C29" t="s">
        <v>1508</v>
      </c>
      <c r="D29">
        <v>1.58635E-3</v>
      </c>
      <c r="I29" t="s">
        <v>620</v>
      </c>
      <c r="J29" t="s">
        <v>833</v>
      </c>
      <c r="K29">
        <v>1.7464900000000001E-3</v>
      </c>
      <c r="M29" t="s">
        <v>315</v>
      </c>
      <c r="N29" t="s">
        <v>498</v>
      </c>
      <c r="O29">
        <v>1.78264E-3</v>
      </c>
    </row>
    <row r="30" spans="2:15" x14ac:dyDescent="0.15">
      <c r="B30" t="s">
        <v>316</v>
      </c>
      <c r="C30" t="s">
        <v>1509</v>
      </c>
      <c r="D30">
        <v>2.8014200000000002E-3</v>
      </c>
      <c r="I30" t="s">
        <v>316</v>
      </c>
      <c r="J30" t="s">
        <v>834</v>
      </c>
      <c r="K30">
        <v>3.1769799999999998E-3</v>
      </c>
      <c r="M30" t="s">
        <v>316</v>
      </c>
      <c r="N30" t="s">
        <v>499</v>
      </c>
      <c r="O30">
        <v>2.7138800000000001E-3</v>
      </c>
    </row>
    <row r="31" spans="2:15" x14ac:dyDescent="0.15">
      <c r="B31" t="s">
        <v>317</v>
      </c>
      <c r="C31" t="s">
        <v>1510</v>
      </c>
      <c r="D31">
        <v>5.4372600000000002E-3</v>
      </c>
      <c r="I31" t="s">
        <v>621</v>
      </c>
      <c r="J31" t="s">
        <v>835</v>
      </c>
      <c r="K31">
        <v>4.4460200000000002E-3</v>
      </c>
      <c r="M31" t="s">
        <v>317</v>
      </c>
      <c r="N31" t="s">
        <v>500</v>
      </c>
      <c r="O31">
        <v>4.92275E-3</v>
      </c>
    </row>
    <row r="32" spans="2:15" x14ac:dyDescent="0.15">
      <c r="B32" t="s">
        <v>318</v>
      </c>
      <c r="C32" t="s">
        <v>1511</v>
      </c>
      <c r="D32">
        <v>1.6632800000000001E-3</v>
      </c>
      <c r="I32" t="s">
        <v>622</v>
      </c>
      <c r="J32" t="s">
        <v>836</v>
      </c>
      <c r="K32">
        <v>2.0146000000000001E-3</v>
      </c>
      <c r="M32" t="s">
        <v>318</v>
      </c>
      <c r="N32" t="s">
        <v>501</v>
      </c>
      <c r="O32">
        <v>2.3335299999999999E-3</v>
      </c>
    </row>
    <row r="33" spans="2:15" x14ac:dyDescent="0.15">
      <c r="B33" t="s">
        <v>319</v>
      </c>
      <c r="C33" t="s">
        <v>1512</v>
      </c>
      <c r="D33">
        <v>1.29911E-3</v>
      </c>
      <c r="I33" t="s">
        <v>623</v>
      </c>
      <c r="J33" t="s">
        <v>837</v>
      </c>
      <c r="K33">
        <v>1.55225E-3</v>
      </c>
      <c r="M33" t="s">
        <v>319</v>
      </c>
      <c r="N33" t="s">
        <v>502</v>
      </c>
      <c r="O33">
        <v>1.4679700000000001E-3</v>
      </c>
    </row>
    <row r="34" spans="2:15" x14ac:dyDescent="0.15">
      <c r="B34" t="s">
        <v>320</v>
      </c>
      <c r="C34" t="s">
        <v>1513</v>
      </c>
      <c r="D34">
        <v>1.1994709999999999E-2</v>
      </c>
      <c r="I34" t="s">
        <v>624</v>
      </c>
      <c r="J34" t="s">
        <v>838</v>
      </c>
      <c r="K34">
        <v>1.2057119999999999E-2</v>
      </c>
      <c r="M34" t="s">
        <v>320</v>
      </c>
      <c r="N34" t="s">
        <v>503</v>
      </c>
      <c r="O34">
        <v>1.1779400000000001E-2</v>
      </c>
    </row>
    <row r="35" spans="2:15" x14ac:dyDescent="0.15">
      <c r="B35" t="s">
        <v>322</v>
      </c>
      <c r="C35" t="s">
        <v>1514</v>
      </c>
      <c r="D35">
        <v>2.4317900000000001E-3</v>
      </c>
      <c r="I35" t="s">
        <v>625</v>
      </c>
      <c r="J35" t="s">
        <v>839</v>
      </c>
      <c r="K35">
        <v>2.37871E-3</v>
      </c>
      <c r="M35" t="s">
        <v>321</v>
      </c>
      <c r="N35" t="s">
        <v>504</v>
      </c>
      <c r="O35">
        <v>9.2785000000000003E-4</v>
      </c>
    </row>
    <row r="36" spans="2:15" x14ac:dyDescent="0.15">
      <c r="B36" t="s">
        <v>323</v>
      </c>
      <c r="C36" t="s">
        <v>1515</v>
      </c>
      <c r="D36">
        <v>1.7136699999999998E-3</v>
      </c>
      <c r="I36" t="s">
        <v>626</v>
      </c>
      <c r="J36" t="s">
        <v>840</v>
      </c>
      <c r="K36">
        <v>2.1363099999999998E-3</v>
      </c>
      <c r="M36" t="s">
        <v>322</v>
      </c>
      <c r="N36" t="s">
        <v>505</v>
      </c>
      <c r="O36">
        <v>1.76425E-3</v>
      </c>
    </row>
    <row r="37" spans="2:15" x14ac:dyDescent="0.15">
      <c r="B37" t="s">
        <v>325</v>
      </c>
      <c r="C37" t="s">
        <v>1516</v>
      </c>
      <c r="D37">
        <v>3.8176500000000001E-3</v>
      </c>
      <c r="I37" t="s">
        <v>325</v>
      </c>
      <c r="J37" t="s">
        <v>841</v>
      </c>
      <c r="K37">
        <v>4.2805400000000002E-3</v>
      </c>
      <c r="M37" t="s">
        <v>323</v>
      </c>
      <c r="N37" t="s">
        <v>506</v>
      </c>
      <c r="O37">
        <v>1.7757700000000001E-3</v>
      </c>
    </row>
    <row r="38" spans="2:15" x14ac:dyDescent="0.15">
      <c r="B38" t="s">
        <v>326</v>
      </c>
      <c r="C38" t="s">
        <v>1517</v>
      </c>
      <c r="D38">
        <v>3.6784699999999997E-3</v>
      </c>
      <c r="I38" t="s">
        <v>627</v>
      </c>
      <c r="J38" t="s">
        <v>842</v>
      </c>
      <c r="K38">
        <v>3.44823E-3</v>
      </c>
      <c r="M38" t="s">
        <v>324</v>
      </c>
      <c r="N38" t="s">
        <v>507</v>
      </c>
      <c r="O38">
        <v>7.7709000000000003E-4</v>
      </c>
    </row>
    <row r="39" spans="2:15" x14ac:dyDescent="0.15">
      <c r="B39" t="s">
        <v>327</v>
      </c>
      <c r="C39" t="s">
        <v>1518</v>
      </c>
      <c r="D39">
        <v>1.3972200000000002E-3</v>
      </c>
      <c r="I39" t="s">
        <v>327</v>
      </c>
      <c r="J39" t="s">
        <v>843</v>
      </c>
      <c r="K39">
        <v>1.5116299999999999E-3</v>
      </c>
      <c r="M39" t="s">
        <v>325</v>
      </c>
      <c r="N39" t="s">
        <v>508</v>
      </c>
      <c r="O39">
        <v>4.6535600000000002E-3</v>
      </c>
    </row>
    <row r="40" spans="2:15" x14ac:dyDescent="0.15">
      <c r="B40" t="s">
        <v>328</v>
      </c>
      <c r="C40" t="s">
        <v>1519</v>
      </c>
      <c r="D40">
        <v>1.7043200000000001E-3</v>
      </c>
      <c r="I40" t="s">
        <v>628</v>
      </c>
      <c r="J40" t="s">
        <v>844</v>
      </c>
      <c r="K40">
        <v>1.5889400000000001E-3</v>
      </c>
      <c r="M40" t="s">
        <v>326</v>
      </c>
      <c r="N40" t="s">
        <v>509</v>
      </c>
      <c r="O40">
        <v>2.5812600000000002E-3</v>
      </c>
    </row>
    <row r="41" spans="2:15" x14ac:dyDescent="0.15">
      <c r="B41" t="s">
        <v>330</v>
      </c>
      <c r="C41" t="s">
        <v>1520</v>
      </c>
      <c r="D41">
        <v>3.44678E-3</v>
      </c>
      <c r="I41" t="s">
        <v>629</v>
      </c>
      <c r="J41" t="s">
        <v>845</v>
      </c>
      <c r="K41">
        <v>3.4179100000000001E-3</v>
      </c>
      <c r="M41" t="s">
        <v>327</v>
      </c>
      <c r="N41" t="s">
        <v>510</v>
      </c>
      <c r="O41">
        <v>1.71675E-3</v>
      </c>
    </row>
    <row r="42" spans="2:15" x14ac:dyDescent="0.15">
      <c r="B42" t="s">
        <v>331</v>
      </c>
      <c r="C42" t="s">
        <v>1521</v>
      </c>
      <c r="D42">
        <v>8.6056200000000013E-3</v>
      </c>
      <c r="I42" t="s">
        <v>630</v>
      </c>
      <c r="J42" t="s">
        <v>846</v>
      </c>
      <c r="K42">
        <v>9.5936200000000006E-3</v>
      </c>
      <c r="M42" t="s">
        <v>328</v>
      </c>
      <c r="N42" t="s">
        <v>511</v>
      </c>
      <c r="O42">
        <v>1.22635E-3</v>
      </c>
    </row>
    <row r="43" spans="2:15" x14ac:dyDescent="0.15">
      <c r="B43" t="s">
        <v>332</v>
      </c>
      <c r="C43" t="s">
        <v>1522</v>
      </c>
      <c r="D43">
        <v>1.4154900000000002E-3</v>
      </c>
      <c r="I43" t="s">
        <v>631</v>
      </c>
      <c r="J43" t="s">
        <v>847</v>
      </c>
      <c r="K43">
        <v>1.7188500000000001E-3</v>
      </c>
      <c r="M43" t="s">
        <v>329</v>
      </c>
      <c r="N43" t="s">
        <v>512</v>
      </c>
      <c r="O43">
        <v>1.17355E-3</v>
      </c>
    </row>
    <row r="44" spans="2:15" x14ac:dyDescent="0.15">
      <c r="B44" t="s">
        <v>333</v>
      </c>
      <c r="C44" t="s">
        <v>1523</v>
      </c>
      <c r="D44">
        <v>5.6220800000000007E-3</v>
      </c>
      <c r="I44" t="s">
        <v>632</v>
      </c>
      <c r="J44" t="s">
        <v>848</v>
      </c>
      <c r="K44">
        <v>6.6068099999999994E-3</v>
      </c>
      <c r="M44" t="s">
        <v>330</v>
      </c>
      <c r="N44" t="s">
        <v>513</v>
      </c>
      <c r="O44">
        <v>3.9558700000000002E-3</v>
      </c>
    </row>
    <row r="45" spans="2:15" x14ac:dyDescent="0.15">
      <c r="B45" t="s">
        <v>334</v>
      </c>
      <c r="C45" t="s">
        <v>1524</v>
      </c>
      <c r="D45">
        <v>1.71043E-3</v>
      </c>
      <c r="I45" t="s">
        <v>633</v>
      </c>
      <c r="J45" t="s">
        <v>849</v>
      </c>
      <c r="K45">
        <v>2.05879E-3</v>
      </c>
      <c r="M45" t="s">
        <v>331</v>
      </c>
      <c r="N45" t="s">
        <v>514</v>
      </c>
      <c r="O45">
        <v>5.9414699999999999E-3</v>
      </c>
    </row>
    <row r="46" spans="2:15" x14ac:dyDescent="0.15">
      <c r="B46" t="s">
        <v>335</v>
      </c>
      <c r="C46" t="s">
        <v>1525</v>
      </c>
      <c r="D46">
        <v>1.7779900000000001E-3</v>
      </c>
      <c r="I46" t="s">
        <v>634</v>
      </c>
      <c r="J46" t="s">
        <v>850</v>
      </c>
      <c r="K46">
        <v>2.0482299999999998E-3</v>
      </c>
      <c r="M46" t="s">
        <v>332</v>
      </c>
      <c r="N46" t="s">
        <v>515</v>
      </c>
      <c r="O46">
        <v>1.7044400000000002E-3</v>
      </c>
    </row>
    <row r="47" spans="2:15" x14ac:dyDescent="0.15">
      <c r="B47" t="s">
        <v>336</v>
      </c>
      <c r="C47" t="s">
        <v>1526</v>
      </c>
      <c r="D47">
        <v>1.5888899999999999E-3</v>
      </c>
      <c r="I47" t="s">
        <v>635</v>
      </c>
      <c r="J47" t="s">
        <v>851</v>
      </c>
      <c r="K47">
        <v>1.5312400000000001E-3</v>
      </c>
      <c r="M47" t="s">
        <v>333</v>
      </c>
      <c r="N47" t="s">
        <v>516</v>
      </c>
      <c r="O47">
        <v>4.0466199999999999E-3</v>
      </c>
    </row>
    <row r="48" spans="2:15" x14ac:dyDescent="0.15">
      <c r="B48" t="s">
        <v>636</v>
      </c>
      <c r="C48" t="s">
        <v>1527</v>
      </c>
      <c r="D48">
        <v>1.2938100000000001E-3</v>
      </c>
      <c r="I48" t="s">
        <v>636</v>
      </c>
      <c r="J48" t="s">
        <v>852</v>
      </c>
      <c r="K48">
        <v>1.29553E-3</v>
      </c>
      <c r="M48" t="s">
        <v>334</v>
      </c>
      <c r="N48" t="s">
        <v>517</v>
      </c>
      <c r="O48">
        <v>2.0998200000000001E-3</v>
      </c>
    </row>
    <row r="49" spans="2:15" x14ac:dyDescent="0.15">
      <c r="B49" t="s">
        <v>337</v>
      </c>
      <c r="C49" t="s">
        <v>1528</v>
      </c>
      <c r="D49">
        <v>1.7635999999999999E-3</v>
      </c>
      <c r="I49" t="s">
        <v>637</v>
      </c>
      <c r="J49" t="s">
        <v>853</v>
      </c>
      <c r="K49">
        <v>2.05521E-3</v>
      </c>
      <c r="M49" t="s">
        <v>335</v>
      </c>
      <c r="N49" t="s">
        <v>518</v>
      </c>
      <c r="O49">
        <v>2.4192300000000001E-3</v>
      </c>
    </row>
    <row r="50" spans="2:15" x14ac:dyDescent="0.15">
      <c r="B50" t="s">
        <v>338</v>
      </c>
      <c r="C50" t="s">
        <v>1529</v>
      </c>
      <c r="D50">
        <v>1.98241E-3</v>
      </c>
      <c r="I50" t="s">
        <v>638</v>
      </c>
      <c r="J50" t="s">
        <v>854</v>
      </c>
      <c r="K50">
        <v>2.0999999999999999E-3</v>
      </c>
      <c r="M50" t="s">
        <v>336</v>
      </c>
      <c r="N50" t="s">
        <v>519</v>
      </c>
      <c r="O50">
        <v>1.8374399999999999E-3</v>
      </c>
    </row>
    <row r="51" spans="2:15" x14ac:dyDescent="0.15">
      <c r="B51" t="s">
        <v>339</v>
      </c>
      <c r="C51" t="s">
        <v>1530</v>
      </c>
      <c r="D51">
        <v>1.21834E-3</v>
      </c>
      <c r="I51" t="s">
        <v>639</v>
      </c>
      <c r="J51" t="s">
        <v>855</v>
      </c>
      <c r="K51">
        <v>1.43991E-3</v>
      </c>
      <c r="M51" t="s">
        <v>337</v>
      </c>
      <c r="N51" t="s">
        <v>520</v>
      </c>
      <c r="O51">
        <v>2.1037E-3</v>
      </c>
    </row>
    <row r="52" spans="2:15" x14ac:dyDescent="0.15">
      <c r="B52" t="s">
        <v>340</v>
      </c>
      <c r="C52" t="s">
        <v>1531</v>
      </c>
      <c r="D52">
        <v>5.0932500000000006E-3</v>
      </c>
      <c r="I52" t="s">
        <v>640</v>
      </c>
      <c r="J52" t="s">
        <v>856</v>
      </c>
      <c r="K52">
        <v>5.2413900000000003E-3</v>
      </c>
      <c r="M52" t="s">
        <v>338</v>
      </c>
      <c r="N52" t="s">
        <v>521</v>
      </c>
      <c r="O52">
        <v>2.4449699999999999E-3</v>
      </c>
    </row>
    <row r="53" spans="2:15" x14ac:dyDescent="0.15">
      <c r="B53" t="s">
        <v>341</v>
      </c>
      <c r="C53" t="s">
        <v>1532</v>
      </c>
      <c r="D53">
        <v>5.6377E-4</v>
      </c>
      <c r="I53" t="s">
        <v>641</v>
      </c>
      <c r="J53" t="s">
        <v>857</v>
      </c>
      <c r="K53">
        <v>6.3056000000000006E-4</v>
      </c>
      <c r="M53" t="s">
        <v>339</v>
      </c>
      <c r="N53" t="s">
        <v>522</v>
      </c>
      <c r="O53">
        <v>1.4687000000000001E-3</v>
      </c>
    </row>
    <row r="54" spans="2:15" x14ac:dyDescent="0.15">
      <c r="B54" t="s">
        <v>342</v>
      </c>
      <c r="C54" t="s">
        <v>1533</v>
      </c>
      <c r="D54">
        <v>1.1273699999999999E-3</v>
      </c>
      <c r="I54" t="s">
        <v>642</v>
      </c>
      <c r="J54" t="s">
        <v>858</v>
      </c>
      <c r="K54">
        <v>1.2587300000000002E-3</v>
      </c>
      <c r="M54" t="s">
        <v>340</v>
      </c>
      <c r="N54" t="s">
        <v>523</v>
      </c>
      <c r="O54">
        <v>5.9764399999999995E-3</v>
      </c>
    </row>
    <row r="55" spans="2:15" x14ac:dyDescent="0.15">
      <c r="B55" t="s">
        <v>343</v>
      </c>
      <c r="C55" t="s">
        <v>1534</v>
      </c>
      <c r="D55">
        <v>1.11735E-3</v>
      </c>
      <c r="I55" t="s">
        <v>343</v>
      </c>
      <c r="J55" t="s">
        <v>859</v>
      </c>
      <c r="K55">
        <v>1.4296000000000001E-3</v>
      </c>
      <c r="M55" t="s">
        <v>341</v>
      </c>
      <c r="N55" t="s">
        <v>524</v>
      </c>
      <c r="O55">
        <v>7.2090000000000001E-4</v>
      </c>
    </row>
    <row r="56" spans="2:15" x14ac:dyDescent="0.15">
      <c r="B56" t="s">
        <v>344</v>
      </c>
      <c r="C56" t="s">
        <v>1535</v>
      </c>
      <c r="D56">
        <v>1.7130899999999998E-3</v>
      </c>
      <c r="I56" t="s">
        <v>643</v>
      </c>
      <c r="J56" t="s">
        <v>527</v>
      </c>
      <c r="K56">
        <v>1.8650299999999999E-3</v>
      </c>
      <c r="M56" t="s">
        <v>342</v>
      </c>
      <c r="N56" t="s">
        <v>525</v>
      </c>
      <c r="O56">
        <v>1.5176600000000001E-3</v>
      </c>
    </row>
    <row r="57" spans="2:15" x14ac:dyDescent="0.15">
      <c r="B57" t="s">
        <v>345</v>
      </c>
      <c r="C57" t="s">
        <v>1536</v>
      </c>
      <c r="D57">
        <v>2.5879100000000001E-3</v>
      </c>
      <c r="I57" t="s">
        <v>345</v>
      </c>
      <c r="J57" t="s">
        <v>528</v>
      </c>
      <c r="K57">
        <v>2.8049200000000002E-3</v>
      </c>
      <c r="M57" t="s">
        <v>343</v>
      </c>
      <c r="N57" t="s">
        <v>526</v>
      </c>
      <c r="O57">
        <v>1.2467999999999999E-3</v>
      </c>
    </row>
    <row r="58" spans="2:15" x14ac:dyDescent="0.15">
      <c r="B58" t="s">
        <v>644</v>
      </c>
      <c r="C58" t="s">
        <v>1537</v>
      </c>
      <c r="D58">
        <v>1.2013899999999999E-3</v>
      </c>
      <c r="I58" t="s">
        <v>644</v>
      </c>
      <c r="J58" t="s">
        <v>860</v>
      </c>
      <c r="K58">
        <v>1.0692799999999999E-3</v>
      </c>
      <c r="M58" t="s">
        <v>344</v>
      </c>
      <c r="N58" t="s">
        <v>527</v>
      </c>
      <c r="O58">
        <v>1.872E-3</v>
      </c>
    </row>
    <row r="59" spans="2:15" x14ac:dyDescent="0.15">
      <c r="B59" t="s">
        <v>346</v>
      </c>
      <c r="C59" t="s">
        <v>1538</v>
      </c>
      <c r="D59">
        <v>1.4386399999999999E-3</v>
      </c>
      <c r="I59" t="s">
        <v>645</v>
      </c>
      <c r="J59" t="s">
        <v>529</v>
      </c>
      <c r="K59">
        <v>1.77476E-3</v>
      </c>
      <c r="M59" t="s">
        <v>345</v>
      </c>
      <c r="N59" t="s">
        <v>528</v>
      </c>
      <c r="O59">
        <v>3.92115E-3</v>
      </c>
    </row>
    <row r="60" spans="2:15" x14ac:dyDescent="0.15">
      <c r="B60" t="s">
        <v>347</v>
      </c>
      <c r="C60" t="s">
        <v>1539</v>
      </c>
      <c r="D60">
        <v>7.6155999999999999E-4</v>
      </c>
      <c r="I60" t="s">
        <v>646</v>
      </c>
      <c r="J60" t="s">
        <v>861</v>
      </c>
      <c r="K60">
        <v>9.3302999999999995E-4</v>
      </c>
      <c r="M60" t="s">
        <v>346</v>
      </c>
      <c r="N60" t="s">
        <v>529</v>
      </c>
      <c r="O60">
        <v>2.2755900000000001E-3</v>
      </c>
    </row>
    <row r="61" spans="2:15" x14ac:dyDescent="0.15">
      <c r="B61" t="s">
        <v>348</v>
      </c>
      <c r="C61" t="s">
        <v>1540</v>
      </c>
      <c r="D61">
        <v>1.70593E-3</v>
      </c>
      <c r="I61" t="s">
        <v>647</v>
      </c>
      <c r="J61" t="s">
        <v>862</v>
      </c>
      <c r="K61">
        <v>1.14931E-3</v>
      </c>
      <c r="M61" t="s">
        <v>347</v>
      </c>
      <c r="N61" t="s">
        <v>530</v>
      </c>
      <c r="O61">
        <v>9.9829999999999993E-4</v>
      </c>
    </row>
    <row r="62" spans="2:15" x14ac:dyDescent="0.15">
      <c r="B62" t="s">
        <v>350</v>
      </c>
      <c r="C62" t="s">
        <v>1541</v>
      </c>
      <c r="D62">
        <v>1.5328900000000001E-3</v>
      </c>
      <c r="I62" t="s">
        <v>648</v>
      </c>
      <c r="J62" t="s">
        <v>863</v>
      </c>
      <c r="K62">
        <v>1.5891200000000001E-3</v>
      </c>
      <c r="M62" t="s">
        <v>348</v>
      </c>
      <c r="N62" t="s">
        <v>531</v>
      </c>
      <c r="O62">
        <v>1.3094700000000001E-3</v>
      </c>
    </row>
    <row r="63" spans="2:15" x14ac:dyDescent="0.15">
      <c r="B63" t="s">
        <v>351</v>
      </c>
      <c r="C63" t="s">
        <v>1542</v>
      </c>
      <c r="D63">
        <v>1.55883E-3</v>
      </c>
      <c r="I63" t="s">
        <v>649</v>
      </c>
      <c r="J63" t="s">
        <v>864</v>
      </c>
      <c r="K63">
        <v>1.98591E-3</v>
      </c>
      <c r="M63" t="s">
        <v>349</v>
      </c>
      <c r="N63" t="s">
        <v>532</v>
      </c>
      <c r="O63">
        <v>5.7478E-4</v>
      </c>
    </row>
    <row r="64" spans="2:15" x14ac:dyDescent="0.15">
      <c r="B64" t="s">
        <v>352</v>
      </c>
      <c r="C64" t="s">
        <v>1543</v>
      </c>
      <c r="D64">
        <v>1.4656199999999999E-3</v>
      </c>
      <c r="I64" t="s">
        <v>352</v>
      </c>
      <c r="J64" t="s">
        <v>865</v>
      </c>
      <c r="K64">
        <v>1.6298E-3</v>
      </c>
      <c r="M64" t="s">
        <v>350</v>
      </c>
      <c r="N64" t="s">
        <v>533</v>
      </c>
      <c r="O64">
        <v>2.39551E-3</v>
      </c>
    </row>
    <row r="65" spans="2:15" x14ac:dyDescent="0.15">
      <c r="B65" t="s">
        <v>353</v>
      </c>
      <c r="C65" t="s">
        <v>1544</v>
      </c>
      <c r="D65">
        <v>1.1048799999999999E-3</v>
      </c>
      <c r="I65" t="s">
        <v>650</v>
      </c>
      <c r="J65" t="s">
        <v>866</v>
      </c>
      <c r="K65">
        <v>1.2235799999999999E-3</v>
      </c>
      <c r="M65" t="s">
        <v>351</v>
      </c>
      <c r="N65" t="s">
        <v>534</v>
      </c>
      <c r="O65">
        <v>2.4728599999999999E-3</v>
      </c>
    </row>
    <row r="66" spans="2:15" x14ac:dyDescent="0.15">
      <c r="B66" t="s">
        <v>354</v>
      </c>
      <c r="C66" t="s">
        <v>1545</v>
      </c>
      <c r="D66">
        <v>1.0223999999999999E-3</v>
      </c>
      <c r="I66" t="s">
        <v>651</v>
      </c>
      <c r="J66" t="s">
        <v>867</v>
      </c>
      <c r="K66">
        <v>1.1647599999999999E-3</v>
      </c>
      <c r="M66" t="s">
        <v>352</v>
      </c>
      <c r="N66" t="s">
        <v>535</v>
      </c>
      <c r="O66">
        <v>1.7677300000000001E-3</v>
      </c>
    </row>
    <row r="67" spans="2:15" x14ac:dyDescent="0.15">
      <c r="B67" t="s">
        <v>355</v>
      </c>
      <c r="C67" t="s">
        <v>1546</v>
      </c>
      <c r="D67">
        <v>1.2548300000000002E-3</v>
      </c>
      <c r="I67" t="s">
        <v>652</v>
      </c>
      <c r="J67" t="s">
        <v>868</v>
      </c>
      <c r="K67">
        <v>1.3663900000000001E-3</v>
      </c>
      <c r="M67" t="s">
        <v>353</v>
      </c>
      <c r="N67" t="s">
        <v>536</v>
      </c>
      <c r="O67">
        <v>1.5665799999999999E-3</v>
      </c>
    </row>
    <row r="68" spans="2:15" x14ac:dyDescent="0.15">
      <c r="B68" t="s">
        <v>356</v>
      </c>
      <c r="C68" t="s">
        <v>1547</v>
      </c>
      <c r="D68">
        <v>1.7086599999999999E-3</v>
      </c>
      <c r="I68" t="s">
        <v>653</v>
      </c>
      <c r="J68" t="s">
        <v>869</v>
      </c>
      <c r="K68">
        <v>2.0021700000000002E-3</v>
      </c>
      <c r="M68" t="s">
        <v>354</v>
      </c>
      <c r="N68" t="s">
        <v>537</v>
      </c>
      <c r="O68">
        <v>1.56554E-3</v>
      </c>
    </row>
    <row r="69" spans="2:15" x14ac:dyDescent="0.15">
      <c r="B69" t="s">
        <v>357</v>
      </c>
      <c r="C69" t="s">
        <v>1548</v>
      </c>
      <c r="D69">
        <v>4.8708299999999996E-3</v>
      </c>
      <c r="I69" t="s">
        <v>654</v>
      </c>
      <c r="J69" t="s">
        <v>870</v>
      </c>
      <c r="K69">
        <v>5.37493E-3</v>
      </c>
      <c r="M69" t="s">
        <v>355</v>
      </c>
      <c r="N69" t="s">
        <v>538</v>
      </c>
      <c r="O69">
        <v>1.6293799999999999E-3</v>
      </c>
    </row>
    <row r="70" spans="2:15" x14ac:dyDescent="0.15">
      <c r="B70" t="s">
        <v>358</v>
      </c>
      <c r="C70" t="s">
        <v>1549</v>
      </c>
      <c r="D70">
        <v>1.3755500000000001E-3</v>
      </c>
      <c r="I70" t="s">
        <v>358</v>
      </c>
      <c r="J70" t="s">
        <v>871</v>
      </c>
      <c r="K70">
        <v>1.5867400000000001E-3</v>
      </c>
      <c r="M70" t="s">
        <v>356</v>
      </c>
      <c r="N70" t="s">
        <v>539</v>
      </c>
      <c r="O70">
        <v>2.6290799999999998E-3</v>
      </c>
    </row>
    <row r="71" spans="2:15" x14ac:dyDescent="0.15">
      <c r="B71" t="s">
        <v>359</v>
      </c>
      <c r="C71" t="s">
        <v>1550</v>
      </c>
      <c r="D71">
        <v>9.5732999999999994E-4</v>
      </c>
      <c r="I71" t="s">
        <v>655</v>
      </c>
      <c r="J71" t="s">
        <v>872</v>
      </c>
      <c r="K71">
        <v>1.19078E-3</v>
      </c>
      <c r="M71" t="s">
        <v>357</v>
      </c>
      <c r="N71" t="s">
        <v>540</v>
      </c>
      <c r="O71">
        <v>6.2750100000000001E-3</v>
      </c>
    </row>
    <row r="72" spans="2:15" x14ac:dyDescent="0.15">
      <c r="B72" t="s">
        <v>360</v>
      </c>
      <c r="C72" t="s">
        <v>1551</v>
      </c>
      <c r="D72">
        <v>2.1348299999999999E-3</v>
      </c>
      <c r="I72" t="s">
        <v>656</v>
      </c>
      <c r="J72" t="s">
        <v>873</v>
      </c>
      <c r="K72">
        <v>1.9919899999999999E-3</v>
      </c>
      <c r="M72" t="s">
        <v>358</v>
      </c>
      <c r="N72" t="s">
        <v>541</v>
      </c>
      <c r="O72">
        <v>2.2112E-3</v>
      </c>
    </row>
    <row r="73" spans="2:15" x14ac:dyDescent="0.15">
      <c r="B73" t="s">
        <v>361</v>
      </c>
      <c r="C73" t="s">
        <v>1552</v>
      </c>
      <c r="D73">
        <v>2.5443900000000001E-3</v>
      </c>
      <c r="I73" t="s">
        <v>657</v>
      </c>
      <c r="J73" t="s">
        <v>874</v>
      </c>
      <c r="K73">
        <v>2.0796400000000002E-3</v>
      </c>
      <c r="M73" t="s">
        <v>359</v>
      </c>
      <c r="N73" t="s">
        <v>542</v>
      </c>
      <c r="O73">
        <v>1.0264199999999999E-3</v>
      </c>
    </row>
    <row r="74" spans="2:15" x14ac:dyDescent="0.15">
      <c r="B74" t="s">
        <v>363</v>
      </c>
      <c r="C74" t="s">
        <v>1553</v>
      </c>
      <c r="D74">
        <v>1.22539E-3</v>
      </c>
      <c r="I74" t="s">
        <v>658</v>
      </c>
      <c r="J74" t="s">
        <v>875</v>
      </c>
      <c r="K74">
        <v>1.2401199999999999E-3</v>
      </c>
      <c r="M74" t="s">
        <v>360</v>
      </c>
      <c r="N74" t="s">
        <v>543</v>
      </c>
      <c r="O74">
        <v>2.2224599999999999E-3</v>
      </c>
    </row>
    <row r="75" spans="2:15" x14ac:dyDescent="0.15">
      <c r="B75" t="s">
        <v>364</v>
      </c>
      <c r="C75" t="s">
        <v>1554</v>
      </c>
      <c r="D75">
        <v>1.6219700000000001E-3</v>
      </c>
      <c r="I75" t="s">
        <v>659</v>
      </c>
      <c r="J75" t="s">
        <v>876</v>
      </c>
      <c r="K75">
        <v>2.4002699999999999E-3</v>
      </c>
      <c r="M75" t="s">
        <v>361</v>
      </c>
      <c r="N75" t="s">
        <v>544</v>
      </c>
      <c r="O75">
        <v>2.8428399999999997E-3</v>
      </c>
    </row>
    <row r="76" spans="2:15" x14ac:dyDescent="0.15">
      <c r="B76" t="s">
        <v>365</v>
      </c>
      <c r="C76" t="s">
        <v>1555</v>
      </c>
      <c r="D76">
        <v>1.1548299999999999E-3</v>
      </c>
      <c r="I76" t="s">
        <v>660</v>
      </c>
      <c r="J76" t="s">
        <v>877</v>
      </c>
      <c r="K76">
        <v>1.15931E-3</v>
      </c>
      <c r="M76" t="s">
        <v>362</v>
      </c>
      <c r="N76" t="s">
        <v>545</v>
      </c>
      <c r="O76">
        <v>1.1792300000000001E-3</v>
      </c>
    </row>
    <row r="77" spans="2:15" x14ac:dyDescent="0.15">
      <c r="B77" t="s">
        <v>661</v>
      </c>
      <c r="C77" t="s">
        <v>1556</v>
      </c>
      <c r="D77">
        <v>1.1454E-3</v>
      </c>
      <c r="I77" t="s">
        <v>661</v>
      </c>
      <c r="J77" t="s">
        <v>878</v>
      </c>
      <c r="M77" t="s">
        <v>363</v>
      </c>
      <c r="N77" t="s">
        <v>546</v>
      </c>
      <c r="O77">
        <v>1.6733200000000001E-3</v>
      </c>
    </row>
    <row r="78" spans="2:15" x14ac:dyDescent="0.15">
      <c r="B78" t="s">
        <v>366</v>
      </c>
      <c r="C78" t="s">
        <v>1557</v>
      </c>
      <c r="D78">
        <v>2.6149699999999999E-3</v>
      </c>
      <c r="I78" t="s">
        <v>662</v>
      </c>
      <c r="J78" t="s">
        <v>879</v>
      </c>
      <c r="K78">
        <v>2.6782200000000003E-3</v>
      </c>
      <c r="M78" t="s">
        <v>364</v>
      </c>
      <c r="N78" t="s">
        <v>547</v>
      </c>
      <c r="O78">
        <v>2.31379E-3</v>
      </c>
    </row>
    <row r="79" spans="2:15" x14ac:dyDescent="0.15">
      <c r="B79" t="s">
        <v>367</v>
      </c>
      <c r="C79" t="s">
        <v>1558</v>
      </c>
      <c r="D79">
        <v>2.0887100000000001E-3</v>
      </c>
      <c r="I79" t="s">
        <v>663</v>
      </c>
      <c r="J79" t="s">
        <v>880</v>
      </c>
      <c r="K79">
        <v>2.2830900000000002E-3</v>
      </c>
      <c r="M79" t="s">
        <v>365</v>
      </c>
      <c r="N79" t="s">
        <v>548</v>
      </c>
      <c r="O79">
        <v>1.0777899999999999E-3</v>
      </c>
    </row>
    <row r="80" spans="2:15" x14ac:dyDescent="0.15">
      <c r="B80" t="s">
        <v>368</v>
      </c>
      <c r="C80" t="s">
        <v>1559</v>
      </c>
      <c r="D80">
        <v>1.8724E-3</v>
      </c>
      <c r="I80" t="s">
        <v>664</v>
      </c>
      <c r="J80" t="s">
        <v>881</v>
      </c>
      <c r="K80">
        <v>1.9559499999999997E-3</v>
      </c>
      <c r="M80" t="s">
        <v>366</v>
      </c>
      <c r="N80" t="s">
        <v>549</v>
      </c>
      <c r="O80">
        <v>3.10013E-3</v>
      </c>
    </row>
    <row r="81" spans="2:15" x14ac:dyDescent="0.15">
      <c r="B81" t="s">
        <v>369</v>
      </c>
      <c r="C81" t="s">
        <v>1560</v>
      </c>
      <c r="D81">
        <v>2.6858100000000003E-3</v>
      </c>
      <c r="I81" t="s">
        <v>665</v>
      </c>
      <c r="J81" t="s">
        <v>882</v>
      </c>
      <c r="K81">
        <v>2.7295100000000001E-3</v>
      </c>
      <c r="M81" t="s">
        <v>367</v>
      </c>
      <c r="N81" t="s">
        <v>550</v>
      </c>
      <c r="O81">
        <v>3.05683E-3</v>
      </c>
    </row>
    <row r="82" spans="2:15" x14ac:dyDescent="0.15">
      <c r="B82" t="s">
        <v>370</v>
      </c>
      <c r="C82" t="s">
        <v>1561</v>
      </c>
      <c r="D82">
        <v>1.53108E-3</v>
      </c>
      <c r="I82" t="s">
        <v>666</v>
      </c>
      <c r="J82" t="s">
        <v>883</v>
      </c>
      <c r="K82">
        <v>1.55876E-3</v>
      </c>
      <c r="M82" t="s">
        <v>368</v>
      </c>
      <c r="N82" t="s">
        <v>551</v>
      </c>
      <c r="O82">
        <v>2.764E-3</v>
      </c>
    </row>
    <row r="83" spans="2:15" x14ac:dyDescent="0.15">
      <c r="B83" t="s">
        <v>372</v>
      </c>
      <c r="C83" t="s">
        <v>1562</v>
      </c>
      <c r="D83">
        <v>8.0714999999999997E-4</v>
      </c>
      <c r="I83" t="s">
        <v>667</v>
      </c>
      <c r="J83" t="s">
        <v>884</v>
      </c>
      <c r="K83">
        <v>8.3085000000000006E-4</v>
      </c>
      <c r="M83" t="s">
        <v>369</v>
      </c>
      <c r="N83" t="s">
        <v>552</v>
      </c>
      <c r="O83">
        <v>3.6728499999999996E-3</v>
      </c>
    </row>
    <row r="84" spans="2:15" x14ac:dyDescent="0.15">
      <c r="B84" t="s">
        <v>373</v>
      </c>
      <c r="C84" t="s">
        <v>1563</v>
      </c>
      <c r="D84">
        <v>9.2489000000000004E-4</v>
      </c>
      <c r="I84" t="s">
        <v>373</v>
      </c>
      <c r="J84" t="s">
        <v>885</v>
      </c>
      <c r="K84">
        <v>9.710299999999999E-4</v>
      </c>
      <c r="M84" t="s">
        <v>370</v>
      </c>
      <c r="N84" t="s">
        <v>553</v>
      </c>
      <c r="O84">
        <v>1.8447100000000001E-3</v>
      </c>
    </row>
    <row r="85" spans="2:15" x14ac:dyDescent="0.15">
      <c r="B85" t="s">
        <v>374</v>
      </c>
      <c r="C85" t="s">
        <v>1564</v>
      </c>
      <c r="D85">
        <v>3.0440699999999998E-3</v>
      </c>
      <c r="I85" t="s">
        <v>668</v>
      </c>
      <c r="J85" t="s">
        <v>886</v>
      </c>
      <c r="K85">
        <v>3.0597200000000001E-3</v>
      </c>
      <c r="M85" t="s">
        <v>371</v>
      </c>
      <c r="N85" t="s">
        <v>554</v>
      </c>
      <c r="O85">
        <v>5.9495999999999996E-4</v>
      </c>
    </row>
    <row r="86" spans="2:15" x14ac:dyDescent="0.15">
      <c r="B86" t="s">
        <v>375</v>
      </c>
      <c r="C86" t="s">
        <v>1565</v>
      </c>
      <c r="D86">
        <v>8.9835999999999996E-4</v>
      </c>
      <c r="I86" t="s">
        <v>669</v>
      </c>
      <c r="J86" t="s">
        <v>887</v>
      </c>
      <c r="K86">
        <v>1.00657E-3</v>
      </c>
      <c r="M86" t="s">
        <v>372</v>
      </c>
      <c r="N86" t="s">
        <v>555</v>
      </c>
      <c r="O86">
        <v>1.14945E-3</v>
      </c>
    </row>
    <row r="87" spans="2:15" x14ac:dyDescent="0.15">
      <c r="B87" t="s">
        <v>376</v>
      </c>
      <c r="C87" t="s">
        <v>1566</v>
      </c>
      <c r="D87">
        <v>1.04601E-3</v>
      </c>
      <c r="I87" t="s">
        <v>670</v>
      </c>
      <c r="J87" t="s">
        <v>888</v>
      </c>
      <c r="K87">
        <v>1.22989E-3</v>
      </c>
      <c r="M87" t="s">
        <v>373</v>
      </c>
      <c r="N87" t="s">
        <v>556</v>
      </c>
      <c r="O87">
        <v>1.2002099999999999E-3</v>
      </c>
    </row>
    <row r="88" spans="2:15" x14ac:dyDescent="0.15">
      <c r="B88" t="s">
        <v>377</v>
      </c>
      <c r="C88" t="s">
        <v>1567</v>
      </c>
      <c r="D88">
        <v>2.0308000000000001E-3</v>
      </c>
      <c r="I88" t="s">
        <v>671</v>
      </c>
      <c r="J88" t="s">
        <v>889</v>
      </c>
      <c r="K88">
        <v>1.71878E-3</v>
      </c>
      <c r="M88" t="s">
        <v>374</v>
      </c>
      <c r="N88" t="s">
        <v>557</v>
      </c>
      <c r="O88">
        <v>3.6287300000000001E-3</v>
      </c>
    </row>
    <row r="89" spans="2:15" x14ac:dyDescent="0.15">
      <c r="B89" t="s">
        <v>378</v>
      </c>
      <c r="C89" t="s">
        <v>1568</v>
      </c>
      <c r="D89">
        <v>9.5832999999999997E-4</v>
      </c>
      <c r="I89" t="s">
        <v>672</v>
      </c>
      <c r="J89" t="s">
        <v>890</v>
      </c>
      <c r="K89">
        <v>9.2719999999999999E-4</v>
      </c>
      <c r="M89" t="s">
        <v>375</v>
      </c>
      <c r="N89" t="s">
        <v>558</v>
      </c>
      <c r="O89">
        <v>1.22689E-3</v>
      </c>
    </row>
    <row r="90" spans="2:15" x14ac:dyDescent="0.15">
      <c r="B90" t="s">
        <v>379</v>
      </c>
      <c r="C90" t="s">
        <v>1569</v>
      </c>
      <c r="D90">
        <v>1.4371400000000002E-3</v>
      </c>
      <c r="I90" t="s">
        <v>379</v>
      </c>
      <c r="J90" t="s">
        <v>891</v>
      </c>
      <c r="K90">
        <v>1.6559399999999998E-3</v>
      </c>
      <c r="M90" t="s">
        <v>376</v>
      </c>
      <c r="N90" t="s">
        <v>559</v>
      </c>
      <c r="O90">
        <v>1.37907E-3</v>
      </c>
    </row>
    <row r="91" spans="2:15" x14ac:dyDescent="0.15">
      <c r="B91" t="s">
        <v>15</v>
      </c>
      <c r="C91" t="s">
        <v>1570</v>
      </c>
      <c r="D91">
        <v>7.6496999999999991E-4</v>
      </c>
      <c r="I91" t="s">
        <v>673</v>
      </c>
      <c r="J91" t="s">
        <v>892</v>
      </c>
      <c r="K91">
        <v>9.5746999999999998E-4</v>
      </c>
      <c r="M91" t="s">
        <v>377</v>
      </c>
      <c r="N91" t="s">
        <v>560</v>
      </c>
      <c r="O91">
        <v>2.4146300000000001E-3</v>
      </c>
    </row>
    <row r="92" spans="2:15" x14ac:dyDescent="0.15">
      <c r="B92" t="s">
        <v>16</v>
      </c>
      <c r="C92" t="s">
        <v>1571</v>
      </c>
      <c r="D92">
        <v>1.5806799999999999E-3</v>
      </c>
      <c r="I92" t="s">
        <v>674</v>
      </c>
      <c r="J92" t="s">
        <v>893</v>
      </c>
      <c r="K92">
        <v>1.5791500000000001E-3</v>
      </c>
      <c r="M92" t="s">
        <v>378</v>
      </c>
      <c r="N92" t="s">
        <v>561</v>
      </c>
      <c r="O92">
        <v>1.4569499999999998E-3</v>
      </c>
    </row>
    <row r="93" spans="2:15" x14ac:dyDescent="0.15">
      <c r="B93" t="s">
        <v>17</v>
      </c>
      <c r="C93" t="s">
        <v>1572</v>
      </c>
      <c r="D93">
        <v>1.2013799999999999E-3</v>
      </c>
      <c r="I93" t="s">
        <v>675</v>
      </c>
      <c r="J93" t="s">
        <v>894</v>
      </c>
      <c r="K93">
        <v>1.30331E-3</v>
      </c>
      <c r="M93" t="s">
        <v>379</v>
      </c>
      <c r="N93" t="s">
        <v>562</v>
      </c>
      <c r="O93">
        <v>1.86611E-3</v>
      </c>
    </row>
    <row r="94" spans="2:15" x14ac:dyDescent="0.15">
      <c r="B94" t="s">
        <v>18</v>
      </c>
      <c r="C94" t="s">
        <v>1573</v>
      </c>
      <c r="D94">
        <v>4.0884700000000003E-3</v>
      </c>
      <c r="I94" t="s">
        <v>676</v>
      </c>
      <c r="J94" t="s">
        <v>895</v>
      </c>
      <c r="K94">
        <v>3.8362600000000002E-3</v>
      </c>
      <c r="M94" t="s">
        <v>15</v>
      </c>
      <c r="N94" t="s">
        <v>563</v>
      </c>
      <c r="O94">
        <v>1.18235E-3</v>
      </c>
    </row>
    <row r="95" spans="2:15" x14ac:dyDescent="0.15">
      <c r="B95" t="s">
        <v>19</v>
      </c>
      <c r="C95" t="s">
        <v>1574</v>
      </c>
      <c r="D95">
        <v>2.7917999999999997E-4</v>
      </c>
      <c r="I95" t="s">
        <v>677</v>
      </c>
      <c r="J95" t="s">
        <v>896</v>
      </c>
      <c r="K95">
        <v>3.6624999999999998E-4</v>
      </c>
      <c r="M95" t="s">
        <v>16</v>
      </c>
      <c r="N95" t="s">
        <v>564</v>
      </c>
      <c r="O95">
        <v>2.0539999999999998E-3</v>
      </c>
    </row>
    <row r="96" spans="2:15" x14ac:dyDescent="0.15">
      <c r="B96" t="s">
        <v>20</v>
      </c>
      <c r="C96" t="s">
        <v>1575</v>
      </c>
      <c r="D96">
        <v>1.3811799999999999E-3</v>
      </c>
      <c r="I96" t="s">
        <v>678</v>
      </c>
      <c r="J96" t="s">
        <v>897</v>
      </c>
      <c r="K96">
        <v>1.5271100000000001E-3</v>
      </c>
      <c r="M96" t="s">
        <v>17</v>
      </c>
      <c r="N96" t="s">
        <v>565</v>
      </c>
      <c r="O96">
        <v>1.72708E-3</v>
      </c>
    </row>
    <row r="97" spans="2:15" x14ac:dyDescent="0.15">
      <c r="B97" t="s">
        <v>21</v>
      </c>
      <c r="C97" t="s">
        <v>1576</v>
      </c>
      <c r="D97">
        <v>6.415800000000001E-4</v>
      </c>
      <c r="I97" t="s">
        <v>21</v>
      </c>
      <c r="J97" t="s">
        <v>898</v>
      </c>
      <c r="K97">
        <v>7.3410000000000001E-4</v>
      </c>
      <c r="M97" t="s">
        <v>18</v>
      </c>
      <c r="N97" t="s">
        <v>566</v>
      </c>
      <c r="O97">
        <v>4.2285700000000001E-3</v>
      </c>
    </row>
    <row r="98" spans="2:15" x14ac:dyDescent="0.15">
      <c r="B98" t="s">
        <v>22</v>
      </c>
      <c r="C98" t="s">
        <v>1577</v>
      </c>
      <c r="D98">
        <v>2.82606E-3</v>
      </c>
      <c r="I98" t="s">
        <v>679</v>
      </c>
      <c r="J98" t="s">
        <v>899</v>
      </c>
      <c r="K98">
        <v>3.1680399999999996E-3</v>
      </c>
      <c r="M98" t="s">
        <v>19</v>
      </c>
      <c r="N98" t="s">
        <v>567</v>
      </c>
      <c r="O98">
        <v>5.2767999999999999E-4</v>
      </c>
    </row>
    <row r="99" spans="2:15" x14ac:dyDescent="0.15">
      <c r="B99" t="s">
        <v>23</v>
      </c>
      <c r="C99" t="s">
        <v>1578</v>
      </c>
      <c r="D99">
        <v>1.6170399999999999E-3</v>
      </c>
      <c r="I99" t="s">
        <v>680</v>
      </c>
      <c r="J99" t="s">
        <v>900</v>
      </c>
      <c r="K99">
        <v>1.8015500000000001E-3</v>
      </c>
      <c r="M99" t="s">
        <v>20</v>
      </c>
      <c r="N99" t="s">
        <v>568</v>
      </c>
      <c r="O99">
        <v>1.98139E-3</v>
      </c>
    </row>
    <row r="100" spans="2:15" x14ac:dyDescent="0.15">
      <c r="B100" t="s">
        <v>24</v>
      </c>
      <c r="C100" t="s">
        <v>1579</v>
      </c>
      <c r="D100">
        <v>1.97752E-3</v>
      </c>
      <c r="I100" t="s">
        <v>681</v>
      </c>
      <c r="J100" t="s">
        <v>901</v>
      </c>
      <c r="K100">
        <v>2.0239099999999999E-3</v>
      </c>
      <c r="M100" t="s">
        <v>21</v>
      </c>
      <c r="N100" t="s">
        <v>569</v>
      </c>
      <c r="O100">
        <v>9.7557000000000004E-4</v>
      </c>
    </row>
    <row r="101" spans="2:15" x14ac:dyDescent="0.15">
      <c r="B101" t="s">
        <v>25</v>
      </c>
      <c r="C101" t="s">
        <v>1580</v>
      </c>
      <c r="D101">
        <v>1.1287600000000001E-3</v>
      </c>
      <c r="I101" t="s">
        <v>682</v>
      </c>
      <c r="J101" t="s">
        <v>902</v>
      </c>
      <c r="K101">
        <v>9.3881999999999993E-4</v>
      </c>
      <c r="M101" t="s">
        <v>22</v>
      </c>
      <c r="N101" t="s">
        <v>570</v>
      </c>
      <c r="O101">
        <v>4.3612499999999997E-3</v>
      </c>
    </row>
    <row r="102" spans="2:15" x14ac:dyDescent="0.15">
      <c r="B102" t="s">
        <v>26</v>
      </c>
      <c r="C102" t="s">
        <v>1581</v>
      </c>
      <c r="D102">
        <v>9.9358999999999992E-4</v>
      </c>
      <c r="I102" t="s">
        <v>26</v>
      </c>
      <c r="J102" t="s">
        <v>903</v>
      </c>
      <c r="K102">
        <v>1.0316400000000001E-3</v>
      </c>
      <c r="M102" t="s">
        <v>23</v>
      </c>
      <c r="N102" t="s">
        <v>571</v>
      </c>
      <c r="O102">
        <v>2.4609200000000001E-3</v>
      </c>
    </row>
    <row r="103" spans="2:15" x14ac:dyDescent="0.15">
      <c r="B103" t="s">
        <v>27</v>
      </c>
      <c r="C103" t="s">
        <v>1582</v>
      </c>
      <c r="D103">
        <v>1.7564E-3</v>
      </c>
      <c r="I103" t="s">
        <v>683</v>
      </c>
      <c r="J103" t="s">
        <v>904</v>
      </c>
      <c r="K103">
        <v>2.0378499999999999E-3</v>
      </c>
      <c r="M103" t="s">
        <v>24</v>
      </c>
      <c r="N103" t="s">
        <v>572</v>
      </c>
      <c r="O103">
        <v>2.0817000000000001E-3</v>
      </c>
    </row>
    <row r="104" spans="2:15" x14ac:dyDescent="0.15">
      <c r="B104" t="s">
        <v>28</v>
      </c>
      <c r="C104" t="s">
        <v>1583</v>
      </c>
      <c r="D104">
        <v>1.19944E-3</v>
      </c>
      <c r="I104" t="s">
        <v>684</v>
      </c>
      <c r="J104" t="s">
        <v>905</v>
      </c>
      <c r="K104">
        <v>1.4413999999999998E-3</v>
      </c>
      <c r="M104" t="s">
        <v>25</v>
      </c>
      <c r="N104" t="s">
        <v>573</v>
      </c>
      <c r="O104">
        <v>9.446499999999999E-4</v>
      </c>
    </row>
    <row r="105" spans="2:15" x14ac:dyDescent="0.15">
      <c r="B105" t="s">
        <v>1408</v>
      </c>
      <c r="C105" t="s">
        <v>1584</v>
      </c>
      <c r="D105">
        <v>2.23405E-3</v>
      </c>
      <c r="I105" t="s">
        <v>685</v>
      </c>
      <c r="J105" t="s">
        <v>906</v>
      </c>
      <c r="K105">
        <v>2.6842500000000004E-3</v>
      </c>
      <c r="M105" t="s">
        <v>26</v>
      </c>
      <c r="N105" t="s">
        <v>574</v>
      </c>
      <c r="O105">
        <v>1.41679E-3</v>
      </c>
    </row>
    <row r="106" spans="2:15" x14ac:dyDescent="0.15">
      <c r="B106" t="s">
        <v>1409</v>
      </c>
      <c r="C106" t="s">
        <v>1585</v>
      </c>
      <c r="D106">
        <v>8.5282000000000001E-4</v>
      </c>
      <c r="I106" t="s">
        <v>686</v>
      </c>
      <c r="J106" t="s">
        <v>907</v>
      </c>
      <c r="K106">
        <v>4.9224999999999996E-4</v>
      </c>
      <c r="M106" t="s">
        <v>27</v>
      </c>
      <c r="N106" t="s">
        <v>575</v>
      </c>
      <c r="O106">
        <v>1.4715800000000001E-3</v>
      </c>
    </row>
    <row r="107" spans="2:15" x14ac:dyDescent="0.15">
      <c r="B107" t="s">
        <v>1410</v>
      </c>
      <c r="C107" t="s">
        <v>1586</v>
      </c>
      <c r="D107">
        <v>5.3539000000000006E-4</v>
      </c>
      <c r="I107" t="s">
        <v>687</v>
      </c>
      <c r="J107" t="s">
        <v>908</v>
      </c>
      <c r="K107">
        <v>5.5856999999999999E-4</v>
      </c>
      <c r="M107" t="s">
        <v>28</v>
      </c>
      <c r="N107" t="s">
        <v>576</v>
      </c>
      <c r="O107">
        <v>1.7803299999999999E-3</v>
      </c>
    </row>
    <row r="108" spans="2:15" x14ac:dyDescent="0.15">
      <c r="B108" t="s">
        <v>1411</v>
      </c>
      <c r="C108" t="s">
        <v>1587</v>
      </c>
      <c r="D108">
        <v>1.85831E-3</v>
      </c>
      <c r="I108" t="s">
        <v>688</v>
      </c>
      <c r="J108" t="s">
        <v>909</v>
      </c>
      <c r="K108">
        <v>1.4792800000000001E-3</v>
      </c>
      <c r="M108" t="s">
        <v>29</v>
      </c>
      <c r="N108" t="s">
        <v>577</v>
      </c>
      <c r="O108">
        <v>3.9818300000000004E-3</v>
      </c>
    </row>
    <row r="109" spans="2:15" x14ac:dyDescent="0.15">
      <c r="B109" t="s">
        <v>1412</v>
      </c>
      <c r="C109" t="s">
        <v>1588</v>
      </c>
      <c r="D109">
        <v>9.6842999999999994E-4</v>
      </c>
      <c r="I109" t="s">
        <v>689</v>
      </c>
      <c r="J109" t="s">
        <v>910</v>
      </c>
      <c r="M109" t="s">
        <v>30</v>
      </c>
      <c r="N109" t="s">
        <v>121</v>
      </c>
      <c r="O109">
        <v>6.9543999999999997E-4</v>
      </c>
    </row>
    <row r="110" spans="2:15" x14ac:dyDescent="0.15">
      <c r="B110" t="s">
        <v>1413</v>
      </c>
      <c r="C110" t="s">
        <v>1589</v>
      </c>
      <c r="D110">
        <v>1.71708E-3</v>
      </c>
      <c r="I110" t="s">
        <v>690</v>
      </c>
      <c r="J110" t="s">
        <v>911</v>
      </c>
      <c r="M110" t="s">
        <v>31</v>
      </c>
      <c r="N110" t="s">
        <v>122</v>
      </c>
      <c r="O110">
        <v>8.3505999999999999E-4</v>
      </c>
    </row>
    <row r="111" spans="2:15" x14ac:dyDescent="0.15">
      <c r="B111" t="s">
        <v>1414</v>
      </c>
      <c r="C111" t="s">
        <v>1590</v>
      </c>
      <c r="D111">
        <v>2.5696600000000001E-3</v>
      </c>
      <c r="I111" t="s">
        <v>691</v>
      </c>
      <c r="J111" t="s">
        <v>912</v>
      </c>
      <c r="M111" t="s">
        <v>32</v>
      </c>
      <c r="N111" t="s">
        <v>123</v>
      </c>
      <c r="O111">
        <v>9.3162999999999991E-4</v>
      </c>
    </row>
    <row r="112" spans="2:15" x14ac:dyDescent="0.15">
      <c r="B112" t="s">
        <v>1415</v>
      </c>
      <c r="C112" t="s">
        <v>1591</v>
      </c>
      <c r="D112">
        <v>2.9106599999999998E-3</v>
      </c>
      <c r="I112" t="s">
        <v>692</v>
      </c>
      <c r="J112" t="s">
        <v>913</v>
      </c>
      <c r="M112" t="s">
        <v>33</v>
      </c>
      <c r="N112" t="s">
        <v>124</v>
      </c>
      <c r="O112">
        <v>1.9546009999999999E-2</v>
      </c>
    </row>
    <row r="113" spans="2:15" x14ac:dyDescent="0.15">
      <c r="B113" t="s">
        <v>1416</v>
      </c>
      <c r="C113" t="s">
        <v>1592</v>
      </c>
      <c r="D113">
        <v>1.87273E-3</v>
      </c>
      <c r="I113" t="s">
        <v>693</v>
      </c>
      <c r="J113" t="s">
        <v>914</v>
      </c>
      <c r="M113" t="s">
        <v>34</v>
      </c>
      <c r="N113" t="s">
        <v>125</v>
      </c>
      <c r="O113">
        <v>1.4611699999999999E-3</v>
      </c>
    </row>
    <row r="114" spans="2:15" x14ac:dyDescent="0.15">
      <c r="B114" t="s">
        <v>1417</v>
      </c>
      <c r="C114" t="s">
        <v>1593</v>
      </c>
      <c r="D114">
        <v>2.3011999999999998E-3</v>
      </c>
      <c r="I114" t="s">
        <v>694</v>
      </c>
      <c r="J114" t="s">
        <v>915</v>
      </c>
      <c r="M114" t="s">
        <v>35</v>
      </c>
      <c r="N114" t="s">
        <v>126</v>
      </c>
      <c r="O114">
        <v>2.50016E-3</v>
      </c>
    </row>
    <row r="115" spans="2:15" x14ac:dyDescent="0.15">
      <c r="B115" t="s">
        <v>1418</v>
      </c>
      <c r="C115" t="s">
        <v>1594</v>
      </c>
      <c r="D115">
        <v>1.9605899999999999E-3</v>
      </c>
      <c r="I115" t="s">
        <v>695</v>
      </c>
      <c r="J115" t="s">
        <v>916</v>
      </c>
      <c r="M115" t="s">
        <v>36</v>
      </c>
      <c r="N115" t="s">
        <v>127</v>
      </c>
      <c r="O115">
        <v>3.9386400000000002E-3</v>
      </c>
    </row>
    <row r="116" spans="2:15" x14ac:dyDescent="0.15">
      <c r="B116" t="s">
        <v>1419</v>
      </c>
      <c r="C116" t="s">
        <v>1595</v>
      </c>
      <c r="D116">
        <v>8.7344000000000007E-4</v>
      </c>
      <c r="I116" t="s">
        <v>696</v>
      </c>
      <c r="J116" t="s">
        <v>917</v>
      </c>
      <c r="M116" t="s">
        <v>37</v>
      </c>
      <c r="N116" t="s">
        <v>128</v>
      </c>
      <c r="O116">
        <v>4.4824599999999997E-3</v>
      </c>
    </row>
    <row r="117" spans="2:15" x14ac:dyDescent="0.15">
      <c r="B117" t="s">
        <v>1420</v>
      </c>
      <c r="C117" t="s">
        <v>1596</v>
      </c>
      <c r="D117">
        <v>8.7917999999999991E-4</v>
      </c>
      <c r="I117" t="s">
        <v>697</v>
      </c>
      <c r="J117" t="s">
        <v>918</v>
      </c>
      <c r="M117" t="s">
        <v>38</v>
      </c>
      <c r="N117" t="s">
        <v>129</v>
      </c>
      <c r="O117">
        <v>6.6995800000000001E-3</v>
      </c>
    </row>
    <row r="118" spans="2:15" x14ac:dyDescent="0.15">
      <c r="B118" t="s">
        <v>1421</v>
      </c>
      <c r="C118" t="s">
        <v>1597</v>
      </c>
      <c r="D118">
        <v>1.1969999999999999E-3</v>
      </c>
      <c r="I118" t="s">
        <v>698</v>
      </c>
      <c r="J118" t="s">
        <v>919</v>
      </c>
      <c r="M118" t="s">
        <v>39</v>
      </c>
      <c r="N118" t="s">
        <v>130</v>
      </c>
      <c r="O118">
        <v>3.012432E-2</v>
      </c>
    </row>
    <row r="119" spans="2:15" x14ac:dyDescent="0.15">
      <c r="B119" t="s">
        <v>1422</v>
      </c>
      <c r="C119" t="s">
        <v>1598</v>
      </c>
      <c r="D119">
        <v>2.0654510000000001E-2</v>
      </c>
      <c r="I119" t="s">
        <v>699</v>
      </c>
      <c r="J119" t="s">
        <v>920</v>
      </c>
      <c r="K119">
        <v>1.9694670000000001E-2</v>
      </c>
      <c r="M119" t="s">
        <v>40</v>
      </c>
      <c r="N119" t="s">
        <v>131</v>
      </c>
      <c r="O119">
        <v>4.2549900000000002E-3</v>
      </c>
    </row>
    <row r="120" spans="2:15" x14ac:dyDescent="0.15">
      <c r="B120" t="s">
        <v>1423</v>
      </c>
      <c r="C120" t="s">
        <v>1599</v>
      </c>
      <c r="D120">
        <v>1.5300400000000001E-3</v>
      </c>
      <c r="I120" t="s">
        <v>700</v>
      </c>
      <c r="J120" t="s">
        <v>921</v>
      </c>
      <c r="K120">
        <v>1.6955700000000002E-3</v>
      </c>
      <c r="M120" t="s">
        <v>41</v>
      </c>
      <c r="N120" t="s">
        <v>132</v>
      </c>
      <c r="O120">
        <v>3.8180900000000001E-3</v>
      </c>
    </row>
    <row r="121" spans="2:15" x14ac:dyDescent="0.15">
      <c r="B121" t="s">
        <v>1424</v>
      </c>
      <c r="C121" t="s">
        <v>1600</v>
      </c>
      <c r="D121">
        <v>2.2075800000000002E-3</v>
      </c>
      <c r="I121" t="s">
        <v>701</v>
      </c>
      <c r="J121" t="s">
        <v>922</v>
      </c>
      <c r="K121">
        <v>2.5901700000000001E-3</v>
      </c>
      <c r="M121" t="s">
        <v>42</v>
      </c>
      <c r="N121" t="s">
        <v>133</v>
      </c>
      <c r="O121">
        <v>7.5872999999999999E-4</v>
      </c>
    </row>
    <row r="122" spans="2:15" x14ac:dyDescent="0.15">
      <c r="B122" t="s">
        <v>1425</v>
      </c>
      <c r="C122" t="s">
        <v>1601</v>
      </c>
      <c r="D122">
        <v>3.8764700000000003E-3</v>
      </c>
      <c r="I122" t="s">
        <v>702</v>
      </c>
      <c r="J122" t="s">
        <v>923</v>
      </c>
      <c r="K122">
        <v>4.7193600000000006E-3</v>
      </c>
      <c r="M122" t="s">
        <v>43</v>
      </c>
      <c r="N122" t="s">
        <v>134</v>
      </c>
      <c r="O122">
        <v>1.4708499999999999E-3</v>
      </c>
    </row>
    <row r="123" spans="2:15" x14ac:dyDescent="0.15">
      <c r="B123" t="s">
        <v>1426</v>
      </c>
      <c r="C123" t="s">
        <v>1602</v>
      </c>
      <c r="D123">
        <v>4.0480500000000001E-3</v>
      </c>
      <c r="I123" t="s">
        <v>703</v>
      </c>
      <c r="J123" t="s">
        <v>924</v>
      </c>
      <c r="K123">
        <v>4.2875300000000003E-3</v>
      </c>
      <c r="M123" t="s">
        <v>44</v>
      </c>
      <c r="N123" t="s">
        <v>135</v>
      </c>
      <c r="O123">
        <v>5.1147500000000004E-3</v>
      </c>
    </row>
    <row r="124" spans="2:15" x14ac:dyDescent="0.15">
      <c r="B124" t="s">
        <v>1427</v>
      </c>
      <c r="C124" t="s">
        <v>1603</v>
      </c>
      <c r="D124">
        <v>6.7639800000000002E-3</v>
      </c>
      <c r="I124" t="s">
        <v>704</v>
      </c>
      <c r="J124" t="s">
        <v>925</v>
      </c>
      <c r="K124">
        <v>6.57925E-3</v>
      </c>
      <c r="M124" t="s">
        <v>45</v>
      </c>
      <c r="N124" t="s">
        <v>136</v>
      </c>
      <c r="O124">
        <v>1.8396699999999998E-3</v>
      </c>
    </row>
    <row r="125" spans="2:15" x14ac:dyDescent="0.15">
      <c r="B125" t="s">
        <v>1428</v>
      </c>
      <c r="C125" t="s">
        <v>1604</v>
      </c>
      <c r="D125">
        <v>3.1019720000000001E-2</v>
      </c>
      <c r="I125" t="s">
        <v>705</v>
      </c>
      <c r="J125" t="s">
        <v>926</v>
      </c>
      <c r="K125">
        <v>3.0941399999999997E-2</v>
      </c>
      <c r="M125" t="s">
        <v>46</v>
      </c>
      <c r="N125" t="s">
        <v>137</v>
      </c>
      <c r="O125">
        <v>1.8397139999999999E-2</v>
      </c>
    </row>
    <row r="126" spans="2:15" x14ac:dyDescent="0.15">
      <c r="B126" t="s">
        <v>1429</v>
      </c>
      <c r="C126" t="s">
        <v>1605</v>
      </c>
      <c r="D126">
        <v>3.2982899999999997E-3</v>
      </c>
      <c r="I126" t="s">
        <v>40</v>
      </c>
      <c r="J126" t="s">
        <v>927</v>
      </c>
      <c r="K126">
        <v>3.9178400000000006E-3</v>
      </c>
      <c r="M126" t="s">
        <v>47</v>
      </c>
      <c r="N126" t="s">
        <v>138</v>
      </c>
      <c r="O126">
        <v>3.2407500000000001E-3</v>
      </c>
    </row>
    <row r="127" spans="2:15" x14ac:dyDescent="0.15">
      <c r="B127" t="s">
        <v>1430</v>
      </c>
      <c r="C127" t="s">
        <v>1606</v>
      </c>
      <c r="D127">
        <v>3.5751300000000001E-3</v>
      </c>
      <c r="I127" t="s">
        <v>706</v>
      </c>
      <c r="J127" t="s">
        <v>928</v>
      </c>
      <c r="K127">
        <v>4.2405999999999998E-3</v>
      </c>
      <c r="M127" t="s">
        <v>48</v>
      </c>
      <c r="N127" t="s">
        <v>139</v>
      </c>
      <c r="O127">
        <v>3.024785E-2</v>
      </c>
    </row>
    <row r="128" spans="2:15" x14ac:dyDescent="0.15">
      <c r="B128" t="s">
        <v>1431</v>
      </c>
      <c r="C128" t="s">
        <v>1607</v>
      </c>
      <c r="D128">
        <v>6.1927E-4</v>
      </c>
      <c r="I128" t="s">
        <v>707</v>
      </c>
      <c r="J128" t="s">
        <v>929</v>
      </c>
      <c r="K128">
        <v>7.2028999999999995E-4</v>
      </c>
      <c r="M128" t="s">
        <v>49</v>
      </c>
      <c r="N128" t="s">
        <v>140</v>
      </c>
      <c r="O128">
        <v>6.4029300000000003E-3</v>
      </c>
    </row>
    <row r="129" spans="2:15" x14ac:dyDescent="0.15">
      <c r="B129" t="s">
        <v>1432</v>
      </c>
      <c r="C129" t="s">
        <v>1608</v>
      </c>
      <c r="D129">
        <v>1.5388699999999999E-3</v>
      </c>
      <c r="I129" t="s">
        <v>708</v>
      </c>
      <c r="J129" t="s">
        <v>930</v>
      </c>
      <c r="K129">
        <v>1.6897899999999998E-3</v>
      </c>
      <c r="M129" t="s">
        <v>50</v>
      </c>
      <c r="N129" t="s">
        <v>141</v>
      </c>
      <c r="O129">
        <v>5.2947000000000003E-3</v>
      </c>
    </row>
    <row r="130" spans="2:15" x14ac:dyDescent="0.15">
      <c r="B130" t="s">
        <v>1433</v>
      </c>
      <c r="C130" t="s">
        <v>1609</v>
      </c>
      <c r="D130">
        <v>4.3214399999999993E-3</v>
      </c>
      <c r="I130" t="s">
        <v>709</v>
      </c>
      <c r="J130" t="s">
        <v>931</v>
      </c>
      <c r="K130">
        <v>4.3878199999999997E-3</v>
      </c>
      <c r="M130" t="s">
        <v>51</v>
      </c>
      <c r="N130" t="s">
        <v>142</v>
      </c>
      <c r="O130">
        <v>9.2352000000000005E-4</v>
      </c>
    </row>
    <row r="131" spans="2:15" x14ac:dyDescent="0.15">
      <c r="B131" t="s">
        <v>1434</v>
      </c>
      <c r="C131" t="s">
        <v>1610</v>
      </c>
      <c r="D131">
        <v>2.1337600000000002E-3</v>
      </c>
      <c r="I131" t="s">
        <v>710</v>
      </c>
      <c r="J131" t="s">
        <v>932</v>
      </c>
      <c r="K131">
        <v>2.6038800000000003E-3</v>
      </c>
      <c r="M131" t="s">
        <v>52</v>
      </c>
      <c r="N131" t="s">
        <v>143</v>
      </c>
      <c r="O131">
        <v>1.54144E-3</v>
      </c>
    </row>
    <row r="132" spans="2:15" x14ac:dyDescent="0.15">
      <c r="B132" t="s">
        <v>1435</v>
      </c>
      <c r="C132" t="s">
        <v>1611</v>
      </c>
      <c r="D132">
        <v>2.9031080000000001E-2</v>
      </c>
      <c r="I132" t="s">
        <v>711</v>
      </c>
      <c r="J132" t="s">
        <v>933</v>
      </c>
      <c r="K132">
        <v>2.717781E-2</v>
      </c>
      <c r="M132" t="s">
        <v>53</v>
      </c>
      <c r="N132" t="s">
        <v>578</v>
      </c>
      <c r="O132">
        <v>1.39113E-3</v>
      </c>
    </row>
    <row r="133" spans="2:15" x14ac:dyDescent="0.15">
      <c r="B133" t="s">
        <v>1436</v>
      </c>
      <c r="C133" t="s">
        <v>1612</v>
      </c>
      <c r="D133">
        <v>3.07296E-3</v>
      </c>
      <c r="I133" t="s">
        <v>712</v>
      </c>
      <c r="J133" t="s">
        <v>934</v>
      </c>
      <c r="K133">
        <v>3.4405200000000003E-3</v>
      </c>
      <c r="M133" t="s">
        <v>54</v>
      </c>
      <c r="N133" t="s">
        <v>144</v>
      </c>
      <c r="O133">
        <v>2.8798400000000003E-3</v>
      </c>
    </row>
    <row r="134" spans="2:15" x14ac:dyDescent="0.15">
      <c r="B134" t="s">
        <v>1437</v>
      </c>
      <c r="C134" t="s">
        <v>1613</v>
      </c>
      <c r="D134">
        <v>3.0065400000000003E-2</v>
      </c>
      <c r="I134" t="s">
        <v>48</v>
      </c>
      <c r="J134" t="s">
        <v>935</v>
      </c>
      <c r="K134">
        <v>3.1121269999999999E-2</v>
      </c>
      <c r="M134" t="s">
        <v>55</v>
      </c>
      <c r="N134" t="s">
        <v>145</v>
      </c>
      <c r="O134">
        <v>1.93735E-3</v>
      </c>
    </row>
    <row r="135" spans="2:15" x14ac:dyDescent="0.15">
      <c r="B135" t="s">
        <v>1438</v>
      </c>
      <c r="C135" t="s">
        <v>1614</v>
      </c>
      <c r="D135">
        <v>8.0245999999999996E-4</v>
      </c>
      <c r="I135" t="s">
        <v>713</v>
      </c>
      <c r="J135" t="s">
        <v>936</v>
      </c>
      <c r="M135" t="s">
        <v>56</v>
      </c>
      <c r="N135" t="s">
        <v>146</v>
      </c>
      <c r="O135">
        <v>2.1386999999999999E-3</v>
      </c>
    </row>
    <row r="136" spans="2:15" x14ac:dyDescent="0.15">
      <c r="B136" t="s">
        <v>1439</v>
      </c>
      <c r="C136" t="s">
        <v>1615</v>
      </c>
      <c r="D136">
        <v>7.9846499999999994E-3</v>
      </c>
      <c r="I136" t="s">
        <v>714</v>
      </c>
      <c r="J136" t="s">
        <v>937</v>
      </c>
      <c r="K136">
        <v>7.2635300000000007E-3</v>
      </c>
      <c r="M136" t="s">
        <v>57</v>
      </c>
      <c r="N136" t="s">
        <v>147</v>
      </c>
      <c r="O136">
        <v>2.2539299999999999E-3</v>
      </c>
    </row>
    <row r="137" spans="2:15" x14ac:dyDescent="0.15">
      <c r="B137" t="s">
        <v>1440</v>
      </c>
      <c r="C137" t="s">
        <v>1616</v>
      </c>
      <c r="D137">
        <v>4.7933300000000002E-3</v>
      </c>
      <c r="I137" t="s">
        <v>715</v>
      </c>
      <c r="J137" t="s">
        <v>938</v>
      </c>
      <c r="K137">
        <v>5.13803E-3</v>
      </c>
      <c r="M137" t="s">
        <v>58</v>
      </c>
      <c r="N137" t="s">
        <v>148</v>
      </c>
      <c r="O137">
        <v>5.4228799999999997E-3</v>
      </c>
    </row>
    <row r="138" spans="2:15" x14ac:dyDescent="0.15">
      <c r="B138" t="s">
        <v>1441</v>
      </c>
      <c r="C138" t="s">
        <v>1617</v>
      </c>
      <c r="D138">
        <v>7.6670999999999998E-4</v>
      </c>
      <c r="I138" t="s">
        <v>51</v>
      </c>
      <c r="J138" t="s">
        <v>939</v>
      </c>
      <c r="K138">
        <v>8.9342000000000002E-4</v>
      </c>
      <c r="M138" t="s">
        <v>59</v>
      </c>
      <c r="N138" t="s">
        <v>149</v>
      </c>
      <c r="O138">
        <v>7.409300000000001E-4</v>
      </c>
    </row>
    <row r="139" spans="2:15" x14ac:dyDescent="0.15">
      <c r="B139" t="s">
        <v>1442</v>
      </c>
      <c r="C139" t="s">
        <v>1618</v>
      </c>
      <c r="D139">
        <v>1.1496900000000001E-3</v>
      </c>
      <c r="I139" t="s">
        <v>716</v>
      </c>
      <c r="J139" t="s">
        <v>940</v>
      </c>
      <c r="K139">
        <v>1.29531E-3</v>
      </c>
      <c r="M139" t="s">
        <v>60</v>
      </c>
      <c r="N139" t="s">
        <v>150</v>
      </c>
      <c r="O139">
        <v>2.9637200000000004E-3</v>
      </c>
    </row>
    <row r="140" spans="2:15" x14ac:dyDescent="0.15">
      <c r="B140" t="s">
        <v>1443</v>
      </c>
      <c r="C140" t="s">
        <v>1619</v>
      </c>
      <c r="D140">
        <v>2.6104600000000002E-3</v>
      </c>
      <c r="I140" t="s">
        <v>717</v>
      </c>
      <c r="J140" t="s">
        <v>941</v>
      </c>
      <c r="K140">
        <v>2.5830700000000002E-3</v>
      </c>
      <c r="M140" t="s">
        <v>61</v>
      </c>
      <c r="N140" t="s">
        <v>151</v>
      </c>
      <c r="O140">
        <v>1.028111E-2</v>
      </c>
    </row>
    <row r="141" spans="2:15" x14ac:dyDescent="0.15">
      <c r="B141" t="s">
        <v>1444</v>
      </c>
      <c r="C141" t="s">
        <v>1620</v>
      </c>
      <c r="D141">
        <v>2.2248299999999997E-3</v>
      </c>
      <c r="I141" t="s">
        <v>718</v>
      </c>
      <c r="J141" t="s">
        <v>942</v>
      </c>
      <c r="K141">
        <v>2.2099099999999998E-3</v>
      </c>
      <c r="M141" t="s">
        <v>62</v>
      </c>
      <c r="N141" t="s">
        <v>152</v>
      </c>
      <c r="O141">
        <v>2.2667499999999997E-3</v>
      </c>
    </row>
    <row r="142" spans="2:15" x14ac:dyDescent="0.15">
      <c r="B142" t="s">
        <v>1445</v>
      </c>
      <c r="C142" t="s">
        <v>1621</v>
      </c>
      <c r="D142">
        <v>1.88451E-3</v>
      </c>
      <c r="I142" t="s">
        <v>719</v>
      </c>
      <c r="J142" t="s">
        <v>943</v>
      </c>
      <c r="K142">
        <v>1.5535799999999999E-3</v>
      </c>
      <c r="M142" t="s">
        <v>63</v>
      </c>
      <c r="N142" t="s">
        <v>153</v>
      </c>
      <c r="O142">
        <v>3.39135E-3</v>
      </c>
    </row>
    <row r="143" spans="2:15" x14ac:dyDescent="0.15">
      <c r="B143" t="s">
        <v>1446</v>
      </c>
      <c r="C143" t="s">
        <v>1622</v>
      </c>
      <c r="D143">
        <v>1.8678100000000001E-3</v>
      </c>
      <c r="I143" t="s">
        <v>720</v>
      </c>
      <c r="J143" t="s">
        <v>944</v>
      </c>
      <c r="K143">
        <v>1.96503E-3</v>
      </c>
      <c r="M143" t="s">
        <v>380</v>
      </c>
      <c r="N143" t="s">
        <v>154</v>
      </c>
      <c r="O143">
        <v>5.6039599999999998E-3</v>
      </c>
    </row>
    <row r="144" spans="2:15" x14ac:dyDescent="0.15">
      <c r="B144" t="s">
        <v>1447</v>
      </c>
      <c r="C144" t="s">
        <v>1623</v>
      </c>
      <c r="D144">
        <v>4.0831899999999996E-3</v>
      </c>
      <c r="I144" t="s">
        <v>721</v>
      </c>
      <c r="J144" t="s">
        <v>945</v>
      </c>
      <c r="K144">
        <v>5.0388400000000002E-3</v>
      </c>
      <c r="M144" t="s">
        <v>381</v>
      </c>
      <c r="N144" t="s">
        <v>155</v>
      </c>
      <c r="O144">
        <v>1.4093300000000001E-3</v>
      </c>
    </row>
    <row r="145" spans="2:15" x14ac:dyDescent="0.15">
      <c r="B145" t="s">
        <v>1448</v>
      </c>
      <c r="C145" t="s">
        <v>1624</v>
      </c>
      <c r="D145">
        <v>2.6843600000000002E-3</v>
      </c>
      <c r="I145" t="s">
        <v>722</v>
      </c>
      <c r="J145" t="s">
        <v>946</v>
      </c>
      <c r="K145">
        <v>2.8721000000000003E-3</v>
      </c>
      <c r="M145" t="s">
        <v>382</v>
      </c>
      <c r="N145" t="s">
        <v>156</v>
      </c>
      <c r="O145">
        <v>2.3801E-3</v>
      </c>
    </row>
    <row r="146" spans="2:15" x14ac:dyDescent="0.15">
      <c r="B146" t="s">
        <v>1449</v>
      </c>
      <c r="C146" t="s">
        <v>1625</v>
      </c>
      <c r="D146">
        <v>9.4116100000000008E-3</v>
      </c>
      <c r="I146" t="s">
        <v>61</v>
      </c>
      <c r="J146" t="s">
        <v>947</v>
      </c>
      <c r="K146">
        <v>9.8114399999999994E-3</v>
      </c>
      <c r="M146" t="s">
        <v>383</v>
      </c>
      <c r="N146" t="s">
        <v>157</v>
      </c>
      <c r="O146">
        <v>1.04229E-3</v>
      </c>
    </row>
    <row r="147" spans="2:15" x14ac:dyDescent="0.15">
      <c r="B147" t="s">
        <v>1450</v>
      </c>
      <c r="C147" t="s">
        <v>1626</v>
      </c>
      <c r="D147">
        <v>1.8813299999999999E-3</v>
      </c>
      <c r="I147" t="s">
        <v>723</v>
      </c>
      <c r="J147" t="s">
        <v>948</v>
      </c>
      <c r="K147">
        <v>2.14744E-3</v>
      </c>
      <c r="M147" t="s">
        <v>384</v>
      </c>
      <c r="N147" t="s">
        <v>158</v>
      </c>
      <c r="O147">
        <v>1.5065300000000001E-3</v>
      </c>
    </row>
    <row r="148" spans="2:15" x14ac:dyDescent="0.15">
      <c r="B148" t="s">
        <v>1451</v>
      </c>
      <c r="C148" t="s">
        <v>1627</v>
      </c>
      <c r="D148">
        <v>4.2210900000000003E-3</v>
      </c>
      <c r="I148" t="s">
        <v>724</v>
      </c>
      <c r="J148" t="s">
        <v>949</v>
      </c>
      <c r="K148">
        <v>4.0378599999999999E-3</v>
      </c>
      <c r="M148" t="s">
        <v>385</v>
      </c>
      <c r="N148" t="s">
        <v>159</v>
      </c>
      <c r="O148">
        <v>4.8572900000000002E-3</v>
      </c>
    </row>
    <row r="149" spans="2:15" x14ac:dyDescent="0.15">
      <c r="B149" t="s">
        <v>1452</v>
      </c>
      <c r="C149" t="s">
        <v>1628</v>
      </c>
      <c r="D149">
        <v>4.3358700000000003E-3</v>
      </c>
      <c r="I149" t="s">
        <v>725</v>
      </c>
      <c r="J149" t="s">
        <v>950</v>
      </c>
      <c r="K149">
        <v>5.0927999999999998E-3</v>
      </c>
      <c r="M149" t="s">
        <v>386</v>
      </c>
      <c r="N149" t="s">
        <v>160</v>
      </c>
      <c r="O149">
        <v>1.9625699999999999E-3</v>
      </c>
    </row>
    <row r="150" spans="2:15" x14ac:dyDescent="0.15">
      <c r="B150" t="s">
        <v>1453</v>
      </c>
      <c r="C150" t="s">
        <v>1629</v>
      </c>
      <c r="D150">
        <v>1.53663E-3</v>
      </c>
      <c r="I150" t="s">
        <v>381</v>
      </c>
      <c r="J150" t="s">
        <v>951</v>
      </c>
      <c r="K150">
        <v>1.9695699999999999E-3</v>
      </c>
      <c r="M150" t="s">
        <v>387</v>
      </c>
      <c r="N150" t="s">
        <v>161</v>
      </c>
      <c r="O150">
        <v>1.8371699999999999E-3</v>
      </c>
    </row>
    <row r="151" spans="2:15" x14ac:dyDescent="0.15">
      <c r="B151" t="s">
        <v>1454</v>
      </c>
      <c r="C151" t="s">
        <v>1630</v>
      </c>
      <c r="D151">
        <v>1.9694600000000001E-3</v>
      </c>
      <c r="I151" t="s">
        <v>382</v>
      </c>
      <c r="J151" t="s">
        <v>952</v>
      </c>
      <c r="K151">
        <v>2.068E-3</v>
      </c>
      <c r="M151" t="s">
        <v>388</v>
      </c>
      <c r="N151" t="s">
        <v>162</v>
      </c>
      <c r="O151">
        <v>1.71591E-3</v>
      </c>
    </row>
    <row r="152" spans="2:15" x14ac:dyDescent="0.15">
      <c r="B152" t="s">
        <v>1455</v>
      </c>
      <c r="C152" t="s">
        <v>1631</v>
      </c>
      <c r="D152">
        <v>1.24899E-3</v>
      </c>
      <c r="I152" t="s">
        <v>384</v>
      </c>
      <c r="J152" t="s">
        <v>953</v>
      </c>
      <c r="K152">
        <v>1.40975E-3</v>
      </c>
      <c r="M152" t="s">
        <v>389</v>
      </c>
      <c r="N152" t="s">
        <v>163</v>
      </c>
      <c r="O152">
        <v>9.4702999999999996E-4</v>
      </c>
    </row>
    <row r="153" spans="2:15" x14ac:dyDescent="0.15">
      <c r="B153" t="s">
        <v>1456</v>
      </c>
      <c r="C153" t="s">
        <v>1632</v>
      </c>
      <c r="D153">
        <v>2.9070699999999999E-3</v>
      </c>
      <c r="I153" t="s">
        <v>385</v>
      </c>
      <c r="J153" t="s">
        <v>954</v>
      </c>
      <c r="K153">
        <v>3.6077100000000001E-3</v>
      </c>
      <c r="M153" t="s">
        <v>390</v>
      </c>
      <c r="N153" t="s">
        <v>164</v>
      </c>
      <c r="O153">
        <v>2.2215999999999998E-3</v>
      </c>
    </row>
    <row r="154" spans="2:15" x14ac:dyDescent="0.15">
      <c r="B154" t="s">
        <v>1457</v>
      </c>
      <c r="C154" t="s">
        <v>1633</v>
      </c>
      <c r="D154">
        <v>1.9213099999999999E-3</v>
      </c>
      <c r="I154" t="s">
        <v>726</v>
      </c>
      <c r="J154" t="s">
        <v>955</v>
      </c>
      <c r="K154">
        <v>2.5575799999999998E-3</v>
      </c>
      <c r="M154" t="s">
        <v>391</v>
      </c>
      <c r="N154" t="s">
        <v>165</v>
      </c>
      <c r="O154">
        <v>9.1481999999999989E-4</v>
      </c>
    </row>
    <row r="155" spans="2:15" x14ac:dyDescent="0.15">
      <c r="B155" t="s">
        <v>1458</v>
      </c>
      <c r="C155" t="s">
        <v>1634</v>
      </c>
      <c r="D155">
        <v>1.10669E-3</v>
      </c>
      <c r="I155" t="s">
        <v>387</v>
      </c>
      <c r="J155" t="s">
        <v>956</v>
      </c>
      <c r="K155">
        <v>1.3975099999999998E-3</v>
      </c>
      <c r="M155" t="s">
        <v>392</v>
      </c>
      <c r="N155" t="s">
        <v>166</v>
      </c>
      <c r="O155">
        <v>4.0174500000000005E-3</v>
      </c>
    </row>
    <row r="156" spans="2:15" x14ac:dyDescent="0.15">
      <c r="B156" t="s">
        <v>1459</v>
      </c>
      <c r="C156" t="s">
        <v>1635</v>
      </c>
      <c r="D156">
        <v>1.21966E-3</v>
      </c>
      <c r="I156" t="s">
        <v>727</v>
      </c>
      <c r="J156" t="s">
        <v>957</v>
      </c>
      <c r="K156">
        <v>1.4809700000000001E-3</v>
      </c>
      <c r="M156" t="s">
        <v>393</v>
      </c>
      <c r="N156" t="s">
        <v>167</v>
      </c>
      <c r="O156">
        <v>1.8063E-3</v>
      </c>
    </row>
    <row r="157" spans="2:15" x14ac:dyDescent="0.15">
      <c r="B157" t="s">
        <v>1460</v>
      </c>
      <c r="C157" t="s">
        <v>1636</v>
      </c>
      <c r="D157">
        <v>1.3850799999999999E-3</v>
      </c>
      <c r="I157" t="s">
        <v>728</v>
      </c>
      <c r="J157" t="s">
        <v>958</v>
      </c>
      <c r="K157">
        <v>1.3554700000000001E-3</v>
      </c>
      <c r="M157" t="s">
        <v>64</v>
      </c>
      <c r="N157" t="s">
        <v>168</v>
      </c>
      <c r="O157">
        <v>1.3200899999999999E-3</v>
      </c>
    </row>
    <row r="158" spans="2:15" x14ac:dyDescent="0.15">
      <c r="B158" t="s">
        <v>1461</v>
      </c>
      <c r="C158" t="s">
        <v>1637</v>
      </c>
      <c r="D158">
        <v>2.0495700000000001E-3</v>
      </c>
      <c r="I158" t="s">
        <v>729</v>
      </c>
      <c r="J158" t="s">
        <v>959</v>
      </c>
      <c r="K158">
        <v>2.2989799999999999E-3</v>
      </c>
      <c r="M158" t="s">
        <v>65</v>
      </c>
      <c r="N158" t="s">
        <v>169</v>
      </c>
      <c r="O158">
        <v>1.4064199999999998E-3</v>
      </c>
    </row>
    <row r="159" spans="2:15" x14ac:dyDescent="0.15">
      <c r="B159" t="s">
        <v>1462</v>
      </c>
      <c r="C159" t="s">
        <v>1638</v>
      </c>
      <c r="D159">
        <v>9.5982000000000001E-4</v>
      </c>
      <c r="I159" t="s">
        <v>730</v>
      </c>
      <c r="J159" t="s">
        <v>960</v>
      </c>
      <c r="K159">
        <v>9.7192000000000003E-4</v>
      </c>
      <c r="M159" t="s">
        <v>394</v>
      </c>
      <c r="N159" t="s">
        <v>170</v>
      </c>
      <c r="O159">
        <v>2.20886E-3</v>
      </c>
    </row>
    <row r="160" spans="2:15" x14ac:dyDescent="0.15">
      <c r="B160" t="s">
        <v>1463</v>
      </c>
      <c r="C160" t="s">
        <v>1639</v>
      </c>
      <c r="D160">
        <v>3.0084499999999998E-3</v>
      </c>
      <c r="I160" t="s">
        <v>731</v>
      </c>
      <c r="J160" t="s">
        <v>961</v>
      </c>
      <c r="K160">
        <v>3.4336200000000001E-3</v>
      </c>
      <c r="M160" t="s">
        <v>395</v>
      </c>
      <c r="N160" t="s">
        <v>171</v>
      </c>
      <c r="O160">
        <v>2.2171000000000001E-3</v>
      </c>
    </row>
    <row r="161" spans="2:15" x14ac:dyDescent="0.15">
      <c r="B161" t="s">
        <v>1464</v>
      </c>
      <c r="C161" t="s">
        <v>1640</v>
      </c>
      <c r="D161">
        <v>2.1906199999999999E-3</v>
      </c>
      <c r="I161" t="s">
        <v>732</v>
      </c>
      <c r="J161" t="s">
        <v>962</v>
      </c>
      <c r="K161">
        <v>2.33592E-3</v>
      </c>
      <c r="M161" t="s">
        <v>396</v>
      </c>
      <c r="N161" t="s">
        <v>172</v>
      </c>
      <c r="O161">
        <v>4.5262200000000001E-3</v>
      </c>
    </row>
    <row r="162" spans="2:15" x14ac:dyDescent="0.15">
      <c r="B162" t="s">
        <v>1465</v>
      </c>
      <c r="C162" t="s">
        <v>1641</v>
      </c>
      <c r="D162">
        <v>2.3020799999999998E-3</v>
      </c>
      <c r="I162" t="s">
        <v>733</v>
      </c>
      <c r="J162" t="s">
        <v>963</v>
      </c>
      <c r="K162">
        <v>2.7464899999999999E-3</v>
      </c>
      <c r="M162" t="s">
        <v>397</v>
      </c>
      <c r="N162" t="s">
        <v>173</v>
      </c>
      <c r="O162">
        <v>1.02283E-3</v>
      </c>
    </row>
    <row r="163" spans="2:15" x14ac:dyDescent="0.15">
      <c r="B163" t="s">
        <v>1466</v>
      </c>
      <c r="C163" t="s">
        <v>1642</v>
      </c>
      <c r="D163">
        <v>1.8521099999999999E-3</v>
      </c>
      <c r="I163" t="s">
        <v>734</v>
      </c>
      <c r="J163" t="s">
        <v>964</v>
      </c>
      <c r="K163">
        <v>2.1633799999999999E-3</v>
      </c>
      <c r="M163" t="s">
        <v>398</v>
      </c>
      <c r="N163" t="s">
        <v>174</v>
      </c>
      <c r="O163">
        <v>1.45458E-3</v>
      </c>
    </row>
    <row r="164" spans="2:15" x14ac:dyDescent="0.15">
      <c r="B164" t="s">
        <v>1467</v>
      </c>
      <c r="C164" t="s">
        <v>1643</v>
      </c>
      <c r="D164">
        <v>3.1989699999999998E-3</v>
      </c>
      <c r="I164" t="s">
        <v>735</v>
      </c>
      <c r="J164" t="s">
        <v>965</v>
      </c>
      <c r="K164">
        <v>3.6865800000000001E-3</v>
      </c>
      <c r="M164" t="s">
        <v>399</v>
      </c>
      <c r="N164" t="s">
        <v>175</v>
      </c>
      <c r="O164">
        <v>2.4561000000000001E-3</v>
      </c>
    </row>
    <row r="165" spans="2:15" x14ac:dyDescent="0.15">
      <c r="B165" t="s">
        <v>1468</v>
      </c>
      <c r="C165" t="s">
        <v>1644</v>
      </c>
      <c r="D165">
        <v>1.0087500000000001E-3</v>
      </c>
      <c r="I165" t="s">
        <v>736</v>
      </c>
      <c r="J165" t="s">
        <v>966</v>
      </c>
      <c r="K165">
        <v>1.2166900000000001E-3</v>
      </c>
      <c r="M165" t="s">
        <v>400</v>
      </c>
      <c r="N165" t="s">
        <v>176</v>
      </c>
      <c r="O165">
        <v>4.9793300000000006E-3</v>
      </c>
    </row>
    <row r="166" spans="2:15" x14ac:dyDescent="0.15">
      <c r="B166" t="s">
        <v>1469</v>
      </c>
      <c r="C166" t="s">
        <v>1645</v>
      </c>
      <c r="D166">
        <v>2.5526900000000003E-3</v>
      </c>
      <c r="I166" t="s">
        <v>737</v>
      </c>
      <c r="J166" t="s">
        <v>967</v>
      </c>
      <c r="K166">
        <v>2.16095E-3</v>
      </c>
      <c r="M166" t="s">
        <v>401</v>
      </c>
      <c r="N166" t="s">
        <v>177</v>
      </c>
      <c r="O166">
        <v>5.7282999999999998E-4</v>
      </c>
    </row>
    <row r="167" spans="2:15" x14ac:dyDescent="0.15">
      <c r="B167" t="s">
        <v>1470</v>
      </c>
      <c r="C167" t="s">
        <v>1646</v>
      </c>
      <c r="D167">
        <v>3.6520399999999996E-3</v>
      </c>
      <c r="I167" t="s">
        <v>738</v>
      </c>
      <c r="J167" t="s">
        <v>968</v>
      </c>
      <c r="K167">
        <v>3.8185699999999999E-3</v>
      </c>
      <c r="M167" t="s">
        <v>402</v>
      </c>
      <c r="N167" t="s">
        <v>178</v>
      </c>
      <c r="O167">
        <v>3.4273100000000003E-3</v>
      </c>
    </row>
    <row r="168" spans="2:15" x14ac:dyDescent="0.15">
      <c r="B168" t="s">
        <v>1471</v>
      </c>
      <c r="C168" t="s">
        <v>1647</v>
      </c>
      <c r="D168">
        <v>8.9198000000000001E-4</v>
      </c>
      <c r="I168" t="s">
        <v>739</v>
      </c>
      <c r="J168" t="s">
        <v>969</v>
      </c>
      <c r="K168">
        <v>5.2068000000000004E-4</v>
      </c>
      <c r="M168" t="s">
        <v>403</v>
      </c>
      <c r="N168" t="s">
        <v>179</v>
      </c>
      <c r="O168">
        <v>3.2491900000000003E-3</v>
      </c>
    </row>
    <row r="169" spans="2:15" x14ac:dyDescent="0.15">
      <c r="B169" t="s">
        <v>1472</v>
      </c>
      <c r="C169" t="s">
        <v>1648</v>
      </c>
      <c r="D169">
        <v>2.9269000000000001E-3</v>
      </c>
      <c r="I169" t="s">
        <v>402</v>
      </c>
      <c r="J169" t="s">
        <v>970</v>
      </c>
      <c r="K169">
        <v>2.9563899999999997E-3</v>
      </c>
      <c r="M169" t="s">
        <v>404</v>
      </c>
      <c r="N169" t="s">
        <v>180</v>
      </c>
      <c r="O169">
        <v>1.94612E-3</v>
      </c>
    </row>
    <row r="170" spans="2:15" x14ac:dyDescent="0.15">
      <c r="B170" t="s">
        <v>1473</v>
      </c>
      <c r="C170" t="s">
        <v>1649</v>
      </c>
      <c r="D170">
        <v>2.40529E-3</v>
      </c>
      <c r="I170" t="s">
        <v>403</v>
      </c>
      <c r="J170" t="s">
        <v>971</v>
      </c>
      <c r="K170">
        <v>2.349E-3</v>
      </c>
      <c r="M170" t="s">
        <v>405</v>
      </c>
      <c r="N170" t="s">
        <v>181</v>
      </c>
      <c r="O170">
        <v>2.7047E-3</v>
      </c>
    </row>
    <row r="171" spans="2:15" x14ac:dyDescent="0.15">
      <c r="B171" t="s">
        <v>1474</v>
      </c>
      <c r="C171" t="s">
        <v>1650</v>
      </c>
      <c r="D171">
        <v>1.4514599999999999E-3</v>
      </c>
      <c r="I171" t="s">
        <v>404</v>
      </c>
      <c r="J171" t="s">
        <v>972</v>
      </c>
      <c r="K171">
        <v>1.82752E-3</v>
      </c>
      <c r="M171" t="s">
        <v>406</v>
      </c>
      <c r="N171" t="s">
        <v>182</v>
      </c>
      <c r="O171">
        <v>2.3849699999999997E-3</v>
      </c>
    </row>
    <row r="172" spans="2:15" x14ac:dyDescent="0.15">
      <c r="B172" t="s">
        <v>1475</v>
      </c>
      <c r="C172" t="s">
        <v>1651</v>
      </c>
      <c r="D172">
        <v>2.1120499999999999E-3</v>
      </c>
      <c r="I172" t="s">
        <v>740</v>
      </c>
      <c r="J172" t="s">
        <v>973</v>
      </c>
      <c r="K172">
        <v>1.9689300000000002E-3</v>
      </c>
      <c r="M172" t="s">
        <v>407</v>
      </c>
      <c r="N172" t="s">
        <v>183</v>
      </c>
      <c r="O172">
        <v>1.50611E-3</v>
      </c>
    </row>
    <row r="173" spans="2:15" x14ac:dyDescent="0.15">
      <c r="B173" t="s">
        <v>1476</v>
      </c>
      <c r="C173" t="s">
        <v>1652</v>
      </c>
      <c r="D173">
        <v>3.0317100000000004E-3</v>
      </c>
      <c r="I173" t="s">
        <v>406</v>
      </c>
      <c r="J173" t="s">
        <v>974</v>
      </c>
      <c r="K173">
        <v>2.70879E-3</v>
      </c>
      <c r="M173" t="s">
        <v>408</v>
      </c>
      <c r="N173" t="s">
        <v>184</v>
      </c>
      <c r="O173">
        <v>2.8771700000000001E-3</v>
      </c>
    </row>
    <row r="174" spans="2:15" x14ac:dyDescent="0.15">
      <c r="B174" t="s">
        <v>1477</v>
      </c>
      <c r="C174" t="s">
        <v>1653</v>
      </c>
      <c r="D174">
        <v>1.2518299999999998E-3</v>
      </c>
      <c r="I174" t="s">
        <v>407</v>
      </c>
      <c r="J174" t="s">
        <v>975</v>
      </c>
      <c r="K174">
        <v>1.3433100000000001E-3</v>
      </c>
      <c r="M174" t="s">
        <v>409</v>
      </c>
      <c r="N174" t="s">
        <v>185</v>
      </c>
      <c r="O174">
        <v>1.9944300000000002E-3</v>
      </c>
    </row>
    <row r="175" spans="2:15" x14ac:dyDescent="0.15">
      <c r="B175" t="s">
        <v>1478</v>
      </c>
      <c r="C175" t="s">
        <v>1654</v>
      </c>
      <c r="D175">
        <v>3.6320499999999999E-3</v>
      </c>
      <c r="I175" t="s">
        <v>408</v>
      </c>
      <c r="J175" t="s">
        <v>976</v>
      </c>
      <c r="K175">
        <v>2.4924299999999999E-3</v>
      </c>
      <c r="M175" t="s">
        <v>410</v>
      </c>
      <c r="N175" t="s">
        <v>186</v>
      </c>
      <c r="O175">
        <v>2.0992099999999998E-3</v>
      </c>
    </row>
    <row r="176" spans="2:15" x14ac:dyDescent="0.15">
      <c r="B176" t="s">
        <v>1479</v>
      </c>
      <c r="C176" t="s">
        <v>1655</v>
      </c>
      <c r="D176">
        <v>1.6972999999999999E-3</v>
      </c>
      <c r="I176" t="s">
        <v>409</v>
      </c>
      <c r="J176" t="s">
        <v>977</v>
      </c>
      <c r="K176">
        <v>1.99752E-3</v>
      </c>
      <c r="M176" t="s">
        <v>411</v>
      </c>
      <c r="N176" t="s">
        <v>187</v>
      </c>
      <c r="O176">
        <v>2.6867999999999996E-3</v>
      </c>
    </row>
    <row r="177" spans="2:15" x14ac:dyDescent="0.15">
      <c r="B177" t="s">
        <v>1480</v>
      </c>
      <c r="C177" t="s">
        <v>1656</v>
      </c>
      <c r="D177">
        <v>2.55032E-3</v>
      </c>
      <c r="I177" t="s">
        <v>410</v>
      </c>
      <c r="J177" t="s">
        <v>978</v>
      </c>
      <c r="K177">
        <v>2.8576600000000001E-3</v>
      </c>
      <c r="M177" t="s">
        <v>412</v>
      </c>
      <c r="N177" t="s">
        <v>188</v>
      </c>
      <c r="O177">
        <v>1.11136E-3</v>
      </c>
    </row>
    <row r="178" spans="2:15" x14ac:dyDescent="0.15">
      <c r="B178" t="s">
        <v>1481</v>
      </c>
      <c r="C178" t="s">
        <v>1657</v>
      </c>
      <c r="D178">
        <v>1.8065800000000001E-3</v>
      </c>
      <c r="I178" t="s">
        <v>741</v>
      </c>
      <c r="J178" t="s">
        <v>979</v>
      </c>
      <c r="K178">
        <v>2.1642900000000001E-3</v>
      </c>
      <c r="M178" t="s">
        <v>413</v>
      </c>
      <c r="N178" t="s">
        <v>189</v>
      </c>
      <c r="O178">
        <v>6.3103899999999999E-3</v>
      </c>
    </row>
    <row r="179" spans="2:15" x14ac:dyDescent="0.15">
      <c r="B179" t="s">
        <v>742</v>
      </c>
      <c r="C179" t="s">
        <v>1658</v>
      </c>
      <c r="D179">
        <v>8.0437999999999994E-4</v>
      </c>
      <c r="I179" t="s">
        <v>742</v>
      </c>
      <c r="J179" t="s">
        <v>980</v>
      </c>
      <c r="M179" t="s">
        <v>414</v>
      </c>
      <c r="N179" t="s">
        <v>579</v>
      </c>
      <c r="O179">
        <v>7.2347999999999998E-4</v>
      </c>
    </row>
    <row r="180" spans="2:15" x14ac:dyDescent="0.15">
      <c r="B180" t="s">
        <v>413</v>
      </c>
      <c r="C180" t="s">
        <v>1659</v>
      </c>
      <c r="D180">
        <v>5.3301099999999999E-3</v>
      </c>
      <c r="I180" t="s">
        <v>413</v>
      </c>
      <c r="J180" t="s">
        <v>981</v>
      </c>
      <c r="K180">
        <v>5.4558200000000001E-3</v>
      </c>
      <c r="M180" t="s">
        <v>415</v>
      </c>
      <c r="N180" t="s">
        <v>580</v>
      </c>
      <c r="O180">
        <v>5.4237000000000003E-4</v>
      </c>
    </row>
    <row r="181" spans="2:15" x14ac:dyDescent="0.15">
      <c r="B181" t="s">
        <v>414</v>
      </c>
      <c r="C181" t="s">
        <v>1660</v>
      </c>
      <c r="D181">
        <v>6.7640000000000007E-4</v>
      </c>
      <c r="I181" t="s">
        <v>414</v>
      </c>
      <c r="J181" t="s">
        <v>982</v>
      </c>
      <c r="K181">
        <v>7.1350999999999999E-4</v>
      </c>
      <c r="M181" t="s">
        <v>416</v>
      </c>
      <c r="N181" t="s">
        <v>581</v>
      </c>
      <c r="O181">
        <v>4.4502000000000005E-3</v>
      </c>
    </row>
    <row r="182" spans="2:15" x14ac:dyDescent="0.15">
      <c r="B182" t="s">
        <v>743</v>
      </c>
      <c r="C182" t="s">
        <v>1661</v>
      </c>
      <c r="D182">
        <v>1.2006E-3</v>
      </c>
      <c r="I182" t="s">
        <v>743</v>
      </c>
      <c r="J182" t="s">
        <v>983</v>
      </c>
      <c r="M182" t="s">
        <v>417</v>
      </c>
      <c r="N182" t="s">
        <v>582</v>
      </c>
      <c r="O182">
        <v>1.6083600000000001E-3</v>
      </c>
    </row>
    <row r="183" spans="2:15" x14ac:dyDescent="0.15">
      <c r="B183" t="s">
        <v>416</v>
      </c>
      <c r="C183" t="s">
        <v>1662</v>
      </c>
      <c r="D183">
        <v>2.7911500000000001E-3</v>
      </c>
      <c r="I183" t="s">
        <v>416</v>
      </c>
      <c r="J183" t="s">
        <v>984</v>
      </c>
      <c r="K183">
        <v>3.3666899999999999E-3</v>
      </c>
      <c r="M183" t="s">
        <v>418</v>
      </c>
      <c r="N183" t="s">
        <v>583</v>
      </c>
      <c r="O183">
        <v>1.35278E-3</v>
      </c>
    </row>
    <row r="184" spans="2:15" x14ac:dyDescent="0.15">
      <c r="B184" t="s">
        <v>417</v>
      </c>
      <c r="C184" t="s">
        <v>1663</v>
      </c>
      <c r="D184">
        <v>1.84366E-3</v>
      </c>
      <c r="I184" t="s">
        <v>744</v>
      </c>
      <c r="J184" t="s">
        <v>985</v>
      </c>
      <c r="K184">
        <v>2.10312E-3</v>
      </c>
      <c r="M184" t="s">
        <v>419</v>
      </c>
      <c r="N184" t="s">
        <v>584</v>
      </c>
      <c r="O184">
        <v>2.2585299999999999E-3</v>
      </c>
    </row>
    <row r="185" spans="2:15" x14ac:dyDescent="0.15">
      <c r="B185" t="s">
        <v>418</v>
      </c>
      <c r="C185" t="s">
        <v>1664</v>
      </c>
      <c r="D185">
        <v>9.0174000000000005E-4</v>
      </c>
      <c r="I185" t="s">
        <v>418</v>
      </c>
      <c r="J185" t="s">
        <v>986</v>
      </c>
      <c r="K185">
        <v>9.8280999999999998E-4</v>
      </c>
      <c r="M185" t="s">
        <v>420</v>
      </c>
      <c r="N185" t="s">
        <v>585</v>
      </c>
      <c r="O185">
        <v>1.83384E-3</v>
      </c>
    </row>
    <row r="186" spans="2:15" x14ac:dyDescent="0.15">
      <c r="B186" t="s">
        <v>745</v>
      </c>
      <c r="C186" t="s">
        <v>1665</v>
      </c>
      <c r="D186">
        <v>7.0565000000000005E-4</v>
      </c>
      <c r="I186" t="s">
        <v>745</v>
      </c>
      <c r="J186" t="s">
        <v>987</v>
      </c>
      <c r="M186" t="s">
        <v>421</v>
      </c>
      <c r="N186" t="s">
        <v>586</v>
      </c>
      <c r="O186">
        <v>1.3458300000000001E-3</v>
      </c>
    </row>
    <row r="187" spans="2:15" x14ac:dyDescent="0.15">
      <c r="B187" t="s">
        <v>419</v>
      </c>
      <c r="C187" t="s">
        <v>1666</v>
      </c>
      <c r="D187">
        <v>2.2191900000000002E-3</v>
      </c>
      <c r="I187" t="s">
        <v>419</v>
      </c>
      <c r="J187" t="s">
        <v>988</v>
      </c>
      <c r="K187">
        <v>2.0828499999999998E-3</v>
      </c>
      <c r="M187" t="s">
        <v>422</v>
      </c>
      <c r="N187" t="s">
        <v>587</v>
      </c>
      <c r="O187">
        <v>1.5542500000000001E-3</v>
      </c>
    </row>
    <row r="188" spans="2:15" x14ac:dyDescent="0.15">
      <c r="B188" t="s">
        <v>420</v>
      </c>
      <c r="C188" t="s">
        <v>1667</v>
      </c>
      <c r="D188">
        <v>1.3406100000000001E-3</v>
      </c>
      <c r="I188" t="s">
        <v>420</v>
      </c>
      <c r="J188" t="s">
        <v>989</v>
      </c>
      <c r="K188">
        <v>1.67519E-3</v>
      </c>
      <c r="M188" t="s">
        <v>423</v>
      </c>
      <c r="N188" t="s">
        <v>588</v>
      </c>
      <c r="O188">
        <v>4.4717000000000003E-3</v>
      </c>
    </row>
    <row r="189" spans="2:15" x14ac:dyDescent="0.15">
      <c r="B189" t="s">
        <v>421</v>
      </c>
      <c r="C189" t="s">
        <v>1668</v>
      </c>
      <c r="D189">
        <v>9.5942E-4</v>
      </c>
      <c r="I189" t="s">
        <v>746</v>
      </c>
      <c r="J189" t="s">
        <v>990</v>
      </c>
      <c r="K189">
        <v>1.06244E-3</v>
      </c>
      <c r="M189" t="s">
        <v>424</v>
      </c>
      <c r="N189" t="s">
        <v>589</v>
      </c>
      <c r="O189">
        <v>1.2644899999999999E-2</v>
      </c>
    </row>
    <row r="190" spans="2:15" x14ac:dyDescent="0.15">
      <c r="B190" t="s">
        <v>422</v>
      </c>
      <c r="C190" t="s">
        <v>1669</v>
      </c>
      <c r="D190">
        <v>1.2883199999999999E-3</v>
      </c>
      <c r="I190" t="s">
        <v>747</v>
      </c>
      <c r="J190" t="s">
        <v>991</v>
      </c>
      <c r="K190">
        <v>1.29352E-3</v>
      </c>
      <c r="M190" t="s">
        <v>425</v>
      </c>
      <c r="N190" t="s">
        <v>590</v>
      </c>
      <c r="O190">
        <v>4.72369E-3</v>
      </c>
    </row>
    <row r="191" spans="2:15" x14ac:dyDescent="0.15">
      <c r="B191" t="s">
        <v>423</v>
      </c>
      <c r="C191" t="s">
        <v>1670</v>
      </c>
      <c r="D191">
        <v>3.1680700000000003E-3</v>
      </c>
      <c r="I191" t="s">
        <v>748</v>
      </c>
      <c r="J191" t="s">
        <v>992</v>
      </c>
      <c r="K191">
        <v>3.5847000000000001E-3</v>
      </c>
      <c r="M191" t="s">
        <v>426</v>
      </c>
      <c r="N191" t="s">
        <v>591</v>
      </c>
      <c r="O191">
        <v>8.1484000000000005E-4</v>
      </c>
    </row>
    <row r="192" spans="2:15" x14ac:dyDescent="0.15">
      <c r="B192" t="s">
        <v>424</v>
      </c>
      <c r="C192" t="s">
        <v>1671</v>
      </c>
      <c r="D192">
        <v>9.981799999999999E-3</v>
      </c>
      <c r="I192" t="s">
        <v>424</v>
      </c>
      <c r="J192" t="s">
        <v>993</v>
      </c>
      <c r="K192">
        <v>1.09359E-2</v>
      </c>
      <c r="M192" t="s">
        <v>427</v>
      </c>
      <c r="N192" t="s">
        <v>190</v>
      </c>
      <c r="O192">
        <v>2.07734E-3</v>
      </c>
    </row>
    <row r="193" spans="2:15" x14ac:dyDescent="0.15">
      <c r="B193" t="s">
        <v>425</v>
      </c>
      <c r="C193" t="s">
        <v>1672</v>
      </c>
      <c r="D193">
        <v>3.2542000000000001E-3</v>
      </c>
      <c r="I193" t="s">
        <v>425</v>
      </c>
      <c r="J193" t="s">
        <v>994</v>
      </c>
      <c r="K193">
        <v>3.5176400000000003E-3</v>
      </c>
      <c r="M193" t="s">
        <v>428</v>
      </c>
      <c r="N193" t="s">
        <v>191</v>
      </c>
      <c r="O193">
        <v>1.7576600000000001E-3</v>
      </c>
    </row>
    <row r="194" spans="2:15" x14ac:dyDescent="0.15">
      <c r="B194" t="s">
        <v>427</v>
      </c>
      <c r="C194" t="s">
        <v>1673</v>
      </c>
      <c r="D194">
        <v>2.1406699999999999E-3</v>
      </c>
      <c r="I194" t="s">
        <v>749</v>
      </c>
      <c r="J194" t="s">
        <v>995</v>
      </c>
      <c r="K194">
        <v>1.9726700000000002E-3</v>
      </c>
      <c r="M194" t="s">
        <v>429</v>
      </c>
      <c r="N194" t="s">
        <v>192</v>
      </c>
      <c r="O194">
        <v>2.47088E-3</v>
      </c>
    </row>
    <row r="195" spans="2:15" x14ac:dyDescent="0.15">
      <c r="B195" t="s">
        <v>428</v>
      </c>
      <c r="C195" t="s">
        <v>1674</v>
      </c>
      <c r="D195">
        <v>1.2544100000000001E-3</v>
      </c>
      <c r="I195" t="s">
        <v>428</v>
      </c>
      <c r="J195" t="s">
        <v>996</v>
      </c>
      <c r="K195">
        <v>1.5574199999999999E-3</v>
      </c>
      <c r="M195" t="s">
        <v>430</v>
      </c>
      <c r="N195" t="s">
        <v>193</v>
      </c>
      <c r="O195">
        <v>6.0114500000000006E-3</v>
      </c>
    </row>
    <row r="196" spans="2:15" x14ac:dyDescent="0.15">
      <c r="B196" t="s">
        <v>750</v>
      </c>
      <c r="C196" t="s">
        <v>1675</v>
      </c>
      <c r="D196">
        <v>3.65089E-3</v>
      </c>
      <c r="I196" t="s">
        <v>750</v>
      </c>
      <c r="J196" t="s">
        <v>997</v>
      </c>
      <c r="M196" t="s">
        <v>431</v>
      </c>
      <c r="N196" t="s">
        <v>194</v>
      </c>
      <c r="O196">
        <v>1.8502600000000001E-3</v>
      </c>
    </row>
    <row r="197" spans="2:15" x14ac:dyDescent="0.15">
      <c r="B197" t="s">
        <v>751</v>
      </c>
      <c r="C197" t="s">
        <v>1676</v>
      </c>
      <c r="D197">
        <v>9.2628000000000003E-4</v>
      </c>
      <c r="I197" t="s">
        <v>751</v>
      </c>
      <c r="J197" t="s">
        <v>998</v>
      </c>
      <c r="K197">
        <v>4.8000000000000001E-4</v>
      </c>
      <c r="M197" t="s">
        <v>432</v>
      </c>
      <c r="N197" t="s">
        <v>195</v>
      </c>
      <c r="O197">
        <v>1.7637099999999999E-3</v>
      </c>
    </row>
    <row r="198" spans="2:15" x14ac:dyDescent="0.15">
      <c r="B198" t="s">
        <v>429</v>
      </c>
      <c r="C198" t="s">
        <v>1677</v>
      </c>
      <c r="D198">
        <v>2.0415099999999999E-3</v>
      </c>
      <c r="I198" t="s">
        <v>752</v>
      </c>
      <c r="J198" t="s">
        <v>999</v>
      </c>
      <c r="K198">
        <v>2.1314799999999998E-3</v>
      </c>
      <c r="M198" t="s">
        <v>433</v>
      </c>
      <c r="N198" t="s">
        <v>196</v>
      </c>
      <c r="O198">
        <v>2.4129099999999999E-3</v>
      </c>
    </row>
    <row r="199" spans="2:15" x14ac:dyDescent="0.15">
      <c r="B199" t="s">
        <v>430</v>
      </c>
      <c r="C199" t="s">
        <v>1678</v>
      </c>
      <c r="D199">
        <v>4.92334E-3</v>
      </c>
      <c r="I199" t="s">
        <v>430</v>
      </c>
      <c r="J199" t="s">
        <v>1000</v>
      </c>
      <c r="K199">
        <v>5.4549300000000002E-3</v>
      </c>
      <c r="M199" t="s">
        <v>434</v>
      </c>
      <c r="N199" t="s">
        <v>197</v>
      </c>
      <c r="O199">
        <v>8.1375000000000002E-4</v>
      </c>
    </row>
    <row r="200" spans="2:15" x14ac:dyDescent="0.15">
      <c r="B200" t="s">
        <v>431</v>
      </c>
      <c r="C200" t="s">
        <v>1679</v>
      </c>
      <c r="D200">
        <v>2.6562000000000001E-3</v>
      </c>
      <c r="I200" t="s">
        <v>431</v>
      </c>
      <c r="J200" t="s">
        <v>1001</v>
      </c>
      <c r="K200">
        <v>2.15504E-3</v>
      </c>
      <c r="M200" t="s">
        <v>435</v>
      </c>
      <c r="N200" t="s">
        <v>198</v>
      </c>
      <c r="O200">
        <v>3.7710300000000003E-3</v>
      </c>
    </row>
    <row r="201" spans="2:15" x14ac:dyDescent="0.15">
      <c r="B201" t="s">
        <v>432</v>
      </c>
      <c r="C201" t="s">
        <v>1680</v>
      </c>
      <c r="D201">
        <v>1.29605E-3</v>
      </c>
      <c r="I201" t="s">
        <v>432</v>
      </c>
      <c r="J201" t="s">
        <v>1002</v>
      </c>
      <c r="K201">
        <v>1.41187E-3</v>
      </c>
      <c r="M201" t="s">
        <v>436</v>
      </c>
      <c r="N201" t="s">
        <v>199</v>
      </c>
      <c r="O201">
        <v>1.8669800000000001E-3</v>
      </c>
    </row>
    <row r="202" spans="2:15" x14ac:dyDescent="0.15">
      <c r="B202" t="s">
        <v>433</v>
      </c>
      <c r="C202" t="s">
        <v>1681</v>
      </c>
      <c r="D202">
        <v>1.7496300000000001E-3</v>
      </c>
      <c r="I202" t="s">
        <v>433</v>
      </c>
      <c r="J202" t="s">
        <v>1003</v>
      </c>
      <c r="K202">
        <v>2.0152099999999999E-3</v>
      </c>
      <c r="M202" t="s">
        <v>437</v>
      </c>
      <c r="N202" t="s">
        <v>200</v>
      </c>
      <c r="O202">
        <v>1.3886399999999998E-3</v>
      </c>
    </row>
    <row r="203" spans="2:15" x14ac:dyDescent="0.15">
      <c r="B203" t="s">
        <v>434</v>
      </c>
      <c r="C203" t="s">
        <v>1682</v>
      </c>
      <c r="D203">
        <v>1.3347000000000001E-3</v>
      </c>
      <c r="I203" t="s">
        <v>434</v>
      </c>
      <c r="J203" t="s">
        <v>1004</v>
      </c>
      <c r="K203">
        <v>6.5308E-4</v>
      </c>
      <c r="M203" t="s">
        <v>438</v>
      </c>
      <c r="N203" t="s">
        <v>201</v>
      </c>
      <c r="O203">
        <v>1.8788099999999999E-3</v>
      </c>
    </row>
    <row r="204" spans="2:15" x14ac:dyDescent="0.15">
      <c r="B204" t="s">
        <v>435</v>
      </c>
      <c r="C204" t="s">
        <v>1683</v>
      </c>
      <c r="D204">
        <v>3.1054999999999998E-3</v>
      </c>
      <c r="I204" t="s">
        <v>753</v>
      </c>
      <c r="J204" t="s">
        <v>1005</v>
      </c>
      <c r="K204">
        <v>3.61649E-3</v>
      </c>
      <c r="M204" t="s">
        <v>439</v>
      </c>
      <c r="N204" t="s">
        <v>202</v>
      </c>
      <c r="O204">
        <v>1.5742999999999998E-3</v>
      </c>
    </row>
    <row r="205" spans="2:15" x14ac:dyDescent="0.15">
      <c r="B205" t="s">
        <v>436</v>
      </c>
      <c r="C205" t="s">
        <v>1684</v>
      </c>
      <c r="D205">
        <v>1.6325000000000001E-3</v>
      </c>
      <c r="I205" t="s">
        <v>436</v>
      </c>
      <c r="J205" t="s">
        <v>1006</v>
      </c>
      <c r="K205">
        <v>1.85136E-3</v>
      </c>
      <c r="M205" t="s">
        <v>440</v>
      </c>
      <c r="N205" t="s">
        <v>203</v>
      </c>
      <c r="O205">
        <v>2.6712300000000001E-3</v>
      </c>
    </row>
    <row r="206" spans="2:15" x14ac:dyDescent="0.15">
      <c r="B206" t="s">
        <v>437</v>
      </c>
      <c r="C206" t="s">
        <v>1685</v>
      </c>
      <c r="D206">
        <v>1.0396100000000001E-3</v>
      </c>
      <c r="I206" t="s">
        <v>437</v>
      </c>
      <c r="J206" t="s">
        <v>1007</v>
      </c>
      <c r="K206">
        <v>1.2588E-3</v>
      </c>
      <c r="M206" t="s">
        <v>441</v>
      </c>
      <c r="N206" t="s">
        <v>204</v>
      </c>
      <c r="O206">
        <v>1.2893799999999999E-3</v>
      </c>
    </row>
    <row r="207" spans="2:15" x14ac:dyDescent="0.15">
      <c r="B207" t="s">
        <v>438</v>
      </c>
      <c r="C207" t="s">
        <v>1686</v>
      </c>
      <c r="D207">
        <v>1.3448499999999999E-3</v>
      </c>
      <c r="I207" t="s">
        <v>438</v>
      </c>
      <c r="J207" t="s">
        <v>1008</v>
      </c>
      <c r="K207">
        <v>1.4641399999999998E-3</v>
      </c>
      <c r="M207" t="s">
        <v>442</v>
      </c>
      <c r="N207" t="s">
        <v>205</v>
      </c>
      <c r="O207">
        <v>1.3158099999999999E-3</v>
      </c>
    </row>
    <row r="208" spans="2:15" x14ac:dyDescent="0.15">
      <c r="B208" t="s">
        <v>439</v>
      </c>
      <c r="C208" t="s">
        <v>1687</v>
      </c>
      <c r="D208">
        <v>1.4395499999999999E-3</v>
      </c>
      <c r="I208" t="s">
        <v>754</v>
      </c>
      <c r="J208" t="s">
        <v>1009</v>
      </c>
      <c r="K208">
        <v>1.6968199999999999E-3</v>
      </c>
      <c r="M208" t="s">
        <v>443</v>
      </c>
      <c r="N208" t="s">
        <v>206</v>
      </c>
      <c r="O208">
        <v>3.43823E-3</v>
      </c>
    </row>
    <row r="209" spans="2:15" x14ac:dyDescent="0.15">
      <c r="B209" t="s">
        <v>440</v>
      </c>
      <c r="C209" t="s">
        <v>1688</v>
      </c>
      <c r="D209">
        <v>2.16672E-3</v>
      </c>
      <c r="I209" t="s">
        <v>440</v>
      </c>
      <c r="J209" t="s">
        <v>1010</v>
      </c>
      <c r="K209">
        <v>2.4558499999999999E-3</v>
      </c>
      <c r="M209" t="s">
        <v>444</v>
      </c>
      <c r="N209" t="s">
        <v>207</v>
      </c>
      <c r="O209">
        <v>1.4072000000000002E-3</v>
      </c>
    </row>
    <row r="210" spans="2:15" x14ac:dyDescent="0.15">
      <c r="B210" t="s">
        <v>441</v>
      </c>
      <c r="C210" t="s">
        <v>1689</v>
      </c>
      <c r="D210">
        <v>1.63416E-3</v>
      </c>
      <c r="I210" t="s">
        <v>755</v>
      </c>
      <c r="J210" t="s">
        <v>1011</v>
      </c>
      <c r="K210">
        <v>1.97022E-3</v>
      </c>
      <c r="M210" t="s">
        <v>445</v>
      </c>
      <c r="N210" t="s">
        <v>208</v>
      </c>
      <c r="O210">
        <v>4.2251900000000002E-3</v>
      </c>
    </row>
    <row r="211" spans="2:15" x14ac:dyDescent="0.15">
      <c r="B211" t="s">
        <v>442</v>
      </c>
      <c r="C211" t="s">
        <v>1690</v>
      </c>
      <c r="D211">
        <v>1.0362799999999999E-3</v>
      </c>
      <c r="I211" t="s">
        <v>442</v>
      </c>
      <c r="J211" t="s">
        <v>1012</v>
      </c>
      <c r="K211">
        <v>1.1268999999999999E-3</v>
      </c>
      <c r="M211" t="s">
        <v>446</v>
      </c>
      <c r="N211" t="s">
        <v>209</v>
      </c>
      <c r="O211">
        <v>3.1260400000000001E-3</v>
      </c>
    </row>
    <row r="212" spans="2:15" x14ac:dyDescent="0.15">
      <c r="B212" t="s">
        <v>443</v>
      </c>
      <c r="C212" t="s">
        <v>1691</v>
      </c>
      <c r="D212">
        <v>2.7395100000000001E-3</v>
      </c>
      <c r="I212" t="s">
        <v>443</v>
      </c>
      <c r="J212" t="s">
        <v>1013</v>
      </c>
      <c r="K212">
        <v>2.9422100000000002E-3</v>
      </c>
      <c r="M212" t="s">
        <v>447</v>
      </c>
      <c r="N212" t="s">
        <v>210</v>
      </c>
      <c r="O212">
        <v>2.4797899999999999E-3</v>
      </c>
    </row>
    <row r="213" spans="2:15" x14ac:dyDescent="0.15">
      <c r="B213" t="s">
        <v>444</v>
      </c>
      <c r="C213" t="s">
        <v>1692</v>
      </c>
      <c r="D213">
        <v>1.0588400000000001E-3</v>
      </c>
      <c r="I213" t="s">
        <v>756</v>
      </c>
      <c r="J213" t="s">
        <v>1014</v>
      </c>
      <c r="K213">
        <v>1.21217E-3</v>
      </c>
      <c r="M213" t="s">
        <v>448</v>
      </c>
      <c r="N213" t="s">
        <v>211</v>
      </c>
      <c r="O213">
        <v>2.2419900000000001E-3</v>
      </c>
    </row>
    <row r="214" spans="2:15" x14ac:dyDescent="0.15">
      <c r="B214" t="s">
        <v>445</v>
      </c>
      <c r="C214" t="s">
        <v>1693</v>
      </c>
      <c r="D214">
        <v>3.6753599999999999E-3</v>
      </c>
      <c r="I214" t="s">
        <v>757</v>
      </c>
      <c r="J214" t="s">
        <v>1015</v>
      </c>
      <c r="K214">
        <v>3.8694299999999997E-3</v>
      </c>
      <c r="M214" t="s">
        <v>449</v>
      </c>
      <c r="N214" t="s">
        <v>212</v>
      </c>
      <c r="O214">
        <v>3.8398399999999997E-3</v>
      </c>
    </row>
    <row r="215" spans="2:15" x14ac:dyDescent="0.15">
      <c r="B215" t="s">
        <v>446</v>
      </c>
      <c r="C215" t="s">
        <v>1694</v>
      </c>
      <c r="D215">
        <v>2.4301800000000001E-3</v>
      </c>
      <c r="I215" t="s">
        <v>758</v>
      </c>
      <c r="J215" t="s">
        <v>1016</v>
      </c>
      <c r="K215">
        <v>2.41538E-3</v>
      </c>
      <c r="M215" t="s">
        <v>450</v>
      </c>
      <c r="N215" t="s">
        <v>213</v>
      </c>
      <c r="O215">
        <v>2.3149099999999999E-3</v>
      </c>
    </row>
    <row r="216" spans="2:15" x14ac:dyDescent="0.15">
      <c r="B216" t="s">
        <v>447</v>
      </c>
      <c r="C216" t="s">
        <v>1695</v>
      </c>
      <c r="D216">
        <v>3.2592700000000003E-3</v>
      </c>
      <c r="I216" t="s">
        <v>759</v>
      </c>
      <c r="J216" t="s">
        <v>1017</v>
      </c>
      <c r="K216">
        <v>1.9057499999999999E-3</v>
      </c>
      <c r="M216" t="s">
        <v>451</v>
      </c>
      <c r="N216" t="s">
        <v>214</v>
      </c>
      <c r="O216">
        <v>6.7243000000000001E-4</v>
      </c>
    </row>
    <row r="217" spans="2:15" x14ac:dyDescent="0.15">
      <c r="B217" t="s">
        <v>448</v>
      </c>
      <c r="C217" t="s">
        <v>1696</v>
      </c>
      <c r="D217">
        <v>1.89829E-3</v>
      </c>
      <c r="I217" t="s">
        <v>760</v>
      </c>
      <c r="J217" t="s">
        <v>1018</v>
      </c>
      <c r="K217">
        <v>2.10977E-3</v>
      </c>
      <c r="M217" t="s">
        <v>452</v>
      </c>
      <c r="N217" t="s">
        <v>215</v>
      </c>
      <c r="O217">
        <v>3.8145099999999997E-3</v>
      </c>
    </row>
    <row r="218" spans="2:15" x14ac:dyDescent="0.15">
      <c r="B218" t="s">
        <v>449</v>
      </c>
      <c r="C218" t="s">
        <v>1697</v>
      </c>
      <c r="D218">
        <v>3.3167799999999996E-3</v>
      </c>
      <c r="I218" t="s">
        <v>761</v>
      </c>
      <c r="J218" t="s">
        <v>1019</v>
      </c>
      <c r="K218">
        <v>3.90194E-3</v>
      </c>
      <c r="M218" t="s">
        <v>453</v>
      </c>
      <c r="N218" t="s">
        <v>216</v>
      </c>
      <c r="O218">
        <v>3.1556099999999997E-3</v>
      </c>
    </row>
    <row r="219" spans="2:15" x14ac:dyDescent="0.15">
      <c r="B219" t="s">
        <v>450</v>
      </c>
      <c r="C219" t="s">
        <v>1698</v>
      </c>
      <c r="D219">
        <v>2.1654999999999999E-3</v>
      </c>
      <c r="I219" t="s">
        <v>762</v>
      </c>
      <c r="J219" t="s">
        <v>1020</v>
      </c>
      <c r="K219">
        <v>2.2427100000000002E-3</v>
      </c>
      <c r="M219" t="s">
        <v>454</v>
      </c>
      <c r="N219" t="s">
        <v>217</v>
      </c>
      <c r="O219">
        <v>7.7667999999999997E-4</v>
      </c>
    </row>
    <row r="220" spans="2:15" x14ac:dyDescent="0.15">
      <c r="B220" t="s">
        <v>451</v>
      </c>
      <c r="C220" t="s">
        <v>1699</v>
      </c>
      <c r="D220">
        <v>7.5941999999999991E-4</v>
      </c>
      <c r="I220" t="s">
        <v>763</v>
      </c>
      <c r="J220" t="s">
        <v>1021</v>
      </c>
      <c r="K220">
        <v>7.8167000000000004E-4</v>
      </c>
      <c r="M220" t="s">
        <v>455</v>
      </c>
      <c r="N220" t="s">
        <v>218</v>
      </c>
      <c r="O220">
        <v>1.6519800000000002E-3</v>
      </c>
    </row>
    <row r="221" spans="2:15" x14ac:dyDescent="0.15">
      <c r="B221" t="s">
        <v>452</v>
      </c>
      <c r="C221" t="s">
        <v>1700</v>
      </c>
      <c r="D221">
        <v>4.5218899999999998E-3</v>
      </c>
      <c r="I221" t="s">
        <v>764</v>
      </c>
      <c r="J221" t="s">
        <v>1022</v>
      </c>
      <c r="K221">
        <v>4.0994300000000003E-3</v>
      </c>
      <c r="M221" t="s">
        <v>456</v>
      </c>
      <c r="N221" t="s">
        <v>219</v>
      </c>
      <c r="O221">
        <v>3.0689899999999997E-3</v>
      </c>
    </row>
    <row r="222" spans="2:15" x14ac:dyDescent="0.15">
      <c r="B222" t="s">
        <v>453</v>
      </c>
      <c r="C222" t="s">
        <v>1701</v>
      </c>
      <c r="D222">
        <v>2.5887900000000001E-3</v>
      </c>
      <c r="I222" t="s">
        <v>765</v>
      </c>
      <c r="J222" t="s">
        <v>1023</v>
      </c>
      <c r="K222">
        <v>2.9155700000000001E-3</v>
      </c>
      <c r="M222" t="s">
        <v>457</v>
      </c>
      <c r="N222" t="s">
        <v>220</v>
      </c>
      <c r="O222">
        <v>1.4660379999999999E-2</v>
      </c>
    </row>
    <row r="223" spans="2:15" x14ac:dyDescent="0.15">
      <c r="B223" t="s">
        <v>454</v>
      </c>
      <c r="C223" t="s">
        <v>1702</v>
      </c>
      <c r="D223">
        <v>6.6083000000000005E-4</v>
      </c>
      <c r="I223" t="s">
        <v>766</v>
      </c>
      <c r="J223" t="s">
        <v>1024</v>
      </c>
      <c r="K223">
        <v>7.9409999999999995E-4</v>
      </c>
      <c r="M223" t="s">
        <v>458</v>
      </c>
      <c r="N223" t="s">
        <v>221</v>
      </c>
      <c r="O223">
        <v>2.8208399999999998E-3</v>
      </c>
    </row>
    <row r="224" spans="2:15" x14ac:dyDescent="0.15">
      <c r="B224" t="s">
        <v>455</v>
      </c>
      <c r="C224" t="s">
        <v>1703</v>
      </c>
      <c r="D224">
        <v>1.48504E-3</v>
      </c>
      <c r="I224" t="s">
        <v>767</v>
      </c>
      <c r="J224" t="s">
        <v>1025</v>
      </c>
      <c r="K224">
        <v>1.8656500000000002E-3</v>
      </c>
      <c r="M224" t="s">
        <v>459</v>
      </c>
      <c r="N224" t="s">
        <v>222</v>
      </c>
      <c r="O224">
        <v>1.5316499999999999E-3</v>
      </c>
    </row>
    <row r="225" spans="2:15" x14ac:dyDescent="0.15">
      <c r="B225" t="s">
        <v>456</v>
      </c>
      <c r="C225" t="s">
        <v>1704</v>
      </c>
      <c r="D225">
        <v>2.6643600000000002E-3</v>
      </c>
      <c r="I225" t="s">
        <v>768</v>
      </c>
      <c r="J225" t="s">
        <v>1026</v>
      </c>
      <c r="K225">
        <v>3.3650500000000001E-3</v>
      </c>
      <c r="M225" t="s">
        <v>460</v>
      </c>
      <c r="N225" t="s">
        <v>223</v>
      </c>
      <c r="O225">
        <v>1.8244399999999999E-3</v>
      </c>
    </row>
    <row r="226" spans="2:15" x14ac:dyDescent="0.15">
      <c r="B226" t="s">
        <v>457</v>
      </c>
      <c r="C226" t="s">
        <v>1705</v>
      </c>
      <c r="D226">
        <v>2.088901E-2</v>
      </c>
      <c r="I226" t="s">
        <v>769</v>
      </c>
      <c r="J226" t="s">
        <v>1027</v>
      </c>
      <c r="K226">
        <v>2.1787399999999998E-2</v>
      </c>
      <c r="M226" t="s">
        <v>461</v>
      </c>
      <c r="N226" t="s">
        <v>224</v>
      </c>
      <c r="O226">
        <v>1.5215500000000002E-3</v>
      </c>
    </row>
    <row r="227" spans="2:15" x14ac:dyDescent="0.15">
      <c r="B227" t="s">
        <v>458</v>
      </c>
      <c r="C227" t="s">
        <v>1706</v>
      </c>
      <c r="D227">
        <v>2.2671599999999998E-3</v>
      </c>
      <c r="I227" t="s">
        <v>458</v>
      </c>
      <c r="J227" t="s">
        <v>1028</v>
      </c>
      <c r="K227">
        <v>2.6584999999999998E-3</v>
      </c>
      <c r="M227" t="s">
        <v>462</v>
      </c>
      <c r="N227" t="s">
        <v>225</v>
      </c>
      <c r="O227">
        <v>1.6836000000000002E-3</v>
      </c>
    </row>
    <row r="228" spans="2:15" x14ac:dyDescent="0.15">
      <c r="B228" t="s">
        <v>459</v>
      </c>
      <c r="C228" t="s">
        <v>1707</v>
      </c>
      <c r="D228">
        <v>1.4138700000000002E-3</v>
      </c>
      <c r="I228" t="s">
        <v>459</v>
      </c>
      <c r="J228" t="s">
        <v>1029</v>
      </c>
      <c r="K228">
        <v>1.5038499999999999E-3</v>
      </c>
      <c r="M228" t="s">
        <v>463</v>
      </c>
      <c r="N228" t="s">
        <v>226</v>
      </c>
      <c r="O228">
        <v>1.44652E-3</v>
      </c>
    </row>
    <row r="229" spans="2:15" x14ac:dyDescent="0.15">
      <c r="B229" t="s">
        <v>460</v>
      </c>
      <c r="C229" t="s">
        <v>1708</v>
      </c>
      <c r="D229">
        <v>1.4196E-3</v>
      </c>
      <c r="I229" t="s">
        <v>460</v>
      </c>
      <c r="J229" t="s">
        <v>1030</v>
      </c>
      <c r="K229">
        <v>1.6335200000000001E-3</v>
      </c>
      <c r="M229" t="s">
        <v>464</v>
      </c>
      <c r="N229" t="s">
        <v>227</v>
      </c>
      <c r="O229">
        <v>3.9324399999999997E-3</v>
      </c>
    </row>
    <row r="230" spans="2:15" x14ac:dyDescent="0.15">
      <c r="B230" t="s">
        <v>461</v>
      </c>
      <c r="C230" t="s">
        <v>1709</v>
      </c>
      <c r="D230">
        <v>1.45338E-3</v>
      </c>
      <c r="I230" t="s">
        <v>461</v>
      </c>
      <c r="J230" t="s">
        <v>1031</v>
      </c>
      <c r="K230">
        <v>1.4116300000000001E-3</v>
      </c>
      <c r="M230" t="s">
        <v>465</v>
      </c>
      <c r="N230" t="s">
        <v>228</v>
      </c>
      <c r="O230">
        <v>1.036168E-2</v>
      </c>
    </row>
    <row r="231" spans="2:15" x14ac:dyDescent="0.15">
      <c r="B231" t="s">
        <v>462</v>
      </c>
      <c r="C231" t="s">
        <v>1710</v>
      </c>
      <c r="D231">
        <v>1.7006299999999999E-3</v>
      </c>
      <c r="I231" t="s">
        <v>462</v>
      </c>
      <c r="J231" t="s">
        <v>1032</v>
      </c>
      <c r="K231">
        <v>1.6213900000000001E-3</v>
      </c>
      <c r="M231" t="s">
        <v>466</v>
      </c>
      <c r="N231" t="s">
        <v>229</v>
      </c>
      <c r="O231">
        <v>2.9855999999999997E-3</v>
      </c>
    </row>
    <row r="232" spans="2:15" x14ac:dyDescent="0.15">
      <c r="B232" t="s">
        <v>463</v>
      </c>
      <c r="C232" t="s">
        <v>1711</v>
      </c>
      <c r="D232">
        <v>9.2552999999999993E-4</v>
      </c>
      <c r="I232" t="s">
        <v>463</v>
      </c>
      <c r="J232" t="s">
        <v>1033</v>
      </c>
      <c r="K232">
        <v>1.1365699999999999E-3</v>
      </c>
      <c r="M232" t="s">
        <v>467</v>
      </c>
      <c r="N232" t="s">
        <v>592</v>
      </c>
      <c r="O232">
        <v>1.0832300000000001E-3</v>
      </c>
    </row>
    <row r="233" spans="2:15" x14ac:dyDescent="0.15">
      <c r="B233" t="s">
        <v>464</v>
      </c>
      <c r="C233" t="s">
        <v>1712</v>
      </c>
      <c r="D233">
        <v>4.2969699999999998E-3</v>
      </c>
      <c r="I233" t="s">
        <v>464</v>
      </c>
      <c r="J233" t="s">
        <v>1034</v>
      </c>
      <c r="K233">
        <v>4.0663100000000001E-3</v>
      </c>
      <c r="M233" t="s">
        <v>468</v>
      </c>
      <c r="N233" t="s">
        <v>593</v>
      </c>
      <c r="O233">
        <v>6.5839800000000006E-3</v>
      </c>
    </row>
    <row r="234" spans="2:15" x14ac:dyDescent="0.15">
      <c r="B234" t="s">
        <v>465</v>
      </c>
      <c r="C234" t="s">
        <v>1713</v>
      </c>
      <c r="D234">
        <v>1.007398E-2</v>
      </c>
      <c r="I234" t="s">
        <v>465</v>
      </c>
      <c r="J234" t="s">
        <v>1035</v>
      </c>
      <c r="K234">
        <v>9.1462499999999999E-3</v>
      </c>
      <c r="M234" t="s">
        <v>469</v>
      </c>
      <c r="N234" t="s">
        <v>594</v>
      </c>
      <c r="O234">
        <v>1.0108399999999998E-3</v>
      </c>
    </row>
    <row r="235" spans="2:15" x14ac:dyDescent="0.15">
      <c r="B235" t="s">
        <v>466</v>
      </c>
      <c r="C235" t="s">
        <v>1714</v>
      </c>
      <c r="D235">
        <v>2.1279200000000002E-3</v>
      </c>
      <c r="I235" t="s">
        <v>466</v>
      </c>
      <c r="J235" t="s">
        <v>1036</v>
      </c>
      <c r="K235">
        <v>2.47438E-3</v>
      </c>
      <c r="M235" t="s">
        <v>470</v>
      </c>
      <c r="N235" t="s">
        <v>595</v>
      </c>
      <c r="O235">
        <v>4.8524400000000004E-3</v>
      </c>
    </row>
    <row r="236" spans="2:15" x14ac:dyDescent="0.15">
      <c r="B236" t="s">
        <v>468</v>
      </c>
      <c r="C236" t="s">
        <v>1715</v>
      </c>
      <c r="D236">
        <v>6.2810900000000005E-3</v>
      </c>
      <c r="I236" t="s">
        <v>770</v>
      </c>
      <c r="J236" t="s">
        <v>593</v>
      </c>
      <c r="K236">
        <v>6.5563599999999998E-3</v>
      </c>
      <c r="M236" t="s">
        <v>66</v>
      </c>
      <c r="N236" t="s">
        <v>596</v>
      </c>
      <c r="O236">
        <v>7.9936299999999998E-3</v>
      </c>
    </row>
    <row r="237" spans="2:15" x14ac:dyDescent="0.15">
      <c r="B237" t="s">
        <v>469</v>
      </c>
      <c r="C237" t="s">
        <v>1716</v>
      </c>
      <c r="D237">
        <v>7.3534000000000002E-4</v>
      </c>
      <c r="I237" t="s">
        <v>771</v>
      </c>
      <c r="J237" t="s">
        <v>1037</v>
      </c>
      <c r="K237">
        <v>8.2572999999999989E-4</v>
      </c>
      <c r="M237" t="s">
        <v>67</v>
      </c>
      <c r="N237" t="s">
        <v>597</v>
      </c>
      <c r="O237">
        <v>3.3655299999999998E-3</v>
      </c>
    </row>
    <row r="238" spans="2:15" x14ac:dyDescent="0.15">
      <c r="B238" t="s">
        <v>470</v>
      </c>
      <c r="C238" t="s">
        <v>1717</v>
      </c>
      <c r="D238">
        <v>6.9548400000000003E-3</v>
      </c>
      <c r="I238" t="s">
        <v>470</v>
      </c>
      <c r="J238" t="s">
        <v>1038</v>
      </c>
      <c r="K238">
        <v>8.6992800000000002E-3</v>
      </c>
      <c r="M238" t="s">
        <v>68</v>
      </c>
      <c r="N238" t="s">
        <v>598</v>
      </c>
      <c r="O238">
        <v>2.2625100000000001E-3</v>
      </c>
    </row>
    <row r="239" spans="2:15" x14ac:dyDescent="0.15">
      <c r="B239" t="s">
        <v>66</v>
      </c>
      <c r="C239" t="s">
        <v>1718</v>
      </c>
      <c r="D239">
        <v>7.6346899999999995E-3</v>
      </c>
      <c r="I239" t="s">
        <v>66</v>
      </c>
      <c r="J239" t="s">
        <v>1039</v>
      </c>
      <c r="K239">
        <v>8.2393199999999996E-3</v>
      </c>
      <c r="M239" t="s">
        <v>69</v>
      </c>
      <c r="N239" t="s">
        <v>599</v>
      </c>
      <c r="O239">
        <v>8.6516900000000001E-3</v>
      </c>
    </row>
    <row r="240" spans="2:15" x14ac:dyDescent="0.15">
      <c r="B240" t="s">
        <v>67</v>
      </c>
      <c r="C240" t="s">
        <v>1719</v>
      </c>
      <c r="D240">
        <v>2.7683600000000001E-3</v>
      </c>
      <c r="I240" t="s">
        <v>772</v>
      </c>
      <c r="J240" t="s">
        <v>1040</v>
      </c>
      <c r="K240">
        <v>3.5810199999999999E-3</v>
      </c>
      <c r="M240" t="s">
        <v>70</v>
      </c>
      <c r="N240" t="s">
        <v>230</v>
      </c>
      <c r="O240">
        <v>1.8908099999999999E-3</v>
      </c>
    </row>
    <row r="241" spans="2:15" x14ac:dyDescent="0.15">
      <c r="B241" t="s">
        <v>68</v>
      </c>
      <c r="C241" t="s">
        <v>1720</v>
      </c>
      <c r="D241">
        <v>1.9844300000000001E-3</v>
      </c>
      <c r="I241" t="s">
        <v>773</v>
      </c>
      <c r="J241" t="s">
        <v>1041</v>
      </c>
      <c r="K241">
        <v>2.5300600000000002E-3</v>
      </c>
      <c r="M241" t="s">
        <v>71</v>
      </c>
      <c r="N241" t="s">
        <v>231</v>
      </c>
      <c r="O241">
        <v>1.2748300000000002E-3</v>
      </c>
    </row>
    <row r="242" spans="2:15" x14ac:dyDescent="0.15">
      <c r="B242" t="s">
        <v>69</v>
      </c>
      <c r="C242" t="s">
        <v>1721</v>
      </c>
      <c r="D242">
        <v>8.0129199999999998E-3</v>
      </c>
      <c r="I242" t="s">
        <v>774</v>
      </c>
      <c r="J242" t="s">
        <v>1042</v>
      </c>
      <c r="K242">
        <v>7.8740900000000003E-3</v>
      </c>
      <c r="M242" t="s">
        <v>72</v>
      </c>
      <c r="N242" t="s">
        <v>232</v>
      </c>
      <c r="O242">
        <v>2.2172900000000002E-3</v>
      </c>
    </row>
    <row r="243" spans="2:15" x14ac:dyDescent="0.15">
      <c r="B243" t="s">
        <v>70</v>
      </c>
      <c r="C243" t="s">
        <v>1722</v>
      </c>
      <c r="D243">
        <v>1.56284E-3</v>
      </c>
      <c r="I243" t="s">
        <v>70</v>
      </c>
      <c r="J243" t="s">
        <v>230</v>
      </c>
      <c r="K243">
        <v>1.7433399999999999E-3</v>
      </c>
      <c r="M243" t="s">
        <v>73</v>
      </c>
      <c r="N243" t="s">
        <v>233</v>
      </c>
      <c r="O243">
        <v>1.7122000000000001E-3</v>
      </c>
    </row>
    <row r="244" spans="2:15" x14ac:dyDescent="0.15">
      <c r="B244" t="s">
        <v>71</v>
      </c>
      <c r="C244" t="s">
        <v>1723</v>
      </c>
      <c r="D244">
        <v>1.6406299999999999E-3</v>
      </c>
      <c r="I244" t="s">
        <v>775</v>
      </c>
      <c r="J244" t="s">
        <v>1043</v>
      </c>
      <c r="K244">
        <v>1.63827E-3</v>
      </c>
      <c r="M244" t="s">
        <v>74</v>
      </c>
      <c r="N244" t="s">
        <v>234</v>
      </c>
      <c r="O244">
        <v>5.2125000000000001E-4</v>
      </c>
    </row>
    <row r="245" spans="2:15" x14ac:dyDescent="0.15">
      <c r="B245" t="s">
        <v>72</v>
      </c>
      <c r="C245" t="s">
        <v>1724</v>
      </c>
      <c r="D245">
        <v>1.9509599999999998E-3</v>
      </c>
      <c r="I245" t="s">
        <v>776</v>
      </c>
      <c r="J245" t="s">
        <v>1044</v>
      </c>
      <c r="K245">
        <v>2.1668E-3</v>
      </c>
      <c r="M245" t="s">
        <v>75</v>
      </c>
      <c r="N245" t="s">
        <v>235</v>
      </c>
      <c r="O245">
        <v>1.0161E-3</v>
      </c>
    </row>
    <row r="246" spans="2:15" x14ac:dyDescent="0.15">
      <c r="B246" t="s">
        <v>73</v>
      </c>
      <c r="C246" t="s">
        <v>1725</v>
      </c>
      <c r="D246">
        <v>1.2629799999999999E-3</v>
      </c>
      <c r="I246" t="s">
        <v>777</v>
      </c>
      <c r="J246" t="s">
        <v>1045</v>
      </c>
      <c r="K246">
        <v>1.5732599999999999E-3</v>
      </c>
      <c r="M246" t="s">
        <v>76</v>
      </c>
      <c r="N246" t="s">
        <v>236</v>
      </c>
      <c r="O246">
        <v>2.0649589999999999E-2</v>
      </c>
    </row>
    <row r="247" spans="2:15" x14ac:dyDescent="0.15">
      <c r="B247" t="s">
        <v>75</v>
      </c>
      <c r="C247" t="s">
        <v>1726</v>
      </c>
      <c r="D247">
        <v>9.4797999999999996E-4</v>
      </c>
      <c r="I247" t="s">
        <v>778</v>
      </c>
      <c r="J247" t="s">
        <v>235</v>
      </c>
      <c r="K247">
        <v>1.1518000000000001E-3</v>
      </c>
      <c r="M247" t="s">
        <v>77</v>
      </c>
      <c r="N247" t="s">
        <v>237</v>
      </c>
      <c r="O247">
        <v>2.16913E-3</v>
      </c>
    </row>
    <row r="248" spans="2:15" x14ac:dyDescent="0.15">
      <c r="B248" t="s">
        <v>76</v>
      </c>
      <c r="C248" t="s">
        <v>1727</v>
      </c>
      <c r="D248">
        <v>2.1508970000000002E-2</v>
      </c>
      <c r="I248" t="s">
        <v>779</v>
      </c>
      <c r="J248" t="s">
        <v>1046</v>
      </c>
      <c r="K248">
        <v>2.0317270000000002E-2</v>
      </c>
      <c r="M248" t="s">
        <v>78</v>
      </c>
      <c r="N248" t="s">
        <v>238</v>
      </c>
      <c r="O248">
        <v>8.7070800000000007E-3</v>
      </c>
    </row>
    <row r="249" spans="2:15" x14ac:dyDescent="0.15">
      <c r="B249" t="s">
        <v>77</v>
      </c>
      <c r="C249" t="s">
        <v>1728</v>
      </c>
      <c r="D249">
        <v>1.8991500000000001E-3</v>
      </c>
      <c r="I249" t="s">
        <v>77</v>
      </c>
      <c r="J249" t="s">
        <v>1047</v>
      </c>
      <c r="K249">
        <v>2.3389800000000001E-3</v>
      </c>
      <c r="M249" t="s">
        <v>79</v>
      </c>
      <c r="N249" t="s">
        <v>239</v>
      </c>
      <c r="O249">
        <v>1.69272E-3</v>
      </c>
    </row>
    <row r="250" spans="2:15" x14ac:dyDescent="0.15">
      <c r="B250" t="s">
        <v>78</v>
      </c>
      <c r="C250" t="s">
        <v>1729</v>
      </c>
      <c r="D250">
        <v>8.1898500000000003E-3</v>
      </c>
      <c r="I250" t="s">
        <v>780</v>
      </c>
      <c r="J250" t="s">
        <v>238</v>
      </c>
      <c r="K250">
        <v>8.1088300000000009E-3</v>
      </c>
      <c r="M250" t="s">
        <v>80</v>
      </c>
      <c r="N250" t="s">
        <v>240</v>
      </c>
      <c r="O250">
        <v>2.9324299999999998E-3</v>
      </c>
    </row>
    <row r="251" spans="2:15" x14ac:dyDescent="0.15">
      <c r="B251" t="s">
        <v>79</v>
      </c>
      <c r="C251" t="s">
        <v>1730</v>
      </c>
      <c r="D251">
        <v>1.77192E-3</v>
      </c>
      <c r="I251" t="s">
        <v>781</v>
      </c>
      <c r="J251" t="s">
        <v>1048</v>
      </c>
      <c r="K251">
        <v>1.8818299999999999E-3</v>
      </c>
      <c r="M251" t="s">
        <v>81</v>
      </c>
      <c r="N251" t="s">
        <v>241</v>
      </c>
      <c r="O251">
        <v>8.8223999999999996E-4</v>
      </c>
    </row>
    <row r="252" spans="2:15" x14ac:dyDescent="0.15">
      <c r="B252" t="s">
        <v>80</v>
      </c>
      <c r="C252" t="s">
        <v>1731</v>
      </c>
      <c r="D252">
        <v>5.1290100000000007E-3</v>
      </c>
      <c r="I252" t="s">
        <v>782</v>
      </c>
      <c r="J252" t="s">
        <v>1049</v>
      </c>
      <c r="K252">
        <v>4.0857100000000002E-3</v>
      </c>
      <c r="M252" t="s">
        <v>82</v>
      </c>
      <c r="N252" t="s">
        <v>242</v>
      </c>
      <c r="O252">
        <v>5.0892999999999999E-4</v>
      </c>
    </row>
    <row r="253" spans="2:15" x14ac:dyDescent="0.15">
      <c r="B253" t="s">
        <v>81</v>
      </c>
      <c r="C253" t="s">
        <v>1732</v>
      </c>
      <c r="D253">
        <v>9.7088999999999997E-4</v>
      </c>
      <c r="I253" t="s">
        <v>783</v>
      </c>
      <c r="J253" t="s">
        <v>1050</v>
      </c>
      <c r="K253">
        <v>8.6958999999999995E-4</v>
      </c>
      <c r="M253" t="s">
        <v>83</v>
      </c>
      <c r="N253" t="s">
        <v>243</v>
      </c>
      <c r="O253">
        <v>1.02979E-3</v>
      </c>
    </row>
    <row r="254" spans="2:15" x14ac:dyDescent="0.15">
      <c r="B254" t="s">
        <v>82</v>
      </c>
      <c r="C254" t="s">
        <v>1733</v>
      </c>
      <c r="D254">
        <v>3.6921000000000002E-4</v>
      </c>
      <c r="I254" t="s">
        <v>784</v>
      </c>
      <c r="J254" t="s">
        <v>1051</v>
      </c>
      <c r="K254">
        <v>4.8263000000000001E-4</v>
      </c>
      <c r="M254" t="s">
        <v>471</v>
      </c>
      <c r="N254" t="s">
        <v>244</v>
      </c>
      <c r="O254">
        <v>1.2169000000000001E-3</v>
      </c>
    </row>
    <row r="255" spans="2:15" x14ac:dyDescent="0.15">
      <c r="B255" t="s">
        <v>83</v>
      </c>
      <c r="C255" t="s">
        <v>1734</v>
      </c>
      <c r="D255">
        <v>4.1307000000000003E-4</v>
      </c>
      <c r="I255" t="s">
        <v>83</v>
      </c>
      <c r="J255" t="s">
        <v>1052</v>
      </c>
      <c r="K255">
        <v>4.5927000000000001E-4</v>
      </c>
      <c r="M255" t="s">
        <v>472</v>
      </c>
      <c r="N255" t="s">
        <v>245</v>
      </c>
      <c r="O255">
        <v>8.6014999999999996E-4</v>
      </c>
    </row>
    <row r="256" spans="2:15" x14ac:dyDescent="0.15">
      <c r="B256" t="s">
        <v>472</v>
      </c>
      <c r="C256" t="s">
        <v>1735</v>
      </c>
      <c r="D256">
        <v>9.8930000000000003E-4</v>
      </c>
      <c r="I256" t="s">
        <v>472</v>
      </c>
      <c r="J256" t="s">
        <v>1053</v>
      </c>
      <c r="K256">
        <v>8.6841000000000002E-4</v>
      </c>
      <c r="M256" t="s">
        <v>473</v>
      </c>
      <c r="N256" t="s">
        <v>246</v>
      </c>
      <c r="O256">
        <v>1.131559E-2</v>
      </c>
    </row>
    <row r="257" spans="2:15" x14ac:dyDescent="0.15">
      <c r="B257" t="s">
        <v>473</v>
      </c>
      <c r="C257" t="s">
        <v>1736</v>
      </c>
      <c r="D257">
        <v>1.1480280000000001E-2</v>
      </c>
      <c r="I257" t="s">
        <v>785</v>
      </c>
      <c r="J257" t="s">
        <v>1054</v>
      </c>
      <c r="K257">
        <v>1.0702989999999999E-2</v>
      </c>
      <c r="M257" t="s">
        <v>474</v>
      </c>
      <c r="N257" t="s">
        <v>247</v>
      </c>
      <c r="O257">
        <v>4.3565100000000001E-3</v>
      </c>
    </row>
    <row r="258" spans="2:15" x14ac:dyDescent="0.15">
      <c r="B258" t="s">
        <v>474</v>
      </c>
      <c r="C258" t="s">
        <v>1737</v>
      </c>
      <c r="D258">
        <v>6.2492599999999995E-3</v>
      </c>
      <c r="I258" t="s">
        <v>786</v>
      </c>
      <c r="J258" t="s">
        <v>1055</v>
      </c>
      <c r="K258">
        <v>3.54595E-3</v>
      </c>
      <c r="M258" t="s">
        <v>475</v>
      </c>
      <c r="N258" t="s">
        <v>248</v>
      </c>
      <c r="O258">
        <v>3.4846269999999999E-2</v>
      </c>
    </row>
    <row r="259" spans="2:15" x14ac:dyDescent="0.15">
      <c r="B259" t="s">
        <v>475</v>
      </c>
      <c r="C259" t="s">
        <v>1738</v>
      </c>
      <c r="D259">
        <v>4.5347449999999997E-2</v>
      </c>
      <c r="I259" t="s">
        <v>475</v>
      </c>
      <c r="J259" t="s">
        <v>1056</v>
      </c>
      <c r="K259">
        <v>3.7032320000000001E-2</v>
      </c>
      <c r="M259" t="s">
        <v>476</v>
      </c>
      <c r="N259" t="s">
        <v>249</v>
      </c>
      <c r="O259">
        <v>1.168782E-2</v>
      </c>
    </row>
    <row r="260" spans="2:15" x14ac:dyDescent="0.15">
      <c r="B260" t="s">
        <v>476</v>
      </c>
      <c r="C260" t="s">
        <v>1739</v>
      </c>
      <c r="D260">
        <v>1.268848E-2</v>
      </c>
      <c r="I260" t="s">
        <v>787</v>
      </c>
      <c r="J260" t="s">
        <v>1057</v>
      </c>
      <c r="K260">
        <v>1.2111130000000001E-2</v>
      </c>
      <c r="M260" t="s">
        <v>477</v>
      </c>
      <c r="N260" t="s">
        <v>250</v>
      </c>
      <c r="O260">
        <v>1.7947499999999999E-3</v>
      </c>
    </row>
    <row r="261" spans="2:15" x14ac:dyDescent="0.15">
      <c r="B261" t="s">
        <v>477</v>
      </c>
      <c r="C261" t="s">
        <v>1740</v>
      </c>
      <c r="D261">
        <v>1.76524E-3</v>
      </c>
      <c r="I261" t="s">
        <v>788</v>
      </c>
      <c r="J261" t="s">
        <v>1058</v>
      </c>
      <c r="K261">
        <v>1.8436500000000001E-3</v>
      </c>
      <c r="M261" t="s">
        <v>478</v>
      </c>
      <c r="N261" t="s">
        <v>251</v>
      </c>
      <c r="O261">
        <v>3.6744100000000003E-3</v>
      </c>
    </row>
    <row r="262" spans="2:15" x14ac:dyDescent="0.15">
      <c r="B262" t="s">
        <v>478</v>
      </c>
      <c r="C262" t="s">
        <v>1741</v>
      </c>
      <c r="D262">
        <v>5.4680099999999997E-3</v>
      </c>
      <c r="I262" t="s">
        <v>478</v>
      </c>
      <c r="J262" t="s">
        <v>1059</v>
      </c>
      <c r="K262">
        <v>4.3041699999999995E-3</v>
      </c>
      <c r="M262" t="s">
        <v>479</v>
      </c>
      <c r="N262" t="s">
        <v>252</v>
      </c>
      <c r="O262">
        <v>3.51696E-3</v>
      </c>
    </row>
    <row r="263" spans="2:15" x14ac:dyDescent="0.15">
      <c r="B263" t="s">
        <v>479</v>
      </c>
      <c r="C263" t="s">
        <v>1742</v>
      </c>
      <c r="D263">
        <v>5.7293300000000004E-3</v>
      </c>
      <c r="I263" t="s">
        <v>789</v>
      </c>
      <c r="J263" t="s">
        <v>1060</v>
      </c>
      <c r="K263">
        <v>5.8963100000000001E-3</v>
      </c>
      <c r="M263" t="s">
        <v>480</v>
      </c>
      <c r="N263" t="s">
        <v>253</v>
      </c>
      <c r="O263">
        <v>3.8835900000000001E-3</v>
      </c>
    </row>
    <row r="264" spans="2:15" x14ac:dyDescent="0.15">
      <c r="B264" t="s">
        <v>480</v>
      </c>
      <c r="C264" t="s">
        <v>1743</v>
      </c>
      <c r="D264">
        <v>6.5300599999999999E-3</v>
      </c>
      <c r="I264" t="s">
        <v>790</v>
      </c>
      <c r="J264" t="s">
        <v>1061</v>
      </c>
      <c r="K264">
        <v>6.2101700000000001E-3</v>
      </c>
      <c r="M264" t="s">
        <v>84</v>
      </c>
      <c r="N264" t="s">
        <v>254</v>
      </c>
      <c r="O264">
        <v>1.063267E-2</v>
      </c>
    </row>
    <row r="265" spans="2:15" x14ac:dyDescent="0.15">
      <c r="B265" t="s">
        <v>84</v>
      </c>
      <c r="C265" t="s">
        <v>1744</v>
      </c>
      <c r="D265">
        <v>9.9644E-3</v>
      </c>
      <c r="I265" t="s">
        <v>791</v>
      </c>
      <c r="J265" t="s">
        <v>1062</v>
      </c>
      <c r="K265">
        <v>9.7731099999999998E-3</v>
      </c>
      <c r="M265" t="s">
        <v>85</v>
      </c>
      <c r="N265" t="s">
        <v>255</v>
      </c>
      <c r="O265">
        <v>2.0233E-3</v>
      </c>
    </row>
    <row r="266" spans="2:15" x14ac:dyDescent="0.15">
      <c r="B266" t="s">
        <v>85</v>
      </c>
      <c r="C266" t="s">
        <v>1745</v>
      </c>
      <c r="D266">
        <v>3.01418E-3</v>
      </c>
      <c r="I266" t="s">
        <v>792</v>
      </c>
      <c r="J266" t="s">
        <v>1063</v>
      </c>
      <c r="K266">
        <v>2.7657900000000002E-3</v>
      </c>
      <c r="M266" t="s">
        <v>86</v>
      </c>
      <c r="N266" t="s">
        <v>256</v>
      </c>
      <c r="O266">
        <v>1.92666E-3</v>
      </c>
    </row>
    <row r="267" spans="2:15" x14ac:dyDescent="0.15">
      <c r="B267" t="s">
        <v>86</v>
      </c>
      <c r="C267" t="s">
        <v>1746</v>
      </c>
      <c r="D267">
        <v>2.5100999999999999E-3</v>
      </c>
      <c r="I267" t="s">
        <v>86</v>
      </c>
      <c r="J267" t="s">
        <v>1064</v>
      </c>
      <c r="K267">
        <v>2.01059E-3</v>
      </c>
      <c r="M267" t="s">
        <v>87</v>
      </c>
      <c r="N267" t="s">
        <v>257</v>
      </c>
      <c r="O267">
        <v>1.064648E-2</v>
      </c>
    </row>
    <row r="268" spans="2:15" x14ac:dyDescent="0.15">
      <c r="B268" t="s">
        <v>87</v>
      </c>
      <c r="C268" t="s">
        <v>1747</v>
      </c>
      <c r="D268">
        <v>1.1883660000000001E-2</v>
      </c>
      <c r="I268" t="s">
        <v>87</v>
      </c>
      <c r="J268" t="s">
        <v>1065</v>
      </c>
      <c r="K268">
        <v>1.0457559999999999E-2</v>
      </c>
      <c r="M268" t="s">
        <v>88</v>
      </c>
      <c r="N268" t="s">
        <v>258</v>
      </c>
      <c r="O268">
        <v>2.5883299999999998E-3</v>
      </c>
    </row>
    <row r="269" spans="2:15" x14ac:dyDescent="0.15">
      <c r="B269" t="s">
        <v>88</v>
      </c>
      <c r="C269" t="s">
        <v>1748</v>
      </c>
      <c r="D269">
        <v>1.92049E-3</v>
      </c>
      <c r="I269" t="s">
        <v>793</v>
      </c>
      <c r="J269" t="s">
        <v>1066</v>
      </c>
      <c r="K269">
        <v>2.1312499999999999E-3</v>
      </c>
      <c r="M269" t="s">
        <v>89</v>
      </c>
      <c r="N269" t="s">
        <v>259</v>
      </c>
      <c r="O269">
        <v>2.2172400000000001E-3</v>
      </c>
    </row>
    <row r="270" spans="2:15" x14ac:dyDescent="0.15">
      <c r="B270" t="s">
        <v>89</v>
      </c>
      <c r="C270" t="s">
        <v>1749</v>
      </c>
      <c r="D270">
        <v>2.5054500000000002E-3</v>
      </c>
      <c r="I270" t="s">
        <v>89</v>
      </c>
      <c r="J270" t="s">
        <v>1067</v>
      </c>
      <c r="K270">
        <v>2.3644299999999998E-3</v>
      </c>
      <c r="M270" t="s">
        <v>90</v>
      </c>
      <c r="N270" t="s">
        <v>260</v>
      </c>
      <c r="O270">
        <v>4.0458600000000001E-3</v>
      </c>
    </row>
    <row r="271" spans="2:15" x14ac:dyDescent="0.15">
      <c r="B271" t="s">
        <v>90</v>
      </c>
      <c r="C271" t="s">
        <v>1750</v>
      </c>
      <c r="D271">
        <v>6.1863999999999999E-3</v>
      </c>
      <c r="I271" t="s">
        <v>794</v>
      </c>
      <c r="J271" t="s">
        <v>1068</v>
      </c>
      <c r="K271">
        <v>4.7117399999999999E-3</v>
      </c>
      <c r="M271" t="s">
        <v>91</v>
      </c>
      <c r="N271" t="s">
        <v>261</v>
      </c>
      <c r="O271">
        <v>2.2173900000000001E-3</v>
      </c>
    </row>
    <row r="272" spans="2:15" x14ac:dyDescent="0.15">
      <c r="B272" t="s">
        <v>91</v>
      </c>
      <c r="C272" t="s">
        <v>1751</v>
      </c>
      <c r="D272">
        <v>1.9720799999999998E-3</v>
      </c>
      <c r="I272" t="s">
        <v>795</v>
      </c>
      <c r="J272" t="s">
        <v>1069</v>
      </c>
      <c r="K272">
        <v>2.1944E-3</v>
      </c>
      <c r="M272" t="s">
        <v>92</v>
      </c>
      <c r="N272" t="s">
        <v>262</v>
      </c>
      <c r="O272">
        <v>9.8507999999999994E-4</v>
      </c>
    </row>
    <row r="273" spans="2:15" x14ac:dyDescent="0.15">
      <c r="B273" t="s">
        <v>93</v>
      </c>
      <c r="C273" t="s">
        <v>1752</v>
      </c>
      <c r="D273">
        <v>1.1225909999999999E-2</v>
      </c>
      <c r="I273" t="s">
        <v>796</v>
      </c>
      <c r="J273" t="s">
        <v>1070</v>
      </c>
      <c r="K273">
        <v>1.102183E-2</v>
      </c>
      <c r="M273" t="s">
        <v>93</v>
      </c>
      <c r="N273" t="s">
        <v>263</v>
      </c>
      <c r="O273">
        <v>8.9702199999999992E-3</v>
      </c>
    </row>
    <row r="274" spans="2:15" x14ac:dyDescent="0.15">
      <c r="B274" t="s">
        <v>94</v>
      </c>
      <c r="C274" t="s">
        <v>1753</v>
      </c>
      <c r="D274">
        <v>2.4889000000000001E-3</v>
      </c>
      <c r="I274" t="s">
        <v>797</v>
      </c>
      <c r="J274" t="s">
        <v>1071</v>
      </c>
      <c r="K274">
        <v>2.8059699999999996E-3</v>
      </c>
      <c r="M274" t="s">
        <v>94</v>
      </c>
      <c r="N274" t="s">
        <v>264</v>
      </c>
      <c r="O274">
        <v>2.59443E-3</v>
      </c>
    </row>
    <row r="275" spans="2:15" x14ac:dyDescent="0.15">
      <c r="B275" t="s">
        <v>95</v>
      </c>
      <c r="C275" t="s">
        <v>1754</v>
      </c>
      <c r="D275">
        <v>8.0716899999999994E-3</v>
      </c>
      <c r="I275" t="s">
        <v>95</v>
      </c>
      <c r="J275" t="s">
        <v>1072</v>
      </c>
      <c r="K275">
        <v>8.1195499999999997E-3</v>
      </c>
      <c r="M275" t="s">
        <v>95</v>
      </c>
      <c r="N275" t="s">
        <v>265</v>
      </c>
      <c r="O275">
        <v>4.6380500000000003E-3</v>
      </c>
    </row>
    <row r="276" spans="2:15" x14ac:dyDescent="0.15">
      <c r="B276" t="s">
        <v>96</v>
      </c>
      <c r="C276" t="s">
        <v>1755</v>
      </c>
      <c r="D276">
        <v>1.1943099999999999E-3</v>
      </c>
      <c r="I276" t="s">
        <v>798</v>
      </c>
      <c r="J276" t="s">
        <v>1073</v>
      </c>
      <c r="K276">
        <v>1.3900799999999999E-3</v>
      </c>
      <c r="M276" t="s">
        <v>96</v>
      </c>
      <c r="N276" t="s">
        <v>266</v>
      </c>
      <c r="O276">
        <v>1.51815E-3</v>
      </c>
    </row>
    <row r="277" spans="2:15" x14ac:dyDescent="0.15">
      <c r="B277" t="s">
        <v>799</v>
      </c>
      <c r="C277" t="s">
        <v>1756</v>
      </c>
      <c r="D277">
        <v>2.1785400000000001E-3</v>
      </c>
      <c r="I277" t="s">
        <v>799</v>
      </c>
      <c r="J277" t="s">
        <v>1074</v>
      </c>
      <c r="K277">
        <v>1.8892400000000001E-3</v>
      </c>
      <c r="M277" t="s">
        <v>97</v>
      </c>
      <c r="N277" t="s">
        <v>267</v>
      </c>
      <c r="O277">
        <v>4.7209399999999999E-3</v>
      </c>
    </row>
    <row r="278" spans="2:15" x14ac:dyDescent="0.15">
      <c r="B278" t="s">
        <v>97</v>
      </c>
      <c r="C278" t="s">
        <v>1757</v>
      </c>
      <c r="D278">
        <v>7.0698700000000007E-3</v>
      </c>
      <c r="I278" t="s">
        <v>800</v>
      </c>
      <c r="J278" t="s">
        <v>1075</v>
      </c>
      <c r="K278">
        <v>3.7047600000000001E-3</v>
      </c>
      <c r="M278" t="s">
        <v>98</v>
      </c>
      <c r="N278" t="s">
        <v>268</v>
      </c>
      <c r="O278">
        <v>1.9189300000000001E-3</v>
      </c>
    </row>
    <row r="279" spans="2:15" x14ac:dyDescent="0.15">
      <c r="B279" t="s">
        <v>98</v>
      </c>
      <c r="C279" t="s">
        <v>1758</v>
      </c>
      <c r="D279">
        <v>3.4756599999999998E-3</v>
      </c>
      <c r="I279" t="s">
        <v>98</v>
      </c>
      <c r="J279" t="s">
        <v>1076</v>
      </c>
      <c r="K279">
        <v>3.26159E-3</v>
      </c>
      <c r="M279" t="s">
        <v>99</v>
      </c>
      <c r="N279" t="s">
        <v>269</v>
      </c>
      <c r="O279">
        <v>1.92081E-3</v>
      </c>
    </row>
    <row r="280" spans="2:15" x14ac:dyDescent="0.15">
      <c r="B280" t="s">
        <v>99</v>
      </c>
      <c r="C280" t="s">
        <v>1759</v>
      </c>
      <c r="D280">
        <v>1.3558999999999999E-3</v>
      </c>
      <c r="I280" t="s">
        <v>99</v>
      </c>
      <c r="J280" t="s">
        <v>1077</v>
      </c>
      <c r="K280">
        <v>1.48821E-3</v>
      </c>
      <c r="M280" t="s">
        <v>100</v>
      </c>
      <c r="N280" t="s">
        <v>270</v>
      </c>
      <c r="O280">
        <v>9.5158399999999994E-3</v>
      </c>
    </row>
    <row r="281" spans="2:15" x14ac:dyDescent="0.15">
      <c r="B281" t="s">
        <v>100</v>
      </c>
      <c r="C281" t="s">
        <v>1760</v>
      </c>
      <c r="D281">
        <v>1.080708E-2</v>
      </c>
      <c r="I281" t="s">
        <v>801</v>
      </c>
      <c r="J281" t="s">
        <v>1078</v>
      </c>
      <c r="K281">
        <v>1.05513E-2</v>
      </c>
      <c r="M281" t="s">
        <v>101</v>
      </c>
      <c r="N281" t="s">
        <v>271</v>
      </c>
      <c r="O281">
        <v>5.2816900000000003E-3</v>
      </c>
    </row>
    <row r="282" spans="2:15" x14ac:dyDescent="0.15">
      <c r="B282" t="s">
        <v>101</v>
      </c>
      <c r="C282" t="s">
        <v>1761</v>
      </c>
      <c r="D282">
        <v>5.5392699999999998E-3</v>
      </c>
      <c r="I282" t="s">
        <v>101</v>
      </c>
      <c r="J282" t="s">
        <v>1079</v>
      </c>
      <c r="K282">
        <v>4.9288500000000002E-3</v>
      </c>
      <c r="M282" t="s">
        <v>102</v>
      </c>
      <c r="N282" t="s">
        <v>272</v>
      </c>
      <c r="O282">
        <v>1.7574799999999998E-3</v>
      </c>
    </row>
    <row r="283" spans="2:15" x14ac:dyDescent="0.15">
      <c r="B283" t="s">
        <v>102</v>
      </c>
      <c r="C283" t="s">
        <v>1762</v>
      </c>
      <c r="D283">
        <v>1.70287E-3</v>
      </c>
      <c r="I283" t="s">
        <v>802</v>
      </c>
      <c r="J283" t="s">
        <v>1080</v>
      </c>
      <c r="K283">
        <v>1.7033699999999998E-3</v>
      </c>
      <c r="M283" t="s">
        <v>103</v>
      </c>
      <c r="N283" t="s">
        <v>273</v>
      </c>
      <c r="O283">
        <v>1.9399899999999999E-3</v>
      </c>
    </row>
    <row r="284" spans="2:15" x14ac:dyDescent="0.15">
      <c r="B284" t="s">
        <v>103</v>
      </c>
      <c r="C284" t="s">
        <v>1763</v>
      </c>
      <c r="D284">
        <v>2.1293500000000003E-3</v>
      </c>
      <c r="I284" t="s">
        <v>803</v>
      </c>
      <c r="J284" t="s">
        <v>1081</v>
      </c>
      <c r="K284">
        <v>1.6548800000000001E-3</v>
      </c>
      <c r="M284" t="s">
        <v>104</v>
      </c>
      <c r="N284" t="s">
        <v>274</v>
      </c>
      <c r="O284">
        <v>1.5014500000000001E-3</v>
      </c>
    </row>
    <row r="285" spans="2:15" x14ac:dyDescent="0.15">
      <c r="B285" t="s">
        <v>104</v>
      </c>
      <c r="C285" t="s">
        <v>1764</v>
      </c>
      <c r="D285">
        <v>1.4382400000000001E-3</v>
      </c>
      <c r="I285" t="s">
        <v>104</v>
      </c>
      <c r="J285" t="s">
        <v>1082</v>
      </c>
      <c r="K285">
        <v>1.5012900000000002E-3</v>
      </c>
      <c r="M285" t="s">
        <v>105</v>
      </c>
      <c r="N285" t="s">
        <v>275</v>
      </c>
      <c r="O285">
        <v>3.5963600000000003E-3</v>
      </c>
    </row>
    <row r="286" spans="2:15" x14ac:dyDescent="0.15">
      <c r="B286" t="s">
        <v>105</v>
      </c>
      <c r="C286" t="s">
        <v>1765</v>
      </c>
      <c r="D286">
        <v>3.5423399999999997E-3</v>
      </c>
      <c r="I286" t="s">
        <v>105</v>
      </c>
      <c r="J286" t="s">
        <v>1083</v>
      </c>
      <c r="K286">
        <v>3.5030199999999999E-3</v>
      </c>
      <c r="M286" t="s">
        <v>106</v>
      </c>
      <c r="N286" t="s">
        <v>276</v>
      </c>
      <c r="O286">
        <v>4.6833000000000005E-3</v>
      </c>
    </row>
    <row r="287" spans="2:15" x14ac:dyDescent="0.15">
      <c r="B287" t="s">
        <v>106</v>
      </c>
      <c r="C287" t="s">
        <v>1766</v>
      </c>
      <c r="D287">
        <v>6.2992400000000002E-3</v>
      </c>
      <c r="I287" t="s">
        <v>804</v>
      </c>
      <c r="J287" t="s">
        <v>1084</v>
      </c>
      <c r="K287">
        <v>7.6949900000000005E-3</v>
      </c>
      <c r="M287" t="s">
        <v>107</v>
      </c>
      <c r="N287" t="s">
        <v>277</v>
      </c>
      <c r="O287">
        <v>7.8602000000000001E-4</v>
      </c>
    </row>
    <row r="288" spans="2:15" x14ac:dyDescent="0.15">
      <c r="B288" t="s">
        <v>108</v>
      </c>
      <c r="C288" t="s">
        <v>1767</v>
      </c>
      <c r="D288">
        <v>1.05529E-3</v>
      </c>
      <c r="I288" t="s">
        <v>108</v>
      </c>
      <c r="J288" t="s">
        <v>1085</v>
      </c>
      <c r="K288">
        <v>1.2834400000000001E-3</v>
      </c>
      <c r="M288" t="s">
        <v>108</v>
      </c>
      <c r="N288" t="s">
        <v>278</v>
      </c>
      <c r="O288">
        <v>1.4424300000000002E-3</v>
      </c>
    </row>
    <row r="289" spans="2:15" x14ac:dyDescent="0.15">
      <c r="B289" t="s">
        <v>109</v>
      </c>
      <c r="C289" t="s">
        <v>1768</v>
      </c>
      <c r="D289">
        <v>1.29305E-3</v>
      </c>
      <c r="I289" t="s">
        <v>109</v>
      </c>
      <c r="J289" t="s">
        <v>1086</v>
      </c>
      <c r="K289">
        <v>1.5331100000000001E-3</v>
      </c>
      <c r="M289" t="s">
        <v>109</v>
      </c>
      <c r="N289" t="s">
        <v>279</v>
      </c>
      <c r="O289">
        <v>1.9234299999999998E-3</v>
      </c>
    </row>
    <row r="290" spans="2:15" x14ac:dyDescent="0.15">
      <c r="B290" t="s">
        <v>110</v>
      </c>
      <c r="C290" t="s">
        <v>1769</v>
      </c>
      <c r="D290">
        <v>2.0400699999999997E-3</v>
      </c>
      <c r="I290" t="s">
        <v>805</v>
      </c>
      <c r="J290" t="s">
        <v>1087</v>
      </c>
      <c r="K290">
        <v>2.0758600000000001E-3</v>
      </c>
      <c r="M290" t="s">
        <v>110</v>
      </c>
      <c r="N290" t="s">
        <v>280</v>
      </c>
      <c r="O290">
        <v>2.1729699999999998E-3</v>
      </c>
    </row>
    <row r="291" spans="2:15" x14ac:dyDescent="0.15">
      <c r="B291" t="s">
        <v>111</v>
      </c>
      <c r="C291" t="s">
        <v>1770</v>
      </c>
      <c r="D291">
        <v>7.1439900000000002E-3</v>
      </c>
      <c r="I291" t="s">
        <v>806</v>
      </c>
      <c r="J291" t="s">
        <v>1088</v>
      </c>
      <c r="K291">
        <v>7.0753200000000004E-3</v>
      </c>
      <c r="M291" t="s">
        <v>111</v>
      </c>
      <c r="N291" t="s">
        <v>281</v>
      </c>
      <c r="O291">
        <v>6.9218100000000005E-3</v>
      </c>
    </row>
    <row r="292" spans="2:15" x14ac:dyDescent="0.15">
      <c r="B292" t="s">
        <v>112</v>
      </c>
      <c r="C292" t="s">
        <v>1771</v>
      </c>
      <c r="D292">
        <v>1.05591E-3</v>
      </c>
      <c r="I292" t="s">
        <v>112</v>
      </c>
      <c r="J292" t="s">
        <v>1089</v>
      </c>
      <c r="K292">
        <v>1.2991700000000001E-3</v>
      </c>
      <c r="M292" t="s">
        <v>112</v>
      </c>
      <c r="N292" t="s">
        <v>282</v>
      </c>
      <c r="O292">
        <v>1.3916700000000002E-3</v>
      </c>
    </row>
    <row r="293" spans="2:15" x14ac:dyDescent="0.15">
      <c r="B293" t="s">
        <v>113</v>
      </c>
      <c r="C293" t="s">
        <v>1772</v>
      </c>
      <c r="D293">
        <v>3.7566600000000002E-3</v>
      </c>
      <c r="I293" t="s">
        <v>113</v>
      </c>
      <c r="J293" t="s">
        <v>1090</v>
      </c>
      <c r="K293">
        <v>2.9718600000000002E-3</v>
      </c>
      <c r="M293" t="s">
        <v>113</v>
      </c>
      <c r="N293" t="s">
        <v>283</v>
      </c>
      <c r="O293">
        <v>3.1028800000000001E-3</v>
      </c>
    </row>
    <row r="294" spans="2:15" x14ac:dyDescent="0.15">
      <c r="B294" t="s">
        <v>114</v>
      </c>
      <c r="C294" t="s">
        <v>1773</v>
      </c>
      <c r="D294">
        <v>7.4813700000000002E-3</v>
      </c>
      <c r="I294" t="s">
        <v>114</v>
      </c>
      <c r="J294" t="s">
        <v>1091</v>
      </c>
      <c r="K294">
        <v>7.8431100000000004E-3</v>
      </c>
      <c r="M294" t="s">
        <v>114</v>
      </c>
      <c r="N294" t="s">
        <v>284</v>
      </c>
      <c r="O294">
        <v>7.9789000000000006E-3</v>
      </c>
    </row>
    <row r="295" spans="2:15" x14ac:dyDescent="0.15">
      <c r="B295" t="s">
        <v>116</v>
      </c>
      <c r="C295" t="s">
        <v>1774</v>
      </c>
      <c r="D295">
        <v>1.23307E-3</v>
      </c>
      <c r="I295" t="s">
        <v>116</v>
      </c>
      <c r="J295" t="s">
        <v>1092</v>
      </c>
      <c r="K295">
        <v>1.3600799999999998E-3</v>
      </c>
      <c r="M295" t="s">
        <v>115</v>
      </c>
      <c r="N295" t="s">
        <v>285</v>
      </c>
      <c r="O295">
        <v>2.1262500000000001E-3</v>
      </c>
    </row>
    <row r="296" spans="2:15" x14ac:dyDescent="0.15">
      <c r="B296" t="s">
        <v>117</v>
      </c>
      <c r="C296" t="s">
        <v>1775</v>
      </c>
      <c r="D296">
        <v>2.61882E-3</v>
      </c>
      <c r="I296" t="s">
        <v>807</v>
      </c>
      <c r="J296" t="s">
        <v>1093</v>
      </c>
      <c r="K296">
        <v>2.5213600000000003E-3</v>
      </c>
      <c r="M296" t="s">
        <v>116</v>
      </c>
      <c r="N296" t="s">
        <v>286</v>
      </c>
      <c r="O296">
        <v>1.2684899999999999E-3</v>
      </c>
    </row>
    <row r="297" spans="2:15" x14ac:dyDescent="0.15">
      <c r="B297" t="s">
        <v>118</v>
      </c>
      <c r="C297" t="s">
        <v>1776</v>
      </c>
      <c r="D297">
        <v>1.5703100000000001E-3</v>
      </c>
      <c r="I297" t="s">
        <v>118</v>
      </c>
      <c r="J297" t="s">
        <v>1094</v>
      </c>
      <c r="K297">
        <v>1.8325099999999999E-3</v>
      </c>
      <c r="M297" t="s">
        <v>117</v>
      </c>
      <c r="N297" t="s">
        <v>287</v>
      </c>
      <c r="O297">
        <v>2.4907099999999997E-3</v>
      </c>
    </row>
    <row r="298" spans="2:15" x14ac:dyDescent="0.15">
      <c r="B298" t="s">
        <v>808</v>
      </c>
      <c r="C298" t="s">
        <v>1777</v>
      </c>
      <c r="D298">
        <v>8.0643000000000002E-4</v>
      </c>
      <c r="I298" t="s">
        <v>808</v>
      </c>
      <c r="J298" t="s">
        <v>1095</v>
      </c>
      <c r="M298" t="s">
        <v>118</v>
      </c>
      <c r="N298" t="s">
        <v>288</v>
      </c>
      <c r="O298">
        <v>2.2669700000000001E-3</v>
      </c>
    </row>
    <row r="299" spans="2:15" x14ac:dyDescent="0.15">
      <c r="B299" t="s">
        <v>119</v>
      </c>
      <c r="C299" t="s">
        <v>1778</v>
      </c>
      <c r="D299">
        <v>3.6517E-4</v>
      </c>
      <c r="I299" t="s">
        <v>119</v>
      </c>
      <c r="J299" t="s">
        <v>1096</v>
      </c>
      <c r="K299">
        <v>4.4269999999999997E-4</v>
      </c>
      <c r="M299" t="s">
        <v>119</v>
      </c>
      <c r="N299" t="s">
        <v>289</v>
      </c>
      <c r="O299">
        <v>5.6097000000000004E-4</v>
      </c>
    </row>
    <row r="300" spans="2:15" x14ac:dyDescent="0.15">
      <c r="B300" t="s">
        <v>120</v>
      </c>
      <c r="C300" t="s">
        <v>1779</v>
      </c>
      <c r="D300">
        <v>2.6818999999999996E-4</v>
      </c>
      <c r="I300" t="s">
        <v>120</v>
      </c>
      <c r="J300" t="s">
        <v>1097</v>
      </c>
      <c r="K300">
        <v>3.0278999999999999E-4</v>
      </c>
      <c r="M300" t="s">
        <v>120</v>
      </c>
      <c r="N300" t="s">
        <v>290</v>
      </c>
      <c r="O300">
        <v>3.0273999999999996E-4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24" sqref="H24"/>
    </sheetView>
  </sheetViews>
  <sheetFormatPr defaultRowHeight="13.5" x14ac:dyDescent="0.15"/>
  <cols>
    <col min="3" max="3" width="16.75" customWidth="1"/>
    <col min="4" max="4" width="12.75" bestFit="1" customWidth="1"/>
    <col min="6" max="6" width="12.75" bestFit="1" customWidth="1"/>
    <col min="7" max="15" width="12.75" customWidth="1"/>
  </cols>
  <sheetData>
    <row r="1" spans="1:17" ht="40.5" x14ac:dyDescent="0.15">
      <c r="C1">
        <v>0.98474395000000015</v>
      </c>
      <c r="D1" t="s">
        <v>1098</v>
      </c>
      <c r="E1" s="6" t="s">
        <v>1407</v>
      </c>
      <c r="F1" t="s">
        <v>1099</v>
      </c>
      <c r="G1" t="s">
        <v>1102</v>
      </c>
      <c r="H1" t="s">
        <v>1104</v>
      </c>
      <c r="J1" t="s">
        <v>1405</v>
      </c>
      <c r="L1" t="s">
        <v>1406</v>
      </c>
      <c r="M1" t="s">
        <v>1103</v>
      </c>
      <c r="P1" t="s">
        <v>1101</v>
      </c>
      <c r="Q1" t="s">
        <v>1100</v>
      </c>
    </row>
    <row r="2" spans="1:17" x14ac:dyDescent="0.15">
      <c r="A2" t="s">
        <v>1</v>
      </c>
      <c r="B2" t="s">
        <v>4</v>
      </c>
      <c r="C2">
        <v>1.0795630000000001E-2</v>
      </c>
      <c r="D2" s="2">
        <v>1.0795630000000001E-2</v>
      </c>
      <c r="E2">
        <v>65384050414.540001</v>
      </c>
      <c r="F2">
        <f t="shared" ref="F2:F12" si="0">D2/E2*10000000000000</f>
        <v>1.6511106197237493</v>
      </c>
      <c r="G2">
        <f t="shared" ref="G2:G33" si="1">C2</f>
        <v>1.0795630000000001E-2</v>
      </c>
      <c r="H2">
        <f t="shared" ref="H2:H65" si="2">G2/SUM(G$2:G$301)</f>
        <v>1.0611050052400893E-2</v>
      </c>
      <c r="J2" t="s">
        <v>1105</v>
      </c>
      <c r="K2">
        <f>J2/100</f>
        <v>1.047505E-2</v>
      </c>
      <c r="L2">
        <f>(H2-K2)/K2</f>
        <v>1.2983236586068168E-2</v>
      </c>
      <c r="M2">
        <f t="shared" ref="M2:M33" si="3">C2</f>
        <v>1.0795630000000001E-2</v>
      </c>
      <c r="P2">
        <v>159263033330.78</v>
      </c>
      <c r="Q2">
        <f>$D2/P2*10000000000000</f>
        <v>0.6778490760990411</v>
      </c>
    </row>
    <row r="3" spans="1:17" x14ac:dyDescent="0.15">
      <c r="A3" t="s">
        <v>2</v>
      </c>
      <c r="B3" t="s">
        <v>809</v>
      </c>
      <c r="C3">
        <v>1.534138E-2</v>
      </c>
      <c r="D3" s="2">
        <v>1.534138E-2</v>
      </c>
      <c r="E3">
        <v>93828830745.300003</v>
      </c>
      <c r="F3">
        <f t="shared" si="0"/>
        <v>1.6350390256534735</v>
      </c>
      <c r="G3">
        <f t="shared" si="1"/>
        <v>1.534138E-2</v>
      </c>
      <c r="H3">
        <f t="shared" si="2"/>
        <v>1.5079078391247384E-2</v>
      </c>
      <c r="J3" t="s">
        <v>1106</v>
      </c>
      <c r="K3">
        <f t="shared" ref="K3:K66" si="4">J3/100</f>
        <v>1.491629E-2</v>
      </c>
      <c r="L3">
        <f t="shared" ref="L3:L66" si="5">(H3-K3)/K3</f>
        <v>1.0913463820251816E-2</v>
      </c>
      <c r="M3">
        <f t="shared" si="3"/>
        <v>1.534138E-2</v>
      </c>
      <c r="P3">
        <v>113403595243.19</v>
      </c>
      <c r="Q3">
        <f t="shared" ref="Q3:Q66" si="6">$D3/P3*10000000000000</f>
        <v>1.3528124895071407</v>
      </c>
    </row>
    <row r="4" spans="1:17" x14ac:dyDescent="0.15">
      <c r="A4" t="s">
        <v>0</v>
      </c>
      <c r="B4" t="s">
        <v>810</v>
      </c>
      <c r="C4">
        <v>2.8875099999999998E-3</v>
      </c>
      <c r="D4" s="2">
        <v>2.8875099999999998E-3</v>
      </c>
      <c r="E4">
        <v>17122620624.976999</v>
      </c>
      <c r="F4">
        <f t="shared" si="0"/>
        <v>1.6863715334485363</v>
      </c>
      <c r="G4">
        <f t="shared" si="1"/>
        <v>2.8875099999999998E-3</v>
      </c>
      <c r="H4">
        <f t="shared" si="2"/>
        <v>2.8381403527916482E-3</v>
      </c>
      <c r="J4" t="s">
        <v>1107</v>
      </c>
      <c r="K4">
        <f t="shared" si="4"/>
        <v>2.8017700000000003E-3</v>
      </c>
      <c r="L4">
        <f t="shared" si="5"/>
        <v>1.2981205734820441E-2</v>
      </c>
      <c r="M4">
        <f t="shared" si="3"/>
        <v>2.8875099999999998E-3</v>
      </c>
      <c r="P4">
        <v>21299085565.349998</v>
      </c>
      <c r="Q4">
        <f t="shared" si="6"/>
        <v>1.3556966993444495</v>
      </c>
    </row>
    <row r="5" spans="1:17" x14ac:dyDescent="0.15">
      <c r="A5" t="s">
        <v>291</v>
      </c>
      <c r="B5" t="s">
        <v>811</v>
      </c>
      <c r="C5">
        <v>2.7713199999999999E-3</v>
      </c>
      <c r="D5" s="2">
        <v>2.7713199999999999E-3</v>
      </c>
      <c r="E5">
        <v>20300185220.099998</v>
      </c>
      <c r="F5">
        <f t="shared" si="0"/>
        <v>1.3651698100054814</v>
      </c>
      <c r="G5">
        <f t="shared" si="1"/>
        <v>2.7713199999999999E-3</v>
      </c>
      <c r="H5">
        <f t="shared" si="2"/>
        <v>2.7239369292222535E-3</v>
      </c>
      <c r="J5" t="s">
        <v>1108</v>
      </c>
      <c r="K5">
        <f t="shared" si="4"/>
        <v>2.6890199999999999E-3</v>
      </c>
      <c r="L5">
        <f t="shared" si="5"/>
        <v>1.298500168174788E-2</v>
      </c>
      <c r="M5">
        <f t="shared" si="3"/>
        <v>2.7713199999999999E-3</v>
      </c>
      <c r="P5">
        <v>47882681779.121696</v>
      </c>
      <c r="Q5">
        <f t="shared" si="6"/>
        <v>0.57877292938266034</v>
      </c>
    </row>
    <row r="6" spans="1:17" x14ac:dyDescent="0.15">
      <c r="A6" t="s">
        <v>600</v>
      </c>
      <c r="B6" t="s">
        <v>812</v>
      </c>
      <c r="C6">
        <v>1.16953E-3</v>
      </c>
      <c r="D6" s="2">
        <v>1.16953E-3</v>
      </c>
      <c r="E6">
        <v>7732917774.7200003</v>
      </c>
      <c r="F6">
        <f t="shared" si="0"/>
        <v>1.5124045464744997</v>
      </c>
      <c r="G6">
        <f t="shared" si="1"/>
        <v>1.16953E-3</v>
      </c>
      <c r="H6">
        <f t="shared" si="2"/>
        <v>1.1495337805931117E-3</v>
      </c>
      <c r="J6" t="s">
        <v>1109</v>
      </c>
      <c r="K6">
        <f t="shared" si="4"/>
        <v>1.1348E-3</v>
      </c>
      <c r="L6">
        <f t="shared" si="5"/>
        <v>1.298359234500502E-2</v>
      </c>
      <c r="M6">
        <f t="shared" si="3"/>
        <v>1.16953E-3</v>
      </c>
      <c r="P6">
        <v>28755779050.240002</v>
      </c>
      <c r="Q6">
        <f t="shared" si="6"/>
        <v>0.40671129026157926</v>
      </c>
    </row>
    <row r="7" spans="1:17" x14ac:dyDescent="0.15">
      <c r="A7" t="s">
        <v>601</v>
      </c>
      <c r="B7" t="s">
        <v>13</v>
      </c>
      <c r="C7">
        <v>2.65731E-3</v>
      </c>
      <c r="D7" s="2">
        <v>2.65731E-3</v>
      </c>
      <c r="E7">
        <v>18217872768.790001</v>
      </c>
      <c r="F7">
        <f t="shared" si="0"/>
        <v>1.4586280372713867</v>
      </c>
      <c r="G7">
        <f t="shared" si="1"/>
        <v>2.65731E-3</v>
      </c>
      <c r="H7">
        <f t="shared" si="2"/>
        <v>2.6118762327669081E-3</v>
      </c>
      <c r="J7" t="s">
        <v>1110</v>
      </c>
      <c r="K7">
        <f t="shared" si="4"/>
        <v>2.5784000000000002E-3</v>
      </c>
      <c r="L7">
        <f t="shared" si="5"/>
        <v>1.2983335699235149E-2</v>
      </c>
      <c r="M7">
        <f t="shared" si="3"/>
        <v>2.65731E-3</v>
      </c>
      <c r="P7">
        <v>28051276931.16</v>
      </c>
      <c r="Q7">
        <f t="shared" si="6"/>
        <v>0.94730446906971255</v>
      </c>
    </row>
    <row r="8" spans="1:17" x14ac:dyDescent="0.15">
      <c r="A8" t="s">
        <v>602</v>
      </c>
      <c r="B8" t="s">
        <v>813</v>
      </c>
      <c r="C8">
        <v>1.9851199999999999E-3</v>
      </c>
      <c r="D8" s="2">
        <v>1.9851199999999999E-3</v>
      </c>
      <c r="E8">
        <v>12621927949.799999</v>
      </c>
      <c r="F8">
        <f t="shared" si="0"/>
        <v>1.5727549768111733</v>
      </c>
      <c r="G8">
        <f t="shared" si="1"/>
        <v>1.9851199999999999E-3</v>
      </c>
      <c r="H8">
        <f t="shared" si="2"/>
        <v>1.9511791048805913E-3</v>
      </c>
      <c r="J8" t="s">
        <v>1111</v>
      </c>
      <c r="K8">
        <f t="shared" si="4"/>
        <v>1.9261700000000001E-3</v>
      </c>
      <c r="L8">
        <f t="shared" si="5"/>
        <v>1.2983851311458121E-2</v>
      </c>
      <c r="M8">
        <f t="shared" si="3"/>
        <v>1.9851199999999999E-3</v>
      </c>
      <c r="P8">
        <v>20918220523.200001</v>
      </c>
      <c r="Q8">
        <f t="shared" si="6"/>
        <v>0.94899085598525978</v>
      </c>
    </row>
    <row r="9" spans="1:17" x14ac:dyDescent="0.15">
      <c r="A9" t="s">
        <v>603</v>
      </c>
      <c r="B9" t="s">
        <v>814</v>
      </c>
      <c r="C9">
        <v>2.1588599999999999E-3</v>
      </c>
      <c r="D9" s="2">
        <v>2.1588599999999999E-3</v>
      </c>
      <c r="E9">
        <v>9424821174.1800003</v>
      </c>
      <c r="F9">
        <f t="shared" si="0"/>
        <v>2.2906111003085741</v>
      </c>
      <c r="G9">
        <f t="shared" si="1"/>
        <v>2.1588599999999999E-3</v>
      </c>
      <c r="H9">
        <f t="shared" si="2"/>
        <v>2.1219485584561704E-3</v>
      </c>
      <c r="J9" t="s">
        <v>1112</v>
      </c>
      <c r="K9">
        <f t="shared" si="4"/>
        <v>2.0947499999999998E-3</v>
      </c>
      <c r="L9">
        <f t="shared" si="5"/>
        <v>1.2984154890163796E-2</v>
      </c>
      <c r="M9">
        <f t="shared" si="3"/>
        <v>2.1588599999999999E-3</v>
      </c>
      <c r="P9">
        <v>19905389256.630001</v>
      </c>
      <c r="Q9">
        <f t="shared" si="6"/>
        <v>1.0845605540122436</v>
      </c>
    </row>
    <row r="10" spans="1:17" x14ac:dyDescent="0.15">
      <c r="A10" t="s">
        <v>604</v>
      </c>
      <c r="B10" t="s">
        <v>815</v>
      </c>
      <c r="C10">
        <v>4.6179599999999999E-3</v>
      </c>
      <c r="D10" s="2">
        <v>4.6179599999999999E-3</v>
      </c>
      <c r="E10">
        <v>30207893729.630001</v>
      </c>
      <c r="F10">
        <f t="shared" si="0"/>
        <v>1.5287262466334699</v>
      </c>
      <c r="G10">
        <f t="shared" si="1"/>
        <v>4.6179599999999999E-3</v>
      </c>
      <c r="H10">
        <f t="shared" si="2"/>
        <v>4.5390037172434797E-3</v>
      </c>
      <c r="J10" t="s">
        <v>1113</v>
      </c>
      <c r="K10">
        <f t="shared" si="4"/>
        <v>4.4808299999999999E-3</v>
      </c>
      <c r="L10">
        <f t="shared" si="5"/>
        <v>1.2982799446415016E-2</v>
      </c>
      <c r="M10">
        <f t="shared" si="3"/>
        <v>4.6179599999999999E-3</v>
      </c>
      <c r="P10">
        <v>48661874585.889999</v>
      </c>
      <c r="Q10">
        <f t="shared" si="6"/>
        <v>0.94898933493594262</v>
      </c>
    </row>
    <row r="11" spans="1:17" x14ac:dyDescent="0.15">
      <c r="A11" t="s">
        <v>297</v>
      </c>
      <c r="B11" t="s">
        <v>816</v>
      </c>
      <c r="C11">
        <v>3.4305000000000004E-3</v>
      </c>
      <c r="D11" s="2">
        <v>3.4305000000000004E-3</v>
      </c>
      <c r="E11">
        <v>21662749962</v>
      </c>
      <c r="F11">
        <f t="shared" si="0"/>
        <v>1.5835939601470992</v>
      </c>
      <c r="G11">
        <f t="shared" si="1"/>
        <v>3.4305000000000004E-3</v>
      </c>
      <c r="H11">
        <f t="shared" si="2"/>
        <v>3.3718464975884934E-3</v>
      </c>
      <c r="J11" t="s">
        <v>1114</v>
      </c>
      <c r="K11">
        <f t="shared" si="4"/>
        <v>3.3286300000000004E-3</v>
      </c>
      <c r="L11">
        <f t="shared" si="5"/>
        <v>1.2983268668639343E-2</v>
      </c>
      <c r="M11">
        <f t="shared" si="3"/>
        <v>3.4305000000000004E-3</v>
      </c>
      <c r="P11">
        <v>50608545345.120003</v>
      </c>
      <c r="Q11">
        <f t="shared" si="6"/>
        <v>0.67784995134834292</v>
      </c>
    </row>
    <row r="12" spans="1:17" x14ac:dyDescent="0.15">
      <c r="A12" t="s">
        <v>605</v>
      </c>
      <c r="B12" t="s">
        <v>817</v>
      </c>
      <c r="C12">
        <v>3.9264E-3</v>
      </c>
      <c r="D12" s="2">
        <v>3.9264E-3</v>
      </c>
      <c r="E12">
        <v>27488598170.57</v>
      </c>
      <c r="F12">
        <f t="shared" si="0"/>
        <v>1.42837403916934</v>
      </c>
      <c r="G12">
        <f t="shared" si="1"/>
        <v>3.9264E-3</v>
      </c>
      <c r="H12">
        <f t="shared" si="2"/>
        <v>3.8592677709172012E-3</v>
      </c>
      <c r="J12" t="s">
        <v>1115</v>
      </c>
      <c r="K12">
        <f t="shared" si="4"/>
        <v>3.8097999999999999E-3</v>
      </c>
      <c r="L12">
        <f t="shared" si="5"/>
        <v>1.2984348500499045E-2</v>
      </c>
      <c r="M12">
        <f t="shared" si="3"/>
        <v>3.9264E-3</v>
      </c>
      <c r="P12">
        <v>36202742827.93</v>
      </c>
      <c r="Q12">
        <f t="shared" si="6"/>
        <v>1.0845587083448351</v>
      </c>
    </row>
    <row r="13" spans="1:17" x14ac:dyDescent="0.15">
      <c r="A13" t="s">
        <v>606</v>
      </c>
      <c r="B13" t="s">
        <v>818</v>
      </c>
      <c r="C13">
        <v>2.8624999999999999E-4</v>
      </c>
      <c r="D13" s="2">
        <v>2.8624999999999999E-4</v>
      </c>
      <c r="E13">
        <v>2111453744.4000001</v>
      </c>
      <c r="F13">
        <f>$D13/E13*10000000000000</f>
        <v>1.355701022384187</v>
      </c>
      <c r="G13">
        <f t="shared" si="1"/>
        <v>2.8624999999999999E-4</v>
      </c>
      <c r="H13">
        <f t="shared" si="2"/>
        <v>2.8135579651208454E-4</v>
      </c>
      <c r="J13" t="s">
        <v>1116</v>
      </c>
      <c r="K13">
        <f t="shared" si="4"/>
        <v>2.7775E-4</v>
      </c>
      <c r="L13">
        <f t="shared" si="5"/>
        <v>1.2982165660070339E-2</v>
      </c>
      <c r="M13">
        <f t="shared" si="3"/>
        <v>2.8624999999999999E-4</v>
      </c>
      <c r="P13">
        <v>34434827487.059998</v>
      </c>
      <c r="Q13">
        <f t="shared" si="6"/>
        <v>8.3128048226048953E-2</v>
      </c>
    </row>
    <row r="14" spans="1:17" x14ac:dyDescent="0.15">
      <c r="A14" t="s">
        <v>607</v>
      </c>
      <c r="B14" t="s">
        <v>819</v>
      </c>
      <c r="C14">
        <v>3.6509000000000003E-3</v>
      </c>
      <c r="D14" s="2">
        <v>3.6509000000000003E-3</v>
      </c>
      <c r="E14">
        <v>24062714253.869999</v>
      </c>
      <c r="F14">
        <f t="shared" ref="F14:F45" si="7">D14/E14*10000000000000</f>
        <v>1.5172436332334482</v>
      </c>
      <c r="G14">
        <f t="shared" si="1"/>
        <v>3.6509000000000003E-3</v>
      </c>
      <c r="H14">
        <f t="shared" si="2"/>
        <v>3.5884781746234745E-3</v>
      </c>
      <c r="J14" t="s">
        <v>1117</v>
      </c>
      <c r="K14">
        <f t="shared" si="4"/>
        <v>3.5424800000000002E-3</v>
      </c>
      <c r="L14">
        <f t="shared" si="5"/>
        <v>1.2984737986798604E-2</v>
      </c>
      <c r="M14">
        <f t="shared" si="3"/>
        <v>3.6509000000000003E-3</v>
      </c>
      <c r="P14">
        <v>38471421255.32</v>
      </c>
      <c r="Q14">
        <f t="shared" si="6"/>
        <v>0.94899015447606772</v>
      </c>
    </row>
    <row r="15" spans="1:17" x14ac:dyDescent="0.15">
      <c r="A15" t="s">
        <v>608</v>
      </c>
      <c r="B15" t="s">
        <v>820</v>
      </c>
      <c r="C15">
        <v>5.6467800000000005E-3</v>
      </c>
      <c r="D15" s="2">
        <v>5.6467800000000005E-3</v>
      </c>
      <c r="E15">
        <v>42260647656.5</v>
      </c>
      <c r="F15">
        <f t="shared" si="7"/>
        <v>1.3361792384011144</v>
      </c>
      <c r="G15">
        <f t="shared" si="1"/>
        <v>5.6467800000000005E-3</v>
      </c>
      <c r="H15">
        <f t="shared" si="2"/>
        <v>5.5502333087458829E-3</v>
      </c>
      <c r="J15" t="s">
        <v>1118</v>
      </c>
      <c r="K15">
        <f t="shared" si="4"/>
        <v>6.84887E-3</v>
      </c>
      <c r="L15">
        <f t="shared" si="5"/>
        <v>-0.18961327799390512</v>
      </c>
      <c r="M15">
        <f t="shared" si="3"/>
        <v>5.6467800000000005E-3</v>
      </c>
      <c r="P15">
        <v>104130469258.39999</v>
      </c>
      <c r="Q15">
        <f t="shared" si="6"/>
        <v>0.54227931941682728</v>
      </c>
    </row>
    <row r="16" spans="1:17" x14ac:dyDescent="0.15">
      <c r="A16" t="s">
        <v>609</v>
      </c>
      <c r="B16" t="s">
        <v>485</v>
      </c>
      <c r="C16">
        <v>3.68565E-3</v>
      </c>
      <c r="D16" s="2">
        <v>3.68565E-3</v>
      </c>
      <c r="E16">
        <v>24917121830.5</v>
      </c>
      <c r="F16">
        <f t="shared" si="7"/>
        <v>1.4791636149117957</v>
      </c>
      <c r="G16">
        <f t="shared" si="1"/>
        <v>3.68565E-3</v>
      </c>
      <c r="H16">
        <f t="shared" si="2"/>
        <v>3.622634031143282E-3</v>
      </c>
      <c r="J16" t="s">
        <v>1119</v>
      </c>
      <c r="K16">
        <f t="shared" si="4"/>
        <v>3.5762100000000002E-3</v>
      </c>
      <c r="L16">
        <f t="shared" si="5"/>
        <v>1.2981349289689848E-2</v>
      </c>
      <c r="M16">
        <f t="shared" si="3"/>
        <v>3.68565E-3</v>
      </c>
      <c r="P16">
        <v>38837683736.739998</v>
      </c>
      <c r="Q16">
        <f t="shared" si="6"/>
        <v>0.94898810778291032</v>
      </c>
    </row>
    <row r="17" spans="1:17" x14ac:dyDescent="0.15">
      <c r="A17" t="s">
        <v>303</v>
      </c>
      <c r="B17" t="s">
        <v>486</v>
      </c>
      <c r="C17">
        <v>1.7707999999999999E-3</v>
      </c>
      <c r="D17" s="2">
        <v>1.7707999999999999E-3</v>
      </c>
      <c r="E17">
        <v>12831647203.049999</v>
      </c>
      <c r="F17">
        <f t="shared" si="7"/>
        <v>1.3800254729409116</v>
      </c>
      <c r="G17">
        <f t="shared" si="1"/>
        <v>1.7707999999999999E-3</v>
      </c>
      <c r="H17">
        <f t="shared" si="2"/>
        <v>1.740523474108644E-3</v>
      </c>
      <c r="J17" t="s">
        <v>1120</v>
      </c>
      <c r="K17">
        <f t="shared" si="4"/>
        <v>1.71821E-3</v>
      </c>
      <c r="L17">
        <f t="shared" si="5"/>
        <v>1.2986465047138586E-2</v>
      </c>
      <c r="M17">
        <f t="shared" si="3"/>
        <v>1.7707999999999999E-3</v>
      </c>
      <c r="P17">
        <v>21769786601.310001</v>
      </c>
      <c r="Q17">
        <f t="shared" si="6"/>
        <v>0.81342092709969038</v>
      </c>
    </row>
    <row r="18" spans="1:17" x14ac:dyDescent="0.15">
      <c r="A18" t="s">
        <v>610</v>
      </c>
      <c r="B18" t="s">
        <v>821</v>
      </c>
      <c r="C18">
        <v>8.4911000000000003E-4</v>
      </c>
      <c r="D18" s="2">
        <v>8.4911000000000003E-4</v>
      </c>
      <c r="E18">
        <v>4932239829.5799999</v>
      </c>
      <c r="F18">
        <f t="shared" si="7"/>
        <v>1.7215505112051803</v>
      </c>
      <c r="G18">
        <f t="shared" si="1"/>
        <v>8.4911000000000003E-4</v>
      </c>
      <c r="H18">
        <f t="shared" si="2"/>
        <v>8.3459221092183804E-4</v>
      </c>
      <c r="J18" t="s">
        <v>1121</v>
      </c>
      <c r="K18">
        <f t="shared" si="4"/>
        <v>8.2390000000000002E-4</v>
      </c>
      <c r="L18">
        <f t="shared" si="5"/>
        <v>1.2977559074933873E-2</v>
      </c>
      <c r="M18">
        <f t="shared" si="3"/>
        <v>8.4911000000000003E-4</v>
      </c>
      <c r="P18">
        <v>15658216260.68</v>
      </c>
      <c r="Q18">
        <f t="shared" si="6"/>
        <v>0.5422776042072146</v>
      </c>
    </row>
    <row r="19" spans="1:17" x14ac:dyDescent="0.15">
      <c r="A19" t="s">
        <v>611</v>
      </c>
      <c r="B19" t="s">
        <v>822</v>
      </c>
      <c r="C19">
        <v>3.4636099999999998E-3</v>
      </c>
      <c r="D19" s="2">
        <v>3.4636099999999998E-3</v>
      </c>
      <c r="E19">
        <v>19517122721.450001</v>
      </c>
      <c r="F19">
        <f t="shared" si="7"/>
        <v>1.7746519553281137</v>
      </c>
      <c r="G19">
        <f t="shared" si="1"/>
        <v>3.4636099999999998E-3</v>
      </c>
      <c r="H19">
        <f t="shared" si="2"/>
        <v>3.4043903942610346E-3</v>
      </c>
      <c r="J19" t="s">
        <v>1122</v>
      </c>
      <c r="K19">
        <f t="shared" si="4"/>
        <v>3.3184099999999999E-3</v>
      </c>
      <c r="L19">
        <f t="shared" si="5"/>
        <v>2.5910117876041437E-2</v>
      </c>
      <c r="M19">
        <f t="shared" si="3"/>
        <v>3.4636099999999998E-3</v>
      </c>
      <c r="P19">
        <v>31533210518.849998</v>
      </c>
      <c r="Q19">
        <f t="shared" si="6"/>
        <v>1.0984006839168865</v>
      </c>
    </row>
    <row r="20" spans="1:17" x14ac:dyDescent="0.15">
      <c r="A20" t="s">
        <v>612</v>
      </c>
      <c r="B20" t="s">
        <v>823</v>
      </c>
      <c r="C20">
        <v>7.5148000000000012E-4</v>
      </c>
      <c r="D20" s="2">
        <v>7.5148000000000012E-4</v>
      </c>
      <c r="E20">
        <v>7522443627.2700005</v>
      </c>
      <c r="F20">
        <f t="shared" si="7"/>
        <v>0.9989838903887176</v>
      </c>
      <c r="G20">
        <f t="shared" si="1"/>
        <v>7.5148000000000012E-4</v>
      </c>
      <c r="H20">
        <f t="shared" si="2"/>
        <v>7.3863145489223175E-4</v>
      </c>
      <c r="J20" t="s">
        <v>1123</v>
      </c>
      <c r="K20">
        <f t="shared" si="4"/>
        <v>1.70356E-3</v>
      </c>
      <c r="L20">
        <f t="shared" si="5"/>
        <v>-0.56641887876433361</v>
      </c>
      <c r="M20">
        <f t="shared" si="3"/>
        <v>7.5148000000000012E-4</v>
      </c>
      <c r="P20">
        <v>19707578804.827702</v>
      </c>
      <c r="Q20">
        <f t="shared" si="6"/>
        <v>0.38131523280572266</v>
      </c>
    </row>
    <row r="21" spans="1:17" x14ac:dyDescent="0.15">
      <c r="A21" t="s">
        <v>613</v>
      </c>
      <c r="B21" t="s">
        <v>824</v>
      </c>
      <c r="C21">
        <v>2.6663500000000001E-3</v>
      </c>
      <c r="D21" s="2">
        <v>2.6663500000000001E-3</v>
      </c>
      <c r="E21">
        <v>18886031627.82</v>
      </c>
      <c r="F21">
        <f t="shared" si="7"/>
        <v>1.4118106188450639</v>
      </c>
      <c r="G21">
        <f t="shared" si="1"/>
        <v>2.6663500000000001E-3</v>
      </c>
      <c r="H21">
        <f t="shared" si="2"/>
        <v>2.6207616699737875E-3</v>
      </c>
      <c r="J21" t="s">
        <v>1124</v>
      </c>
      <c r="K21">
        <f t="shared" si="4"/>
        <v>2.5871699999999997E-3</v>
      </c>
      <c r="L21">
        <f t="shared" si="5"/>
        <v>1.2983943835846789E-2</v>
      </c>
      <c r="M21">
        <f t="shared" si="3"/>
        <v>2.6663500000000001E-3</v>
      </c>
      <c r="P21">
        <v>24584669575.830002</v>
      </c>
      <c r="Q21">
        <f t="shared" si="6"/>
        <v>1.0845579973225983</v>
      </c>
    </row>
    <row r="22" spans="1:17" x14ac:dyDescent="0.15">
      <c r="A22" t="s">
        <v>614</v>
      </c>
      <c r="B22" t="s">
        <v>825</v>
      </c>
      <c r="C22">
        <v>2.1393100000000002E-3</v>
      </c>
      <c r="D22" s="2">
        <v>2.1393100000000002E-3</v>
      </c>
      <c r="E22">
        <v>13253755725.75</v>
      </c>
      <c r="F22">
        <f t="shared" si="7"/>
        <v>1.614116062093744</v>
      </c>
      <c r="G22">
        <f t="shared" si="1"/>
        <v>2.1393100000000002E-3</v>
      </c>
      <c r="H22">
        <f t="shared" si="2"/>
        <v>2.1027328175939482E-3</v>
      </c>
      <c r="J22" t="s">
        <v>1125</v>
      </c>
      <c r="K22">
        <f t="shared" si="4"/>
        <v>1.72982E-3</v>
      </c>
      <c r="L22">
        <f t="shared" si="5"/>
        <v>0.21557897214389257</v>
      </c>
      <c r="M22">
        <f t="shared" si="3"/>
        <v>2.1393100000000002E-3</v>
      </c>
      <c r="P22">
        <v>26300264625.75</v>
      </c>
      <c r="Q22">
        <f t="shared" si="6"/>
        <v>0.81341767105470475</v>
      </c>
    </row>
    <row r="23" spans="1:17" x14ac:dyDescent="0.15">
      <c r="A23" t="s">
        <v>309</v>
      </c>
      <c r="B23" t="s">
        <v>826</v>
      </c>
      <c r="C23">
        <v>3.0902E-3</v>
      </c>
      <c r="D23" s="2">
        <v>3.0902E-3</v>
      </c>
      <c r="E23">
        <v>20612286023.099998</v>
      </c>
      <c r="F23">
        <f t="shared" si="7"/>
        <v>1.4992029494141705</v>
      </c>
      <c r="G23">
        <f t="shared" si="1"/>
        <v>3.0902E-3</v>
      </c>
      <c r="H23">
        <f t="shared" si="2"/>
        <v>3.0373648292808513E-3</v>
      </c>
      <c r="J23" t="s">
        <v>1126</v>
      </c>
      <c r="K23">
        <f t="shared" si="4"/>
        <v>2.9984300000000003E-3</v>
      </c>
      <c r="L23">
        <f t="shared" si="5"/>
        <v>1.2985071947936432E-2</v>
      </c>
      <c r="M23">
        <f t="shared" si="3"/>
        <v>3.0902E-3</v>
      </c>
      <c r="P23">
        <v>28492663866.799999</v>
      </c>
      <c r="Q23">
        <f t="shared" si="6"/>
        <v>1.0845598763409197</v>
      </c>
    </row>
    <row r="24" spans="1:17" x14ac:dyDescent="0.15">
      <c r="A24" t="s">
        <v>615</v>
      </c>
      <c r="B24" t="s">
        <v>827</v>
      </c>
      <c r="C24">
        <v>7.7315999999999995E-4</v>
      </c>
      <c r="D24" s="2">
        <v>7.7315999999999995E-4</v>
      </c>
      <c r="E24">
        <v>4584654585.8999996</v>
      </c>
      <c r="F24">
        <f t="shared" si="7"/>
        <v>1.6864083989616925</v>
      </c>
      <c r="G24">
        <f t="shared" si="1"/>
        <v>7.7315999999999995E-4</v>
      </c>
      <c r="H24">
        <f t="shared" si="2"/>
        <v>7.5994077775120802E-4</v>
      </c>
      <c r="J24" t="s">
        <v>1127</v>
      </c>
      <c r="K24">
        <f t="shared" si="4"/>
        <v>7.5020000000000002E-4</v>
      </c>
      <c r="L24">
        <f t="shared" si="5"/>
        <v>1.2984241203956276E-2</v>
      </c>
      <c r="M24">
        <f t="shared" si="3"/>
        <v>7.7315999999999995E-4</v>
      </c>
      <c r="P24">
        <v>14257582813.799999</v>
      </c>
      <c r="Q24">
        <f t="shared" si="6"/>
        <v>0.5422798591439032</v>
      </c>
    </row>
    <row r="25" spans="1:17" x14ac:dyDescent="0.15">
      <c r="A25" t="s">
        <v>616</v>
      </c>
      <c r="B25" t="s">
        <v>828</v>
      </c>
      <c r="C25">
        <v>4.25736E-3</v>
      </c>
      <c r="D25" s="2">
        <v>4.25736E-3</v>
      </c>
      <c r="E25">
        <v>23104856410.419998</v>
      </c>
      <c r="F25">
        <f t="shared" si="7"/>
        <v>1.8426256040613109</v>
      </c>
      <c r="G25">
        <f t="shared" si="1"/>
        <v>4.25736E-3</v>
      </c>
      <c r="H25">
        <f t="shared" si="2"/>
        <v>4.1845691313141947E-3</v>
      </c>
      <c r="J25" t="s">
        <v>1128</v>
      </c>
      <c r="K25">
        <f t="shared" si="4"/>
        <v>4.1309299999999997E-3</v>
      </c>
      <c r="L25">
        <f t="shared" si="5"/>
        <v>1.2984759198097053E-2</v>
      </c>
      <c r="M25">
        <f t="shared" si="3"/>
        <v>4.25736E-3</v>
      </c>
      <c r="P25">
        <v>62806816992.580002</v>
      </c>
      <c r="Q25">
        <f t="shared" si="6"/>
        <v>0.67784998569549626</v>
      </c>
    </row>
    <row r="26" spans="1:17" x14ac:dyDescent="0.15">
      <c r="A26" t="s">
        <v>617</v>
      </c>
      <c r="B26" t="s">
        <v>829</v>
      </c>
      <c r="C26">
        <v>9.2529999999999999E-4</v>
      </c>
      <c r="D26" s="2">
        <v>9.2529999999999999E-4</v>
      </c>
      <c r="E26">
        <v>15073540503.98</v>
      </c>
      <c r="F26">
        <f t="shared" si="7"/>
        <v>0.61385710925424919</v>
      </c>
      <c r="G26">
        <f t="shared" si="1"/>
        <v>9.2529999999999999E-4</v>
      </c>
      <c r="H26">
        <f t="shared" si="2"/>
        <v>9.0947954065548244E-4</v>
      </c>
      <c r="J26" t="s">
        <v>1129</v>
      </c>
      <c r="K26">
        <f t="shared" si="4"/>
        <v>2.0535100000000001E-3</v>
      </c>
      <c r="L26">
        <f t="shared" si="5"/>
        <v>-0.55710975809444196</v>
      </c>
      <c r="M26">
        <f t="shared" si="3"/>
        <v>9.2529999999999999E-4</v>
      </c>
      <c r="P26">
        <v>31221592983.040001</v>
      </c>
      <c r="Q26">
        <f t="shared" si="6"/>
        <v>0.29636540342532675</v>
      </c>
    </row>
    <row r="27" spans="1:17" x14ac:dyDescent="0.15">
      <c r="A27" t="s">
        <v>618</v>
      </c>
      <c r="B27" t="s">
        <v>830</v>
      </c>
      <c r="C27">
        <v>6.5701699999999993E-3</v>
      </c>
      <c r="D27" s="2">
        <v>6.5701699999999993E-3</v>
      </c>
      <c r="E27">
        <v>48437879966</v>
      </c>
      <c r="F27">
        <f t="shared" si="7"/>
        <v>1.3564115532330892</v>
      </c>
      <c r="G27">
        <f t="shared" si="1"/>
        <v>6.5701699999999993E-3</v>
      </c>
      <c r="H27">
        <f t="shared" si="2"/>
        <v>6.4578355059207067E-3</v>
      </c>
      <c r="J27" t="s">
        <v>1130</v>
      </c>
      <c r="K27">
        <f t="shared" si="4"/>
        <v>6.37507E-3</v>
      </c>
      <c r="L27">
        <f t="shared" si="5"/>
        <v>1.2982681903211515E-2</v>
      </c>
      <c r="M27">
        <f t="shared" si="3"/>
        <v>6.5701699999999993E-3</v>
      </c>
      <c r="P27">
        <v>121158454126</v>
      </c>
      <c r="Q27">
        <f t="shared" si="6"/>
        <v>0.54227912095736075</v>
      </c>
    </row>
    <row r="28" spans="1:17" x14ac:dyDescent="0.15">
      <c r="A28" t="s">
        <v>313</v>
      </c>
      <c r="B28" t="s">
        <v>831</v>
      </c>
      <c r="C28">
        <v>1.92122E-3</v>
      </c>
      <c r="D28" s="2">
        <v>1.92122E-3</v>
      </c>
      <c r="E28">
        <v>13205077315.09</v>
      </c>
      <c r="F28">
        <f t="shared" si="7"/>
        <v>1.4549100729645412</v>
      </c>
      <c r="G28">
        <f t="shared" si="1"/>
        <v>1.92122E-3</v>
      </c>
      <c r="H28">
        <f t="shared" si="2"/>
        <v>1.888371644977981E-3</v>
      </c>
      <c r="J28" t="s">
        <v>1131</v>
      </c>
      <c r="K28">
        <f t="shared" si="4"/>
        <v>1.86948E-3</v>
      </c>
      <c r="L28">
        <f t="shared" si="5"/>
        <v>1.0105293973715157E-2</v>
      </c>
      <c r="M28">
        <f t="shared" si="3"/>
        <v>1.92122E-3</v>
      </c>
      <c r="P28">
        <v>28423657688.52</v>
      </c>
      <c r="Q28">
        <f t="shared" si="6"/>
        <v>0.67592286012364955</v>
      </c>
    </row>
    <row r="29" spans="1:17" x14ac:dyDescent="0.15">
      <c r="A29" t="s">
        <v>619</v>
      </c>
      <c r="B29" t="s">
        <v>832</v>
      </c>
      <c r="C29">
        <v>2.35096E-3</v>
      </c>
      <c r="D29" s="2">
        <v>2.35096E-3</v>
      </c>
      <c r="E29">
        <v>15441316860.18</v>
      </c>
      <c r="F29">
        <f t="shared" si="7"/>
        <v>1.5225126336618642</v>
      </c>
      <c r="G29">
        <f t="shared" si="1"/>
        <v>2.35096E-3</v>
      </c>
      <c r="H29">
        <f t="shared" si="2"/>
        <v>2.310764099102359E-3</v>
      </c>
      <c r="J29" t="s">
        <v>1132</v>
      </c>
      <c r="K29">
        <f t="shared" si="4"/>
        <v>2.28115E-3</v>
      </c>
      <c r="L29">
        <f t="shared" si="5"/>
        <v>1.2982091972189021E-2</v>
      </c>
      <c r="M29">
        <f t="shared" si="3"/>
        <v>2.35096E-3</v>
      </c>
      <c r="P29">
        <v>28640607389.088001</v>
      </c>
      <c r="Q29">
        <f t="shared" si="6"/>
        <v>0.82084851346264043</v>
      </c>
    </row>
    <row r="30" spans="1:17" x14ac:dyDescent="0.15">
      <c r="A30" t="s">
        <v>620</v>
      </c>
      <c r="B30" t="s">
        <v>833</v>
      </c>
      <c r="C30">
        <v>1.7464900000000001E-3</v>
      </c>
      <c r="D30" s="2">
        <v>1.7464900000000001E-3</v>
      </c>
      <c r="E30">
        <v>12442382775.52</v>
      </c>
      <c r="F30">
        <f t="shared" si="7"/>
        <v>1.4036620087240561</v>
      </c>
      <c r="G30">
        <f t="shared" si="1"/>
        <v>1.7464900000000001E-3</v>
      </c>
      <c r="H30">
        <f t="shared" si="2"/>
        <v>1.7166291180799671E-3</v>
      </c>
      <c r="J30" t="s">
        <v>1133</v>
      </c>
      <c r="K30">
        <f t="shared" si="4"/>
        <v>1.69462E-3</v>
      </c>
      <c r="L30">
        <f t="shared" si="5"/>
        <v>1.2987642114436961E-2</v>
      </c>
      <c r="M30">
        <f t="shared" si="3"/>
        <v>1.7464900000000001E-3</v>
      </c>
      <c r="P30">
        <v>21470911748.380001</v>
      </c>
      <c r="Q30">
        <f t="shared" si="6"/>
        <v>0.81342144221321866</v>
      </c>
    </row>
    <row r="31" spans="1:17" x14ac:dyDescent="0.15">
      <c r="A31" t="s">
        <v>316</v>
      </c>
      <c r="B31" t="s">
        <v>834</v>
      </c>
      <c r="C31">
        <v>3.1769799999999998E-3</v>
      </c>
      <c r="D31" s="2">
        <v>3.1769799999999998E-3</v>
      </c>
      <c r="E31">
        <v>22172803633</v>
      </c>
      <c r="F31">
        <f t="shared" si="7"/>
        <v>1.4328273738336228</v>
      </c>
      <c r="G31">
        <f t="shared" si="1"/>
        <v>3.1769799999999998E-3</v>
      </c>
      <c r="H31">
        <f t="shared" si="2"/>
        <v>3.1226610948575104E-3</v>
      </c>
      <c r="J31" t="s">
        <v>1134</v>
      </c>
      <c r="K31">
        <f t="shared" si="4"/>
        <v>3.0826399999999998E-3</v>
      </c>
      <c r="L31">
        <f t="shared" si="5"/>
        <v>1.2982733909087871E-2</v>
      </c>
      <c r="M31">
        <f t="shared" si="3"/>
        <v>3.1769799999999998E-3</v>
      </c>
      <c r="P31">
        <v>29292858680.75</v>
      </c>
      <c r="Q31">
        <f t="shared" si="6"/>
        <v>1.0845578557642699</v>
      </c>
    </row>
    <row r="32" spans="1:17" x14ac:dyDescent="0.15">
      <c r="A32" t="s">
        <v>621</v>
      </c>
      <c r="B32" t="s">
        <v>835</v>
      </c>
      <c r="C32">
        <v>4.4460200000000002E-3</v>
      </c>
      <c r="D32" s="2">
        <v>4.4460200000000002E-3</v>
      </c>
      <c r="E32">
        <v>33281927961.759998</v>
      </c>
      <c r="F32">
        <f t="shared" si="7"/>
        <v>1.335866120829404</v>
      </c>
      <c r="G32">
        <f t="shared" si="1"/>
        <v>4.4460200000000002E-3</v>
      </c>
      <c r="H32">
        <f t="shared" si="2"/>
        <v>4.3700034878905092E-3</v>
      </c>
      <c r="J32" t="s">
        <v>1135</v>
      </c>
      <c r="K32">
        <f t="shared" si="4"/>
        <v>5.1767899999999997E-3</v>
      </c>
      <c r="L32">
        <f t="shared" si="5"/>
        <v>-0.15584686883367696</v>
      </c>
      <c r="M32">
        <f t="shared" si="3"/>
        <v>4.4460200000000002E-3</v>
      </c>
      <c r="P32">
        <v>77614829852.554199</v>
      </c>
      <c r="Q32">
        <f t="shared" si="6"/>
        <v>0.57283124996165768</v>
      </c>
    </row>
    <row r="33" spans="1:17" x14ac:dyDescent="0.15">
      <c r="A33" t="s">
        <v>622</v>
      </c>
      <c r="B33" t="s">
        <v>836</v>
      </c>
      <c r="C33">
        <v>2.0146000000000001E-3</v>
      </c>
      <c r="D33" s="2">
        <v>2.0146000000000001E-3</v>
      </c>
      <c r="E33">
        <v>12278331941</v>
      </c>
      <c r="F33">
        <f t="shared" si="7"/>
        <v>1.640776621515514</v>
      </c>
      <c r="G33">
        <f t="shared" si="1"/>
        <v>2.0146000000000001E-3</v>
      </c>
      <c r="H33">
        <f t="shared" si="2"/>
        <v>1.9801550660375391E-3</v>
      </c>
      <c r="J33" t="s">
        <v>1136</v>
      </c>
      <c r="K33">
        <f t="shared" si="4"/>
        <v>1.9547800000000001E-3</v>
      </c>
      <c r="L33">
        <f t="shared" si="5"/>
        <v>1.2981034202078464E-2</v>
      </c>
      <c r="M33">
        <f t="shared" si="3"/>
        <v>2.0146000000000001E-3</v>
      </c>
      <c r="P33">
        <v>29720521858.919998</v>
      </c>
      <c r="Q33">
        <f t="shared" si="6"/>
        <v>0.67784812445860854</v>
      </c>
    </row>
    <row r="34" spans="1:17" x14ac:dyDescent="0.15">
      <c r="A34" t="s">
        <v>623</v>
      </c>
      <c r="B34" t="s">
        <v>837</v>
      </c>
      <c r="C34">
        <v>1.55225E-3</v>
      </c>
      <c r="D34" s="2">
        <v>1.55225E-3</v>
      </c>
      <c r="E34">
        <v>9960509259.6000004</v>
      </c>
      <c r="F34">
        <f t="shared" si="7"/>
        <v>1.5584042537824376</v>
      </c>
      <c r="G34">
        <f t="shared" ref="G34:G65" si="8">C34</f>
        <v>1.55225E-3</v>
      </c>
      <c r="H34">
        <f t="shared" si="2"/>
        <v>1.5257101664135661E-3</v>
      </c>
      <c r="J34" t="s">
        <v>1137</v>
      </c>
      <c r="K34">
        <f t="shared" si="4"/>
        <v>1.5061600000000001E-3</v>
      </c>
      <c r="L34">
        <f t="shared" si="5"/>
        <v>1.2980139170849041E-2</v>
      </c>
      <c r="M34">
        <f t="shared" ref="M34:M65" si="9">C34</f>
        <v>1.55225E-3</v>
      </c>
      <c r="P34">
        <v>28624567192.889999</v>
      </c>
      <c r="Q34">
        <f t="shared" si="6"/>
        <v>0.54227894156092615</v>
      </c>
    </row>
    <row r="35" spans="1:17" x14ac:dyDescent="0.15">
      <c r="A35" t="s">
        <v>624</v>
      </c>
      <c r="B35" t="s">
        <v>838</v>
      </c>
      <c r="C35">
        <v>1.2057119999999999E-2</v>
      </c>
      <c r="D35" s="2">
        <v>1.2057119999999999E-2</v>
      </c>
      <c r="E35">
        <v>80118753163.679993</v>
      </c>
      <c r="F35">
        <f t="shared" si="7"/>
        <v>1.5049060955014737</v>
      </c>
      <c r="G35">
        <f t="shared" si="8"/>
        <v>1.2057119999999999E-2</v>
      </c>
      <c r="H35">
        <f t="shared" si="2"/>
        <v>1.1850971532722392E-2</v>
      </c>
      <c r="J35" t="s">
        <v>1138</v>
      </c>
      <c r="K35">
        <f t="shared" si="4"/>
        <v>1.1699079999999999E-2</v>
      </c>
      <c r="L35">
        <f t="shared" si="5"/>
        <v>1.2983203185412313E-2</v>
      </c>
      <c r="M35">
        <f t="shared" si="9"/>
        <v>1.2057119999999999E-2</v>
      </c>
      <c r="P35">
        <v>111170706625.44</v>
      </c>
      <c r="Q35">
        <f t="shared" si="6"/>
        <v>1.0845590862908918</v>
      </c>
    </row>
    <row r="36" spans="1:17" x14ac:dyDescent="0.15">
      <c r="A36" t="s">
        <v>625</v>
      </c>
      <c r="B36" t="s">
        <v>839</v>
      </c>
      <c r="C36">
        <v>2.37871E-3</v>
      </c>
      <c r="D36" s="2">
        <v>2.37871E-3</v>
      </c>
      <c r="E36">
        <v>16541162174.02</v>
      </c>
      <c r="F36">
        <f t="shared" si="7"/>
        <v>1.4380549413487203</v>
      </c>
      <c r="G36">
        <f t="shared" si="8"/>
        <v>2.37871E-3</v>
      </c>
      <c r="H36">
        <f t="shared" si="2"/>
        <v>2.3380396392009106E-3</v>
      </c>
      <c r="J36" t="s">
        <v>1139</v>
      </c>
      <c r="K36">
        <f t="shared" si="4"/>
        <v>2.76969E-3</v>
      </c>
      <c r="L36">
        <f t="shared" si="5"/>
        <v>-0.15584789662348111</v>
      </c>
      <c r="M36">
        <f t="shared" si="9"/>
        <v>2.37871E-3</v>
      </c>
      <c r="P36">
        <v>35091986953.760002</v>
      </c>
      <c r="Q36">
        <f t="shared" si="6"/>
        <v>0.67784990434835668</v>
      </c>
    </row>
    <row r="37" spans="1:17" x14ac:dyDescent="0.15">
      <c r="A37" t="s">
        <v>626</v>
      </c>
      <c r="B37" t="s">
        <v>840</v>
      </c>
      <c r="C37">
        <v>2.1363099999999998E-3</v>
      </c>
      <c r="D37" s="2">
        <v>2.1363099999999998E-3</v>
      </c>
      <c r="E37">
        <v>13660752273.700001</v>
      </c>
      <c r="F37">
        <f t="shared" si="7"/>
        <v>1.5638304225111188</v>
      </c>
      <c r="G37">
        <f t="shared" si="8"/>
        <v>2.1363099999999998E-3</v>
      </c>
      <c r="H37">
        <f t="shared" si="2"/>
        <v>2.0997841105562663E-3</v>
      </c>
      <c r="J37" t="s">
        <v>1140</v>
      </c>
      <c r="K37">
        <f t="shared" si="4"/>
        <v>2.0728700000000001E-3</v>
      </c>
      <c r="L37">
        <f t="shared" si="5"/>
        <v>1.2983983827382441E-2</v>
      </c>
      <c r="M37">
        <f t="shared" si="9"/>
        <v>2.1363099999999998E-3</v>
      </c>
      <c r="P37">
        <v>39395035130.919998</v>
      </c>
      <c r="Q37">
        <f t="shared" si="6"/>
        <v>0.54227899350780706</v>
      </c>
    </row>
    <row r="38" spans="1:17" x14ac:dyDescent="0.15">
      <c r="A38" t="s">
        <v>325</v>
      </c>
      <c r="B38" t="s">
        <v>841</v>
      </c>
      <c r="C38">
        <v>4.2805400000000002E-3</v>
      </c>
      <c r="D38" s="2">
        <v>4.2805400000000002E-3</v>
      </c>
      <c r="E38">
        <v>27544429693.099998</v>
      </c>
      <c r="F38">
        <f t="shared" si="7"/>
        <v>1.5540492388819704</v>
      </c>
      <c r="G38">
        <f t="shared" si="8"/>
        <v>4.2805400000000002E-3</v>
      </c>
      <c r="H38">
        <f t="shared" si="2"/>
        <v>4.2073528076920124E-3</v>
      </c>
      <c r="J38" t="s">
        <v>1141</v>
      </c>
      <c r="K38">
        <f t="shared" si="4"/>
        <v>4.1534300000000005E-3</v>
      </c>
      <c r="L38">
        <f t="shared" si="5"/>
        <v>1.298271734253662E-2</v>
      </c>
      <c r="M38">
        <f t="shared" si="9"/>
        <v>4.2805400000000002E-3</v>
      </c>
      <c r="P38">
        <v>108035840263.01601</v>
      </c>
      <c r="Q38">
        <f t="shared" si="6"/>
        <v>0.39621481071271503</v>
      </c>
    </row>
    <row r="39" spans="1:17" x14ac:dyDescent="0.15">
      <c r="A39" t="s">
        <v>627</v>
      </c>
      <c r="B39" t="s">
        <v>842</v>
      </c>
      <c r="C39">
        <v>3.44823E-3</v>
      </c>
      <c r="D39" s="2">
        <v>3.44823E-3</v>
      </c>
      <c r="E39">
        <v>22616006547.400002</v>
      </c>
      <c r="F39">
        <f t="shared" si="7"/>
        <v>1.5246856215632012</v>
      </c>
      <c r="G39">
        <f t="shared" si="8"/>
        <v>3.44823E-3</v>
      </c>
      <c r="H39">
        <f t="shared" si="2"/>
        <v>3.3892733561811891E-3</v>
      </c>
      <c r="J39" t="s">
        <v>1142</v>
      </c>
      <c r="K39">
        <f t="shared" si="4"/>
        <v>3.3458400000000001E-3</v>
      </c>
      <c r="L39">
        <f t="shared" si="5"/>
        <v>1.2981301012956083E-2</v>
      </c>
      <c r="M39">
        <f t="shared" si="9"/>
        <v>3.44823E-3</v>
      </c>
      <c r="P39">
        <v>50870190000</v>
      </c>
      <c r="Q39">
        <f t="shared" si="6"/>
        <v>0.67784885411279183</v>
      </c>
    </row>
    <row r="40" spans="1:17" x14ac:dyDescent="0.15">
      <c r="A40" t="s">
        <v>327</v>
      </c>
      <c r="B40" t="s">
        <v>843</v>
      </c>
      <c r="C40">
        <v>1.5116299999999999E-3</v>
      </c>
      <c r="D40" s="2">
        <v>1.5116299999999999E-3</v>
      </c>
      <c r="E40">
        <v>9035834216.8999996</v>
      </c>
      <c r="F40">
        <f t="shared" si="7"/>
        <v>1.6729279928274376</v>
      </c>
      <c r="G40">
        <f t="shared" si="8"/>
        <v>1.5116299999999999E-3</v>
      </c>
      <c r="H40">
        <f t="shared" si="2"/>
        <v>1.4857846731233619E-3</v>
      </c>
      <c r="J40" t="s">
        <v>1143</v>
      </c>
      <c r="K40">
        <f t="shared" si="4"/>
        <v>1.46675E-3</v>
      </c>
      <c r="L40">
        <f t="shared" si="5"/>
        <v>1.2977448865424903E-2</v>
      </c>
      <c r="M40">
        <f t="shared" si="9"/>
        <v>1.5116299999999999E-3</v>
      </c>
      <c r="P40">
        <v>22300450080.98</v>
      </c>
      <c r="Q40">
        <f t="shared" si="6"/>
        <v>0.6778473055524854</v>
      </c>
    </row>
    <row r="41" spans="1:17" x14ac:dyDescent="0.15">
      <c r="A41" t="s">
        <v>628</v>
      </c>
      <c r="B41" t="s">
        <v>844</v>
      </c>
      <c r="C41">
        <v>1.5889400000000001E-3</v>
      </c>
      <c r="D41" s="2">
        <v>1.5889400000000001E-3</v>
      </c>
      <c r="E41">
        <v>9920685444.4200001</v>
      </c>
      <c r="F41">
        <f t="shared" si="7"/>
        <v>1.6016433631546267</v>
      </c>
      <c r="G41">
        <f t="shared" si="8"/>
        <v>1.5889400000000001E-3</v>
      </c>
      <c r="H41">
        <f t="shared" si="2"/>
        <v>1.5617728534844076E-3</v>
      </c>
      <c r="J41" t="s">
        <v>1144</v>
      </c>
      <c r="K41">
        <f t="shared" si="4"/>
        <v>2.0556799999999998E-3</v>
      </c>
      <c r="L41">
        <f t="shared" si="5"/>
        <v>-0.24026460660977986</v>
      </c>
      <c r="M41">
        <f t="shared" si="9"/>
        <v>1.5889400000000001E-3</v>
      </c>
      <c r="P41">
        <v>39068209836.650002</v>
      </c>
      <c r="Q41">
        <f t="shared" si="6"/>
        <v>0.40670919057811827</v>
      </c>
    </row>
    <row r="42" spans="1:17" x14ac:dyDescent="0.15">
      <c r="A42" t="s">
        <v>629</v>
      </c>
      <c r="B42" t="s">
        <v>845</v>
      </c>
      <c r="C42">
        <v>3.4179100000000001E-3</v>
      </c>
      <c r="D42" s="2">
        <v>3.4179100000000001E-3</v>
      </c>
      <c r="E42">
        <v>20210143250</v>
      </c>
      <c r="F42">
        <f t="shared" si="7"/>
        <v>1.691185439766737</v>
      </c>
      <c r="G42">
        <f t="shared" si="8"/>
        <v>3.4179100000000001E-3</v>
      </c>
      <c r="H42">
        <f t="shared" si="2"/>
        <v>3.3594717570536907E-3</v>
      </c>
      <c r="J42" t="s">
        <v>1145</v>
      </c>
      <c r="K42">
        <f t="shared" si="4"/>
        <v>3.3164100000000001E-3</v>
      </c>
      <c r="L42">
        <f t="shared" si="5"/>
        <v>1.2984449164515431E-2</v>
      </c>
      <c r="M42">
        <f t="shared" si="9"/>
        <v>3.4179100000000001E-3</v>
      </c>
      <c r="P42">
        <v>50422855671</v>
      </c>
      <c r="Q42">
        <f t="shared" si="6"/>
        <v>0.67784935115560363</v>
      </c>
    </row>
    <row r="43" spans="1:17" x14ac:dyDescent="0.15">
      <c r="A43" t="s">
        <v>630</v>
      </c>
      <c r="B43" t="s">
        <v>846</v>
      </c>
      <c r="C43">
        <v>9.5936200000000006E-3</v>
      </c>
      <c r="D43" s="2">
        <v>9.5936200000000006E-3</v>
      </c>
      <c r="E43">
        <v>65459129894.940002</v>
      </c>
      <c r="F43">
        <f t="shared" si="7"/>
        <v>1.4655892944800031</v>
      </c>
      <c r="G43">
        <f t="shared" si="8"/>
        <v>9.5936200000000006E-3</v>
      </c>
      <c r="H43">
        <f t="shared" si="2"/>
        <v>9.4295916036131518E-3</v>
      </c>
      <c r="J43" t="s">
        <v>1146</v>
      </c>
      <c r="K43">
        <f t="shared" si="4"/>
        <v>9.3087299999999994E-3</v>
      </c>
      <c r="L43">
        <f t="shared" si="5"/>
        <v>1.2983683446952743E-2</v>
      </c>
      <c r="M43">
        <f t="shared" si="9"/>
        <v>9.5936200000000006E-3</v>
      </c>
      <c r="P43">
        <v>141530258904.23999</v>
      </c>
      <c r="Q43">
        <f t="shared" si="6"/>
        <v>0.67784939236853137</v>
      </c>
    </row>
    <row r="44" spans="1:17" x14ac:dyDescent="0.15">
      <c r="A44" t="s">
        <v>631</v>
      </c>
      <c r="B44" t="s">
        <v>847</v>
      </c>
      <c r="C44">
        <v>1.7188500000000001E-3</v>
      </c>
      <c r="D44" s="2">
        <v>1.7188500000000001E-3</v>
      </c>
      <c r="E44">
        <v>11535736551</v>
      </c>
      <c r="F44">
        <f t="shared" si="7"/>
        <v>1.4900218918843096</v>
      </c>
      <c r="G44">
        <f t="shared" si="8"/>
        <v>1.7188500000000001E-3</v>
      </c>
      <c r="H44">
        <f t="shared" si="2"/>
        <v>1.689461697239464E-3</v>
      </c>
      <c r="J44" t="s">
        <v>1147</v>
      </c>
      <c r="K44">
        <f t="shared" si="4"/>
        <v>1.66781E-3</v>
      </c>
      <c r="L44">
        <f t="shared" si="5"/>
        <v>1.2982112614424904E-2</v>
      </c>
      <c r="M44">
        <f t="shared" si="9"/>
        <v>1.7188500000000001E-3</v>
      </c>
      <c r="P44">
        <v>21131182693.799999</v>
      </c>
      <c r="Q44">
        <f t="shared" si="6"/>
        <v>0.8134187399289865</v>
      </c>
    </row>
    <row r="45" spans="1:17" x14ac:dyDescent="0.15">
      <c r="A45" t="s">
        <v>632</v>
      </c>
      <c r="B45" t="s">
        <v>848</v>
      </c>
      <c r="C45">
        <v>6.6068099999999994E-3</v>
      </c>
      <c r="D45" s="2">
        <v>6.6068099999999994E-3</v>
      </c>
      <c r="E45">
        <v>47478591702.559998</v>
      </c>
      <c r="F45">
        <f t="shared" si="7"/>
        <v>1.391534534425495</v>
      </c>
      <c r="G45">
        <f t="shared" si="8"/>
        <v>6.6068099999999994E-3</v>
      </c>
      <c r="H45">
        <f t="shared" si="2"/>
        <v>6.4938490478742544E-3</v>
      </c>
      <c r="J45" t="s">
        <v>1148</v>
      </c>
      <c r="K45">
        <f t="shared" si="4"/>
        <v>6.4106200000000006E-3</v>
      </c>
      <c r="L45">
        <f t="shared" si="5"/>
        <v>1.2982995072903058E-2</v>
      </c>
      <c r="M45">
        <f t="shared" si="9"/>
        <v>6.6068099999999994E-3</v>
      </c>
      <c r="P45">
        <v>69619425513.039993</v>
      </c>
      <c r="Q45">
        <f t="shared" si="6"/>
        <v>0.94898944530395724</v>
      </c>
    </row>
    <row r="46" spans="1:17" x14ac:dyDescent="0.15">
      <c r="A46" t="s">
        <v>633</v>
      </c>
      <c r="B46" t="s">
        <v>849</v>
      </c>
      <c r="C46">
        <v>2.05879E-3</v>
      </c>
      <c r="D46" s="2">
        <v>2.05879E-3</v>
      </c>
      <c r="E46">
        <v>13766346119.68</v>
      </c>
      <c r="F46">
        <f t="shared" ref="F46:F77" si="10">D46/E46*10000000000000</f>
        <v>1.4955239263211673</v>
      </c>
      <c r="G46">
        <f t="shared" si="8"/>
        <v>2.05879E-3</v>
      </c>
      <c r="H46">
        <f t="shared" si="2"/>
        <v>2.0235895207025836E-3</v>
      </c>
      <c r="J46" t="s">
        <v>1149</v>
      </c>
      <c r="K46">
        <f t="shared" si="4"/>
        <v>1.9976500000000001E-3</v>
      </c>
      <c r="L46">
        <f t="shared" si="5"/>
        <v>1.2985017747144634E-2</v>
      </c>
      <c r="M46">
        <f t="shared" si="9"/>
        <v>2.05879E-3</v>
      </c>
      <c r="P46">
        <v>37965454675.610001</v>
      </c>
      <c r="Q46">
        <f t="shared" si="6"/>
        <v>0.54227982190415347</v>
      </c>
    </row>
    <row r="47" spans="1:17" x14ac:dyDescent="0.15">
      <c r="A47" t="s">
        <v>634</v>
      </c>
      <c r="B47" t="s">
        <v>850</v>
      </c>
      <c r="C47">
        <v>2.0482299999999998E-3</v>
      </c>
      <c r="D47" s="2">
        <v>2.0482299999999998E-3</v>
      </c>
      <c r="E47">
        <v>13913570656.440001</v>
      </c>
      <c r="F47">
        <f t="shared" si="10"/>
        <v>1.4721095328983442</v>
      </c>
      <c r="G47">
        <f t="shared" si="8"/>
        <v>2.0482299999999998E-3</v>
      </c>
      <c r="H47">
        <f t="shared" si="2"/>
        <v>2.0132100719299456E-3</v>
      </c>
      <c r="J47" t="s">
        <v>1150</v>
      </c>
      <c r="K47">
        <f t="shared" si="4"/>
        <v>1.9874100000000002E-3</v>
      </c>
      <c r="L47">
        <f t="shared" si="5"/>
        <v>1.2981756119746491E-2</v>
      </c>
      <c r="M47">
        <f t="shared" si="9"/>
        <v>2.0482299999999998E-3</v>
      </c>
      <c r="P47">
        <v>25180516947.040001</v>
      </c>
      <c r="Q47">
        <f t="shared" si="6"/>
        <v>0.81341856654804379</v>
      </c>
    </row>
    <row r="48" spans="1:17" x14ac:dyDescent="0.15">
      <c r="A48" t="s">
        <v>635</v>
      </c>
      <c r="B48" t="s">
        <v>851</v>
      </c>
      <c r="C48">
        <v>1.5312400000000001E-3</v>
      </c>
      <c r="D48" s="2">
        <v>1.5312400000000001E-3</v>
      </c>
      <c r="E48">
        <v>10611486396.68</v>
      </c>
      <c r="F48">
        <f t="shared" si="10"/>
        <v>1.4430023681499293</v>
      </c>
      <c r="G48">
        <f t="shared" si="8"/>
        <v>1.5312400000000001E-3</v>
      </c>
      <c r="H48">
        <f t="shared" si="2"/>
        <v>1.5050593881263386E-3</v>
      </c>
      <c r="J48" t="s">
        <v>1151</v>
      </c>
      <c r="K48">
        <f t="shared" si="4"/>
        <v>1.48577E-3</v>
      </c>
      <c r="L48">
        <f t="shared" si="5"/>
        <v>1.2982755154794216E-2</v>
      </c>
      <c r="M48">
        <f t="shared" si="9"/>
        <v>1.5312400000000001E-3</v>
      </c>
      <c r="P48">
        <v>22589700000</v>
      </c>
      <c r="Q48">
        <f t="shared" si="6"/>
        <v>0.67784875407818612</v>
      </c>
    </row>
    <row r="49" spans="1:17" x14ac:dyDescent="0.15">
      <c r="A49" t="s">
        <v>636</v>
      </c>
      <c r="B49" t="s">
        <v>852</v>
      </c>
      <c r="C49">
        <v>1.29553E-3</v>
      </c>
      <c r="D49" s="2">
        <v>1.29553E-3</v>
      </c>
      <c r="E49">
        <v>10957986114.34</v>
      </c>
      <c r="F49">
        <f t="shared" si="10"/>
        <v>1.1822701603031096</v>
      </c>
      <c r="G49">
        <f t="shared" si="8"/>
        <v>1.29553E-3</v>
      </c>
      <c r="H49">
        <f t="shared" si="2"/>
        <v>1.2733794761757237E-3</v>
      </c>
      <c r="J49" t="s">
        <v>1152</v>
      </c>
      <c r="K49">
        <f t="shared" si="4"/>
        <v>1.6125100000000002E-3</v>
      </c>
      <c r="L49">
        <f t="shared" si="5"/>
        <v>-0.21031219888513958</v>
      </c>
      <c r="M49">
        <f t="shared" si="9"/>
        <v>1.29553E-3</v>
      </c>
      <c r="P49">
        <v>30645813142.48</v>
      </c>
      <c r="Q49">
        <f t="shared" si="6"/>
        <v>0.42274290258729935</v>
      </c>
    </row>
    <row r="50" spans="1:17" x14ac:dyDescent="0.15">
      <c r="A50" t="s">
        <v>637</v>
      </c>
      <c r="B50" t="s">
        <v>853</v>
      </c>
      <c r="C50">
        <v>2.05521E-3</v>
      </c>
      <c r="D50" s="2">
        <v>2.05521E-3</v>
      </c>
      <c r="E50">
        <v>13082573938.950001</v>
      </c>
      <c r="F50">
        <f t="shared" si="10"/>
        <v>1.5709523290987415</v>
      </c>
      <c r="G50">
        <f t="shared" si="8"/>
        <v>2.05521E-3</v>
      </c>
      <c r="H50">
        <f t="shared" si="2"/>
        <v>2.0200707303042842E-3</v>
      </c>
      <c r="J50" t="s">
        <v>1153</v>
      </c>
      <c r="K50">
        <f t="shared" si="4"/>
        <v>1.9941799999999999E-3</v>
      </c>
      <c r="L50">
        <f t="shared" si="5"/>
        <v>1.2983146107314417E-2</v>
      </c>
      <c r="M50">
        <f t="shared" si="9"/>
        <v>2.05521E-3</v>
      </c>
      <c r="P50">
        <v>25266317798.950001</v>
      </c>
      <c r="Q50">
        <f t="shared" si="6"/>
        <v>0.81341888293885423</v>
      </c>
    </row>
    <row r="51" spans="1:17" x14ac:dyDescent="0.15">
      <c r="A51" t="s">
        <v>638</v>
      </c>
      <c r="B51" t="s">
        <v>854</v>
      </c>
      <c r="C51">
        <v>2.0999999999999999E-3</v>
      </c>
      <c r="D51" s="2">
        <v>2.0999999999999999E-3</v>
      </c>
      <c r="E51">
        <v>14078313275.040001</v>
      </c>
      <c r="F51">
        <f t="shared" si="10"/>
        <v>1.4916559668573173</v>
      </c>
      <c r="G51">
        <f t="shared" si="8"/>
        <v>2.0999999999999999E-3</v>
      </c>
      <c r="H51">
        <f t="shared" si="2"/>
        <v>2.0640949263768648E-3</v>
      </c>
      <c r="J51" t="s">
        <v>1154</v>
      </c>
      <c r="K51">
        <f t="shared" si="4"/>
        <v>2.0376399999999999E-3</v>
      </c>
      <c r="L51">
        <f t="shared" si="5"/>
        <v>1.2983120853960931E-2</v>
      </c>
      <c r="M51">
        <f t="shared" si="9"/>
        <v>2.0999999999999999E-3</v>
      </c>
      <c r="P51">
        <v>25816997979.919998</v>
      </c>
      <c r="Q51">
        <f t="shared" si="6"/>
        <v>0.81341757923726943</v>
      </c>
    </row>
    <row r="52" spans="1:17" x14ac:dyDescent="0.15">
      <c r="A52" t="s">
        <v>639</v>
      </c>
      <c r="B52" t="s">
        <v>855</v>
      </c>
      <c r="C52">
        <v>1.43991E-3</v>
      </c>
      <c r="D52" s="2">
        <v>1.43991E-3</v>
      </c>
      <c r="E52">
        <v>10366563160.469999</v>
      </c>
      <c r="F52">
        <f t="shared" si="10"/>
        <v>1.3889945758404247</v>
      </c>
      <c r="G52">
        <f t="shared" si="8"/>
        <v>1.43991E-3</v>
      </c>
      <c r="H52">
        <f t="shared" si="2"/>
        <v>1.4152909168758626E-3</v>
      </c>
      <c r="J52" t="s">
        <v>1155</v>
      </c>
      <c r="K52">
        <f t="shared" si="4"/>
        <v>1.39715E-3</v>
      </c>
      <c r="L52">
        <f t="shared" si="5"/>
        <v>1.2984229950873278E-2</v>
      </c>
      <c r="M52">
        <f t="shared" si="9"/>
        <v>1.43991E-3</v>
      </c>
      <c r="P52">
        <v>17701935807.889999</v>
      </c>
      <c r="Q52">
        <f t="shared" si="6"/>
        <v>0.81341951277340641</v>
      </c>
    </row>
    <row r="53" spans="1:17" x14ac:dyDescent="0.15">
      <c r="A53" t="s">
        <v>640</v>
      </c>
      <c r="B53" t="s">
        <v>856</v>
      </c>
      <c r="C53">
        <v>5.2413900000000003E-3</v>
      </c>
      <c r="D53" s="2">
        <v>5.2413900000000003E-3</v>
      </c>
      <c r="E53">
        <v>33960727826.549999</v>
      </c>
      <c r="F53">
        <f t="shared" si="10"/>
        <v>1.5433679827975768</v>
      </c>
      <c r="G53">
        <f t="shared" si="8"/>
        <v>5.2413900000000003E-3</v>
      </c>
      <c r="H53">
        <f t="shared" si="2"/>
        <v>5.1517745267440169E-3</v>
      </c>
      <c r="J53" t="s">
        <v>1156</v>
      </c>
      <c r="K53">
        <f t="shared" si="4"/>
        <v>5.08575E-3</v>
      </c>
      <c r="L53">
        <f t="shared" si="5"/>
        <v>1.2982259596719644E-2</v>
      </c>
      <c r="M53">
        <f t="shared" si="9"/>
        <v>5.2413900000000003E-3</v>
      </c>
      <c r="P53">
        <v>77323842086.399994</v>
      </c>
      <c r="Q53">
        <f t="shared" si="6"/>
        <v>0.67784914181364453</v>
      </c>
    </row>
    <row r="54" spans="1:17" x14ac:dyDescent="0.15">
      <c r="A54" t="s">
        <v>641</v>
      </c>
      <c r="B54" t="s">
        <v>857</v>
      </c>
      <c r="C54">
        <v>6.3056000000000006E-4</v>
      </c>
      <c r="D54" s="2">
        <v>6.3056000000000006E-4</v>
      </c>
      <c r="E54">
        <v>3692073615.3600001</v>
      </c>
      <c r="F54">
        <f t="shared" si="10"/>
        <v>1.707874938833029</v>
      </c>
      <c r="G54">
        <f t="shared" si="8"/>
        <v>6.3056000000000006E-4</v>
      </c>
      <c r="H54">
        <f t="shared" si="2"/>
        <v>6.1977890322676007E-4</v>
      </c>
      <c r="J54" t="s">
        <v>1157</v>
      </c>
      <c r="K54">
        <f t="shared" si="4"/>
        <v>6.1183000000000006E-4</v>
      </c>
      <c r="L54">
        <f t="shared" si="5"/>
        <v>1.2992012857754625E-2</v>
      </c>
      <c r="M54">
        <f t="shared" si="9"/>
        <v>6.3056000000000006E-4</v>
      </c>
      <c r="P54">
        <v>20350019697.5462</v>
      </c>
      <c r="Q54">
        <f t="shared" si="6"/>
        <v>0.30985719393482097</v>
      </c>
    </row>
    <row r="55" spans="1:17" x14ac:dyDescent="0.15">
      <c r="A55" t="s">
        <v>642</v>
      </c>
      <c r="B55" t="s">
        <v>858</v>
      </c>
      <c r="C55">
        <v>1.2587300000000002E-3</v>
      </c>
      <c r="D55" s="2">
        <v>1.2587300000000002E-3</v>
      </c>
      <c r="E55">
        <v>8399567350.3500004</v>
      </c>
      <c r="F55">
        <f t="shared" si="10"/>
        <v>1.4985652802076173</v>
      </c>
      <c r="G55">
        <f t="shared" si="8"/>
        <v>1.2587300000000002E-3</v>
      </c>
      <c r="H55">
        <f t="shared" si="2"/>
        <v>1.2372086698468341E-3</v>
      </c>
      <c r="J55" t="s">
        <v>1158</v>
      </c>
      <c r="K55">
        <f t="shared" si="4"/>
        <v>1.22135E-3</v>
      </c>
      <c r="L55">
        <f t="shared" si="5"/>
        <v>1.2984541570257616E-2</v>
      </c>
      <c r="M55">
        <f t="shared" si="9"/>
        <v>1.2587300000000002E-3</v>
      </c>
      <c r="P55">
        <v>30949141786.200001</v>
      </c>
      <c r="Q55">
        <f t="shared" si="6"/>
        <v>0.40670917749365793</v>
      </c>
    </row>
    <row r="56" spans="1:17" x14ac:dyDescent="0.15">
      <c r="A56" t="s">
        <v>343</v>
      </c>
      <c r="B56" t="s">
        <v>859</v>
      </c>
      <c r="C56">
        <v>1.4296000000000001E-3</v>
      </c>
      <c r="D56" s="2">
        <v>1.4296000000000001E-3</v>
      </c>
      <c r="E56">
        <v>10408056217.32</v>
      </c>
      <c r="F56">
        <f t="shared" si="10"/>
        <v>1.3735513818814786</v>
      </c>
      <c r="G56">
        <f t="shared" si="8"/>
        <v>1.4296000000000001E-3</v>
      </c>
      <c r="H56">
        <f t="shared" si="2"/>
        <v>1.4051571936896982E-3</v>
      </c>
      <c r="J56" t="s">
        <v>1159</v>
      </c>
      <c r="K56">
        <f t="shared" si="4"/>
        <v>1.38714E-3</v>
      </c>
      <c r="L56">
        <f t="shared" si="5"/>
        <v>1.2988734871532884E-2</v>
      </c>
      <c r="M56">
        <f t="shared" si="9"/>
        <v>1.4296000000000001E-3</v>
      </c>
      <c r="P56">
        <v>21090178132</v>
      </c>
      <c r="Q56">
        <f t="shared" si="6"/>
        <v>0.67785107885403617</v>
      </c>
    </row>
    <row r="57" spans="1:17" x14ac:dyDescent="0.15">
      <c r="A57" t="s">
        <v>643</v>
      </c>
      <c r="B57" t="s">
        <v>527</v>
      </c>
      <c r="C57">
        <v>1.8650299999999999E-3</v>
      </c>
      <c r="D57" s="2">
        <v>1.8650299999999999E-3</v>
      </c>
      <c r="E57">
        <v>9514093584.7199993</v>
      </c>
      <c r="F57">
        <f t="shared" si="10"/>
        <v>1.9602813272672763</v>
      </c>
      <c r="G57">
        <f t="shared" si="8"/>
        <v>1.8650299999999999E-3</v>
      </c>
      <c r="H57">
        <f t="shared" si="2"/>
        <v>1.8331423621622115E-3</v>
      </c>
      <c r="J57" t="s">
        <v>1160</v>
      </c>
      <c r="K57">
        <f t="shared" si="4"/>
        <v>1.8096499999999999E-3</v>
      </c>
      <c r="L57">
        <f t="shared" si="5"/>
        <v>1.2981715891035082E-2</v>
      </c>
      <c r="M57">
        <f t="shared" si="9"/>
        <v>1.8650299999999999E-3</v>
      </c>
      <c r="P57">
        <v>34392460429.540001</v>
      </c>
      <c r="Q57">
        <f t="shared" si="6"/>
        <v>0.5422787368821419</v>
      </c>
    </row>
    <row r="58" spans="1:17" x14ac:dyDescent="0.15">
      <c r="A58" t="s">
        <v>345</v>
      </c>
      <c r="B58" t="s">
        <v>528</v>
      </c>
      <c r="C58">
        <v>2.8049200000000002E-3</v>
      </c>
      <c r="D58" s="2">
        <v>2.8049200000000002E-3</v>
      </c>
      <c r="E58">
        <v>18431341513.16</v>
      </c>
      <c r="F58">
        <f t="shared" si="10"/>
        <v>1.521820860406327</v>
      </c>
      <c r="G58">
        <f t="shared" si="8"/>
        <v>2.8049200000000002E-3</v>
      </c>
      <c r="H58">
        <f t="shared" si="2"/>
        <v>2.7569624480442839E-3</v>
      </c>
      <c r="J58" t="s">
        <v>1161</v>
      </c>
      <c r="K58">
        <f t="shared" si="4"/>
        <v>2.7216300000000001E-3</v>
      </c>
      <c r="L58">
        <f t="shared" si="5"/>
        <v>1.2982090895633815E-2</v>
      </c>
      <c r="M58">
        <f t="shared" si="9"/>
        <v>2.8049200000000002E-3</v>
      </c>
      <c r="P58">
        <v>68966128560.320007</v>
      </c>
      <c r="Q58">
        <f t="shared" si="6"/>
        <v>0.40670979487368591</v>
      </c>
    </row>
    <row r="59" spans="1:17" x14ac:dyDescent="0.15">
      <c r="A59" t="s">
        <v>644</v>
      </c>
      <c r="B59" t="s">
        <v>860</v>
      </c>
      <c r="C59">
        <v>1.0692799999999999E-3</v>
      </c>
      <c r="D59" s="2">
        <v>1.0692799999999999E-3</v>
      </c>
      <c r="E59">
        <v>7352206407.8699999</v>
      </c>
      <c r="F59">
        <f t="shared" si="10"/>
        <v>1.4543661326692539</v>
      </c>
      <c r="G59">
        <f t="shared" si="8"/>
        <v>1.0692799999999999E-3</v>
      </c>
      <c r="H59">
        <f t="shared" si="2"/>
        <v>1.0509978204172638E-3</v>
      </c>
      <c r="J59" t="s">
        <v>1162</v>
      </c>
      <c r="K59">
        <f t="shared" si="4"/>
        <v>1.4341200000000001E-3</v>
      </c>
      <c r="L59">
        <f t="shared" si="5"/>
        <v>-0.26714792317430641</v>
      </c>
      <c r="M59">
        <f t="shared" si="9"/>
        <v>1.0692799999999999E-3</v>
      </c>
      <c r="P59">
        <v>36340636375.769997</v>
      </c>
      <c r="Q59">
        <f t="shared" si="6"/>
        <v>0.29423810550355112</v>
      </c>
    </row>
    <row r="60" spans="1:17" x14ac:dyDescent="0.15">
      <c r="A60" t="s">
        <v>645</v>
      </c>
      <c r="B60" t="s">
        <v>529</v>
      </c>
      <c r="C60">
        <v>1.77476E-3</v>
      </c>
      <c r="D60" s="2">
        <v>1.77476E-3</v>
      </c>
      <c r="E60">
        <v>12749254522.09</v>
      </c>
      <c r="F60">
        <f t="shared" si="10"/>
        <v>1.3920500190226508</v>
      </c>
      <c r="G60">
        <f t="shared" si="8"/>
        <v>1.77476E-3</v>
      </c>
      <c r="H60">
        <f t="shared" si="2"/>
        <v>1.7444157673983831E-3</v>
      </c>
      <c r="J60" t="s">
        <v>1163</v>
      </c>
      <c r="K60">
        <f t="shared" si="4"/>
        <v>1.7220600000000001E-3</v>
      </c>
      <c r="L60">
        <f t="shared" si="5"/>
        <v>1.2981990986599226E-2</v>
      </c>
      <c r="M60">
        <f t="shared" si="9"/>
        <v>1.77476E-3</v>
      </c>
      <c r="P60">
        <v>26182265562.860001</v>
      </c>
      <c r="Q60">
        <f t="shared" si="6"/>
        <v>0.67784813951223843</v>
      </c>
    </row>
    <row r="61" spans="1:17" x14ac:dyDescent="0.15">
      <c r="A61" t="s">
        <v>646</v>
      </c>
      <c r="B61" t="s">
        <v>861</v>
      </c>
      <c r="C61">
        <v>9.3302999999999995E-4</v>
      </c>
      <c r="D61" s="2">
        <v>9.3302999999999995E-4</v>
      </c>
      <c r="E61">
        <v>5660450174.8800001</v>
      </c>
      <c r="F61">
        <f t="shared" si="10"/>
        <v>1.6483317954826444</v>
      </c>
      <c r="G61">
        <f t="shared" si="8"/>
        <v>9.3302999999999995E-4</v>
      </c>
      <c r="H61">
        <f t="shared" si="2"/>
        <v>9.1707737578924106E-4</v>
      </c>
      <c r="J61" t="s">
        <v>1164</v>
      </c>
      <c r="K61">
        <f t="shared" si="4"/>
        <v>9.0532000000000004E-4</v>
      </c>
      <c r="L61">
        <f t="shared" si="5"/>
        <v>1.2986983375205477E-2</v>
      </c>
      <c r="M61">
        <f t="shared" si="9"/>
        <v>9.3302999999999995E-4</v>
      </c>
      <c r="P61">
        <v>22940873399.279999</v>
      </c>
      <c r="Q61">
        <f t="shared" si="6"/>
        <v>0.40671075759011127</v>
      </c>
    </row>
    <row r="62" spans="1:17" x14ac:dyDescent="0.15">
      <c r="A62" t="s">
        <v>647</v>
      </c>
      <c r="B62" t="s">
        <v>862</v>
      </c>
      <c r="C62">
        <v>1.14931E-3</v>
      </c>
      <c r="D62" s="2">
        <v>1.14931E-3</v>
      </c>
      <c r="E62">
        <v>12764262186.9</v>
      </c>
      <c r="F62">
        <f t="shared" si="10"/>
        <v>0.90041240392221045</v>
      </c>
      <c r="G62">
        <f t="shared" si="8"/>
        <v>1.14931E-3</v>
      </c>
      <c r="H62">
        <f t="shared" si="2"/>
        <v>1.1296594951591403E-3</v>
      </c>
      <c r="J62" t="s">
        <v>1165</v>
      </c>
      <c r="K62">
        <f t="shared" si="4"/>
        <v>1.95156E-3</v>
      </c>
      <c r="L62">
        <f t="shared" si="5"/>
        <v>-0.42115051796555558</v>
      </c>
      <c r="M62">
        <f t="shared" si="9"/>
        <v>1.14931E-3</v>
      </c>
      <c r="P62">
        <v>21193967398.310001</v>
      </c>
      <c r="Q62">
        <f t="shared" si="6"/>
        <v>0.54228166836363323</v>
      </c>
    </row>
    <row r="63" spans="1:17" x14ac:dyDescent="0.15">
      <c r="A63" t="s">
        <v>648</v>
      </c>
      <c r="B63" t="s">
        <v>863</v>
      </c>
      <c r="C63">
        <v>1.5891200000000001E-3</v>
      </c>
      <c r="D63" s="2">
        <v>1.5891200000000001E-3</v>
      </c>
      <c r="E63">
        <v>2640956621.4899998</v>
      </c>
      <c r="F63">
        <f t="shared" si="10"/>
        <v>6.0172135621956393</v>
      </c>
      <c r="G63">
        <f t="shared" si="8"/>
        <v>1.5891200000000001E-3</v>
      </c>
      <c r="H63">
        <f t="shared" si="2"/>
        <v>1.5619497759066683E-3</v>
      </c>
      <c r="J63" t="s">
        <v>1166</v>
      </c>
      <c r="K63">
        <f t="shared" si="4"/>
        <v>1.5419299999999999E-3</v>
      </c>
      <c r="L63">
        <f t="shared" si="5"/>
        <v>1.2983582851795069E-2</v>
      </c>
      <c r="M63">
        <f t="shared" si="9"/>
        <v>1.5891200000000001E-3</v>
      </c>
      <c r="P63">
        <v>23443580113.91</v>
      </c>
      <c r="Q63">
        <f t="shared" si="6"/>
        <v>0.67784868705147661</v>
      </c>
    </row>
    <row r="64" spans="1:17" x14ac:dyDescent="0.15">
      <c r="A64" t="s">
        <v>649</v>
      </c>
      <c r="B64" t="s">
        <v>864</v>
      </c>
      <c r="C64">
        <v>1.98591E-3</v>
      </c>
      <c r="D64" s="2">
        <v>1.98591E-3</v>
      </c>
      <c r="E64">
        <v>14067380254.32</v>
      </c>
      <c r="F64">
        <f t="shared" si="10"/>
        <v>1.4117127454418104</v>
      </c>
      <c r="G64">
        <f t="shared" si="8"/>
        <v>1.98591E-3</v>
      </c>
      <c r="H64">
        <f t="shared" si="2"/>
        <v>1.9519555977338475E-3</v>
      </c>
      <c r="J64" t="s">
        <v>1167</v>
      </c>
      <c r="K64">
        <f t="shared" si="4"/>
        <v>1.92694E-3</v>
      </c>
      <c r="L64">
        <f t="shared" si="5"/>
        <v>1.2982032514685158E-2</v>
      </c>
      <c r="M64">
        <f t="shared" si="9"/>
        <v>1.98591E-3</v>
      </c>
      <c r="P64">
        <v>18310788000</v>
      </c>
      <c r="Q64">
        <f t="shared" si="6"/>
        <v>1.0845573658544898</v>
      </c>
    </row>
    <row r="65" spans="1:17" x14ac:dyDescent="0.15">
      <c r="A65" t="s">
        <v>352</v>
      </c>
      <c r="B65" t="s">
        <v>865</v>
      </c>
      <c r="C65">
        <v>1.6298E-3</v>
      </c>
      <c r="D65" s="2">
        <v>1.6298E-3</v>
      </c>
      <c r="E65">
        <v>10963966428.73</v>
      </c>
      <c r="F65">
        <f t="shared" si="10"/>
        <v>1.4865058285195665</v>
      </c>
      <c r="G65">
        <f t="shared" si="8"/>
        <v>1.6298E-3</v>
      </c>
      <c r="H65">
        <f t="shared" si="2"/>
        <v>1.601934243337626E-3</v>
      </c>
      <c r="J65" t="s">
        <v>1168</v>
      </c>
      <c r="K65">
        <f t="shared" si="4"/>
        <v>1.5813999999999999E-3</v>
      </c>
      <c r="L65">
        <f t="shared" si="5"/>
        <v>1.2984850978643034E-2</v>
      </c>
      <c r="M65">
        <f t="shared" si="9"/>
        <v>1.6298E-3</v>
      </c>
      <c r="P65">
        <v>24043656000</v>
      </c>
      <c r="Q65">
        <f t="shared" si="6"/>
        <v>0.67785032359471464</v>
      </c>
    </row>
    <row r="66" spans="1:17" x14ac:dyDescent="0.15">
      <c r="A66" t="s">
        <v>650</v>
      </c>
      <c r="B66" t="s">
        <v>866</v>
      </c>
      <c r="C66">
        <v>1.2235799999999999E-3</v>
      </c>
      <c r="D66" s="2">
        <v>1.2235799999999999E-3</v>
      </c>
      <c r="E66">
        <v>22536960429.900002</v>
      </c>
      <c r="F66">
        <f t="shared" si="10"/>
        <v>0.54292148393563522</v>
      </c>
      <c r="G66">
        <f t="shared" ref="G66:G77" si="11">C66</f>
        <v>1.2235799999999999E-3</v>
      </c>
      <c r="H66">
        <f t="shared" ref="H66:H129" si="12">G66/SUM(G$2:G$301)</f>
        <v>1.2026596523886687E-3</v>
      </c>
      <c r="J66" t="s">
        <v>1169</v>
      </c>
      <c r="K66">
        <f t="shared" si="4"/>
        <v>1.1872499999999999E-3</v>
      </c>
      <c r="L66">
        <f t="shared" si="5"/>
        <v>1.2979281860323249E-2</v>
      </c>
      <c r="M66">
        <f t="shared" ref="M66:M77" si="13">C66</f>
        <v>1.2235799999999999E-3</v>
      </c>
      <c r="P66">
        <v>22563645000</v>
      </c>
      <c r="Q66">
        <f t="shared" si="6"/>
        <v>0.54227940565453847</v>
      </c>
    </row>
    <row r="67" spans="1:17" x14ac:dyDescent="0.15">
      <c r="A67" t="s">
        <v>651</v>
      </c>
      <c r="B67" t="s">
        <v>867</v>
      </c>
      <c r="C67">
        <v>1.1647599999999999E-3</v>
      </c>
      <c r="D67" s="2">
        <v>1.1647599999999999E-3</v>
      </c>
      <c r="E67">
        <v>7202342805.1800003</v>
      </c>
      <c r="F67">
        <f t="shared" si="10"/>
        <v>1.6171960034480619</v>
      </c>
      <c r="G67">
        <f t="shared" si="11"/>
        <v>1.1647599999999999E-3</v>
      </c>
      <c r="H67">
        <f t="shared" si="12"/>
        <v>1.1448453364031985E-3</v>
      </c>
      <c r="J67" t="s">
        <v>1170</v>
      </c>
      <c r="K67">
        <f t="shared" ref="K67:K130" si="14">J67/100</f>
        <v>1.13017E-3</v>
      </c>
      <c r="L67">
        <f t="shared" ref="L67:L130" si="15">(H67-K67)/K67</f>
        <v>1.2985069859577321E-2</v>
      </c>
      <c r="M67">
        <f t="shared" si="13"/>
        <v>1.1647599999999999E-3</v>
      </c>
      <c r="P67">
        <v>17183141820</v>
      </c>
      <c r="Q67">
        <f t="shared" ref="Q67:Q130" si="16">$D67/P67*10000000000000</f>
        <v>0.67785042584255406</v>
      </c>
    </row>
    <row r="68" spans="1:17" x14ac:dyDescent="0.15">
      <c r="A68" t="s">
        <v>652</v>
      </c>
      <c r="B68" t="s">
        <v>868</v>
      </c>
      <c r="C68">
        <v>1.3663900000000001E-3</v>
      </c>
      <c r="D68" s="2">
        <v>1.3663900000000001E-3</v>
      </c>
      <c r="E68">
        <v>9971985543.5</v>
      </c>
      <c r="F68">
        <f t="shared" si="10"/>
        <v>1.3702286210098338</v>
      </c>
      <c r="G68">
        <f t="shared" si="11"/>
        <v>1.3663900000000001E-3</v>
      </c>
      <c r="H68">
        <f t="shared" si="12"/>
        <v>1.3430279364057545E-3</v>
      </c>
      <c r="J68" t="s">
        <v>1171</v>
      </c>
      <c r="K68">
        <f t="shared" si="14"/>
        <v>1.32671E-3</v>
      </c>
      <c r="L68">
        <f t="shared" si="15"/>
        <v>1.2299550320533075E-2</v>
      </c>
      <c r="M68">
        <f t="shared" si="13"/>
        <v>1.3663900000000001E-3</v>
      </c>
      <c r="P68">
        <v>20171276560</v>
      </c>
      <c r="Q68">
        <f t="shared" si="16"/>
        <v>0.67739391502349222</v>
      </c>
    </row>
    <row r="69" spans="1:17" x14ac:dyDescent="0.15">
      <c r="A69" t="s">
        <v>653</v>
      </c>
      <c r="B69" t="s">
        <v>869</v>
      </c>
      <c r="C69">
        <v>2.0021700000000002E-3</v>
      </c>
      <c r="D69" s="2">
        <v>2.0021700000000002E-3</v>
      </c>
      <c r="E69">
        <v>12871429429.65</v>
      </c>
      <c r="F69">
        <f t="shared" si="10"/>
        <v>1.5555148796355893</v>
      </c>
      <c r="G69">
        <f t="shared" si="11"/>
        <v>2.0021700000000002E-3</v>
      </c>
      <c r="H69">
        <f t="shared" si="12"/>
        <v>1.9679375898780799E-3</v>
      </c>
      <c r="J69" t="s">
        <v>1172</v>
      </c>
      <c r="K69">
        <f t="shared" si="14"/>
        <v>1.9427100000000001E-3</v>
      </c>
      <c r="L69">
        <f t="shared" si="15"/>
        <v>1.2985772389126437E-2</v>
      </c>
      <c r="M69">
        <f t="shared" si="13"/>
        <v>2.0021700000000002E-3</v>
      </c>
      <c r="P69">
        <v>18465322224.360001</v>
      </c>
      <c r="Q69">
        <f t="shared" si="16"/>
        <v>1.08428652133602</v>
      </c>
    </row>
    <row r="70" spans="1:17" x14ac:dyDescent="0.15">
      <c r="A70" t="s">
        <v>654</v>
      </c>
      <c r="B70" t="s">
        <v>870</v>
      </c>
      <c r="C70">
        <v>5.37493E-3</v>
      </c>
      <c r="D70" s="2">
        <v>5.37493E-3</v>
      </c>
      <c r="E70">
        <v>34293781874.400002</v>
      </c>
      <c r="F70">
        <f t="shared" si="10"/>
        <v>1.5673191191585483</v>
      </c>
      <c r="G70">
        <f t="shared" si="11"/>
        <v>5.37493E-3</v>
      </c>
      <c r="H70">
        <f t="shared" si="12"/>
        <v>5.2830313060146681E-3</v>
      </c>
      <c r="J70" t="s">
        <v>1173</v>
      </c>
      <c r="K70">
        <f t="shared" si="14"/>
        <v>5.2153199999999999E-3</v>
      </c>
      <c r="L70">
        <f t="shared" si="15"/>
        <v>1.2983154631866939E-2</v>
      </c>
      <c r="M70">
        <f t="shared" si="13"/>
        <v>5.37493E-3</v>
      </c>
      <c r="P70">
        <v>66078236192.5</v>
      </c>
      <c r="Q70">
        <f t="shared" si="16"/>
        <v>0.81341910887900859</v>
      </c>
    </row>
    <row r="71" spans="1:17" x14ac:dyDescent="0.15">
      <c r="A71" t="s">
        <v>358</v>
      </c>
      <c r="B71" t="s">
        <v>871</v>
      </c>
      <c r="C71">
        <v>1.5867400000000001E-3</v>
      </c>
      <c r="D71" s="2">
        <v>1.5867400000000001E-3</v>
      </c>
      <c r="E71">
        <v>10891841317.700001</v>
      </c>
      <c r="F71">
        <f t="shared" si="10"/>
        <v>1.4568152011372375</v>
      </c>
      <c r="G71">
        <f t="shared" si="11"/>
        <v>1.5867400000000001E-3</v>
      </c>
      <c r="H71">
        <f t="shared" si="12"/>
        <v>1.5596104683234413E-3</v>
      </c>
      <c r="J71" t="s">
        <v>1174</v>
      </c>
      <c r="K71">
        <f t="shared" si="14"/>
        <v>1.5396199999999998E-3</v>
      </c>
      <c r="L71">
        <f t="shared" si="15"/>
        <v>1.2984027437576517E-2</v>
      </c>
      <c r="M71">
        <f t="shared" si="13"/>
        <v>1.5867400000000001E-3</v>
      </c>
      <c r="P71">
        <v>19507068000</v>
      </c>
      <c r="Q71">
        <f t="shared" si="16"/>
        <v>0.81341798777755836</v>
      </c>
    </row>
    <row r="72" spans="1:17" x14ac:dyDescent="0.15">
      <c r="A72" t="s">
        <v>655</v>
      </c>
      <c r="B72" t="s">
        <v>872</v>
      </c>
      <c r="C72">
        <v>1.19078E-3</v>
      </c>
      <c r="D72" s="2">
        <v>1.19078E-3</v>
      </c>
      <c r="E72">
        <v>21686459563.560001</v>
      </c>
      <c r="F72">
        <f t="shared" si="10"/>
        <v>0.54908916621912818</v>
      </c>
      <c r="G72">
        <f t="shared" si="11"/>
        <v>1.19078E-3</v>
      </c>
      <c r="H72">
        <f t="shared" si="12"/>
        <v>1.170420455443354E-3</v>
      </c>
      <c r="J72" t="s">
        <v>1175</v>
      </c>
      <c r="K72">
        <f t="shared" si="14"/>
        <v>1.1554200000000001E-3</v>
      </c>
      <c r="L72">
        <f t="shared" si="15"/>
        <v>1.2982686333414567E-2</v>
      </c>
      <c r="M72">
        <f t="shared" si="13"/>
        <v>1.19078E-3</v>
      </c>
      <c r="P72">
        <v>21958708108.919998</v>
      </c>
      <c r="Q72">
        <f t="shared" si="16"/>
        <v>0.54228144665591005</v>
      </c>
    </row>
    <row r="73" spans="1:17" x14ac:dyDescent="0.15">
      <c r="A73" t="s">
        <v>656</v>
      </c>
      <c r="B73" t="s">
        <v>873</v>
      </c>
      <c r="C73">
        <v>1.9919899999999999E-3</v>
      </c>
      <c r="D73" s="2">
        <v>1.9919899999999999E-3</v>
      </c>
      <c r="E73">
        <v>14466516983.07</v>
      </c>
      <c r="F73">
        <f t="shared" si="10"/>
        <v>1.3769658600831169</v>
      </c>
      <c r="G73">
        <f t="shared" si="11"/>
        <v>1.9919899999999999E-3</v>
      </c>
      <c r="H73">
        <f t="shared" si="12"/>
        <v>1.9579316439968814E-3</v>
      </c>
      <c r="J73" t="s">
        <v>1176</v>
      </c>
      <c r="K73">
        <f t="shared" si="14"/>
        <v>1.9868199999999998E-3</v>
      </c>
      <c r="L73">
        <f t="shared" si="15"/>
        <v>-1.4539996579014907E-2</v>
      </c>
      <c r="M73">
        <f t="shared" si="13"/>
        <v>1.9919899999999999E-3</v>
      </c>
      <c r="P73">
        <v>30207629769.43</v>
      </c>
      <c r="Q73">
        <f t="shared" si="16"/>
        <v>0.65943273775683187</v>
      </c>
    </row>
    <row r="74" spans="1:17" x14ac:dyDescent="0.15">
      <c r="A74" t="s">
        <v>657</v>
      </c>
      <c r="B74" t="s">
        <v>874</v>
      </c>
      <c r="C74">
        <v>2.0796400000000002E-3</v>
      </c>
      <c r="D74" s="2">
        <v>2.0796400000000002E-3</v>
      </c>
      <c r="E74">
        <v>13921750227.84</v>
      </c>
      <c r="F74">
        <f t="shared" si="10"/>
        <v>1.4938064294827265</v>
      </c>
      <c r="G74">
        <f t="shared" si="11"/>
        <v>2.0796400000000002E-3</v>
      </c>
      <c r="H74">
        <f t="shared" si="12"/>
        <v>2.0440830346144683E-3</v>
      </c>
      <c r="J74" t="s">
        <v>1177</v>
      </c>
      <c r="K74">
        <f t="shared" si="14"/>
        <v>2.01789E-3</v>
      </c>
      <c r="L74">
        <f t="shared" si="15"/>
        <v>1.2980407561595669E-2</v>
      </c>
      <c r="M74">
        <f t="shared" si="13"/>
        <v>2.0796400000000002E-3</v>
      </c>
      <c r="P74">
        <v>30680002856.130001</v>
      </c>
      <c r="Q74">
        <f t="shared" si="16"/>
        <v>0.67784869830430239</v>
      </c>
    </row>
    <row r="75" spans="1:17" x14ac:dyDescent="0.15">
      <c r="A75" t="s">
        <v>658</v>
      </c>
      <c r="B75" t="s">
        <v>875</v>
      </c>
      <c r="C75">
        <v>1.2401199999999999E-3</v>
      </c>
      <c r="D75" s="2">
        <v>1.2401199999999999E-3</v>
      </c>
      <c r="E75">
        <v>7504591640.5600004</v>
      </c>
      <c r="F75">
        <f t="shared" si="10"/>
        <v>1.6524816530955986</v>
      </c>
      <c r="G75">
        <f t="shared" si="11"/>
        <v>1.2401199999999999E-3</v>
      </c>
      <c r="H75">
        <f t="shared" si="12"/>
        <v>1.2189168571897513E-3</v>
      </c>
      <c r="J75" t="s">
        <v>1178</v>
      </c>
      <c r="K75">
        <f t="shared" si="14"/>
        <v>1.2032900000000001E-3</v>
      </c>
      <c r="L75">
        <f t="shared" si="15"/>
        <v>1.2986775581739376E-2</v>
      </c>
      <c r="M75">
        <f t="shared" si="13"/>
        <v>1.2401199999999999E-3</v>
      </c>
      <c r="P75">
        <v>22868663680.380001</v>
      </c>
      <c r="Q75">
        <f t="shared" si="16"/>
        <v>0.54227917176636409</v>
      </c>
    </row>
    <row r="76" spans="1:17" x14ac:dyDescent="0.15">
      <c r="A76" t="s">
        <v>659</v>
      </c>
      <c r="B76" t="s">
        <v>876</v>
      </c>
      <c r="C76">
        <v>2.4002699999999999E-3</v>
      </c>
      <c r="D76" s="2">
        <v>2.4002699999999999E-3</v>
      </c>
      <c r="E76">
        <v>12920745195.719999</v>
      </c>
      <c r="F76">
        <f t="shared" si="10"/>
        <v>1.8576869705588577</v>
      </c>
      <c r="G76">
        <f t="shared" si="11"/>
        <v>2.4002699999999999E-3</v>
      </c>
      <c r="H76">
        <f t="shared" si="12"/>
        <v>2.3592310137783797E-3</v>
      </c>
      <c r="J76" t="s">
        <v>1179</v>
      </c>
      <c r="K76">
        <f t="shared" si="14"/>
        <v>1.74675E-3</v>
      </c>
      <c r="L76">
        <f t="shared" si="15"/>
        <v>0.35064033993323585</v>
      </c>
      <c r="M76">
        <f t="shared" si="13"/>
        <v>2.4002699999999999E-3</v>
      </c>
      <c r="P76">
        <v>44262662821.620003</v>
      </c>
      <c r="Q76">
        <f t="shared" si="16"/>
        <v>0.54227871686644058</v>
      </c>
    </row>
    <row r="77" spans="1:17" x14ac:dyDescent="0.15">
      <c r="A77" t="s">
        <v>660</v>
      </c>
      <c r="B77" t="s">
        <v>877</v>
      </c>
      <c r="C77">
        <v>1.15931E-3</v>
      </c>
      <c r="D77" s="2">
        <v>1.15931E-3</v>
      </c>
      <c r="E77">
        <v>8249863677.7799997</v>
      </c>
      <c r="F77">
        <f t="shared" si="10"/>
        <v>1.4052474626004547</v>
      </c>
      <c r="G77">
        <f t="shared" si="11"/>
        <v>1.15931E-3</v>
      </c>
      <c r="H77">
        <f t="shared" si="12"/>
        <v>1.1394885186180777E-3</v>
      </c>
      <c r="J77" t="s">
        <v>1180</v>
      </c>
      <c r="K77">
        <f t="shared" si="14"/>
        <v>1.1271200000000001E-3</v>
      </c>
      <c r="L77">
        <f t="shared" si="15"/>
        <v>1.0973559707996959E-2</v>
      </c>
      <c r="M77">
        <f t="shared" si="13"/>
        <v>1.15931E-3</v>
      </c>
      <c r="P77">
        <v>28561259021.580002</v>
      </c>
      <c r="Q77">
        <f t="shared" si="16"/>
        <v>0.40590297476874576</v>
      </c>
    </row>
    <row r="78" spans="1:17" x14ac:dyDescent="0.15">
      <c r="A78" s="4" t="s">
        <v>661</v>
      </c>
      <c r="B78" s="4" t="s">
        <v>878</v>
      </c>
      <c r="C78" s="4"/>
      <c r="D78" s="3">
        <v>8.9741470588234435E-4</v>
      </c>
      <c r="E78" s="4">
        <v>8215776107.5500002</v>
      </c>
      <c r="F78" s="4">
        <v>1.56</v>
      </c>
      <c r="G78" s="4">
        <f>F78*E78/10000000000000</f>
        <v>1.2816610727778E-3</v>
      </c>
      <c r="H78">
        <f t="shared" si="12"/>
        <v>1.2597476750739937E-3</v>
      </c>
      <c r="I78" s="4">
        <f>E78/$I$302</f>
        <v>2.8734145462335853E-2</v>
      </c>
      <c r="J78" s="4" t="s">
        <v>1181</v>
      </c>
      <c r="K78">
        <f t="shared" si="14"/>
        <v>1.3169900000000001E-3</v>
      </c>
      <c r="L78">
        <f t="shared" si="15"/>
        <v>-4.3464509924909328E-2</v>
      </c>
      <c r="M78" s="4">
        <f>(1-$C$1)*I78</f>
        <v>4.383695598806647E-4</v>
      </c>
      <c r="N78" s="4"/>
      <c r="O78" s="4"/>
      <c r="P78" s="4">
        <v>25029446400</v>
      </c>
      <c r="Q78">
        <f t="shared" si="16"/>
        <v>0.35854356965815448</v>
      </c>
    </row>
    <row r="79" spans="1:17" x14ac:dyDescent="0.15">
      <c r="A79" t="s">
        <v>662</v>
      </c>
      <c r="B79" t="s">
        <v>879</v>
      </c>
      <c r="C79">
        <v>2.6782200000000003E-3</v>
      </c>
      <c r="D79" s="2">
        <v>2.6782200000000003E-3</v>
      </c>
      <c r="E79">
        <v>18952663450.119999</v>
      </c>
      <c r="F79">
        <f t="shared" ref="F79:F109" si="17">D79/E79*10000000000000</f>
        <v>1.4131100924408821</v>
      </c>
      <c r="G79">
        <f t="shared" ref="G79:G109" si="18">C79</f>
        <v>2.6782200000000003E-3</v>
      </c>
      <c r="H79">
        <f t="shared" si="12"/>
        <v>2.6324287208195464E-3</v>
      </c>
      <c r="J79" t="s">
        <v>1182</v>
      </c>
      <c r="K79">
        <f t="shared" si="14"/>
        <v>2.5986900000000003E-3</v>
      </c>
      <c r="L79">
        <f t="shared" si="15"/>
        <v>1.2982972505203062E-2</v>
      </c>
      <c r="M79">
        <f t="shared" ref="M79:M109" si="19">C79</f>
        <v>2.6782200000000003E-3</v>
      </c>
      <c r="P79">
        <v>28221799832</v>
      </c>
      <c r="Q79">
        <f t="shared" si="16"/>
        <v>0.94898979368538816</v>
      </c>
    </row>
    <row r="80" spans="1:17" x14ac:dyDescent="0.15">
      <c r="A80" t="s">
        <v>663</v>
      </c>
      <c r="B80" t="s">
        <v>880</v>
      </c>
      <c r="C80">
        <v>2.2830900000000002E-3</v>
      </c>
      <c r="D80" s="2">
        <v>2.2830900000000002E-3</v>
      </c>
      <c r="E80">
        <v>16643433996.4</v>
      </c>
      <c r="F80">
        <f t="shared" si="17"/>
        <v>1.3717661874910165</v>
      </c>
      <c r="G80">
        <f t="shared" si="18"/>
        <v>2.2830900000000002E-3</v>
      </c>
      <c r="H80">
        <f t="shared" si="12"/>
        <v>2.244054516886551E-3</v>
      </c>
      <c r="J80" t="s">
        <v>1183</v>
      </c>
      <c r="K80">
        <f t="shared" si="14"/>
        <v>2.2152999999999999E-3</v>
      </c>
      <c r="L80">
        <f t="shared" si="15"/>
        <v>1.2979965190516462E-2</v>
      </c>
      <c r="M80">
        <f t="shared" si="19"/>
        <v>2.2830900000000002E-3</v>
      </c>
      <c r="P80">
        <v>24077112449.84</v>
      </c>
      <c r="Q80">
        <f t="shared" si="16"/>
        <v>0.94824078458593231</v>
      </c>
    </row>
    <row r="81" spans="1:17" x14ac:dyDescent="0.15">
      <c r="A81" t="s">
        <v>664</v>
      </c>
      <c r="B81" t="s">
        <v>881</v>
      </c>
      <c r="C81">
        <v>1.9559499999999997E-3</v>
      </c>
      <c r="D81" s="2">
        <v>1.9559499999999997E-3</v>
      </c>
      <c r="E81">
        <v>12559055644.700001</v>
      </c>
      <c r="F81">
        <f t="shared" si="17"/>
        <v>1.5574021290569109</v>
      </c>
      <c r="G81">
        <f t="shared" si="18"/>
        <v>1.9559499999999997E-3</v>
      </c>
      <c r="H81">
        <f t="shared" si="12"/>
        <v>1.9225078434508705E-3</v>
      </c>
      <c r="J81" t="s">
        <v>1184</v>
      </c>
      <c r="K81">
        <f t="shared" si="14"/>
        <v>1.8978700000000001E-3</v>
      </c>
      <c r="L81">
        <f t="shared" si="15"/>
        <v>1.2981839351942146E-2</v>
      </c>
      <c r="M81">
        <f t="shared" si="19"/>
        <v>1.9559499999999997E-3</v>
      </c>
      <c r="P81">
        <v>28855246862.5</v>
      </c>
      <c r="Q81">
        <f t="shared" si="16"/>
        <v>0.67784899201189419</v>
      </c>
    </row>
    <row r="82" spans="1:17" x14ac:dyDescent="0.15">
      <c r="A82" t="s">
        <v>665</v>
      </c>
      <c r="B82" t="s">
        <v>882</v>
      </c>
      <c r="C82">
        <v>2.7295100000000001E-3</v>
      </c>
      <c r="D82" s="2">
        <v>2.7295100000000001E-3</v>
      </c>
      <c r="E82">
        <v>18011896157.279999</v>
      </c>
      <c r="F82">
        <f t="shared" si="17"/>
        <v>1.5153929248569391</v>
      </c>
      <c r="G82">
        <f t="shared" si="18"/>
        <v>2.7295100000000001E-3</v>
      </c>
      <c r="H82">
        <f t="shared" si="12"/>
        <v>2.6828417821404367E-3</v>
      </c>
      <c r="J82" t="s">
        <v>1185</v>
      </c>
      <c r="K82">
        <f t="shared" si="14"/>
        <v>2.6484600000000001E-3</v>
      </c>
      <c r="L82">
        <f t="shared" si="15"/>
        <v>1.2981801552765234E-2</v>
      </c>
      <c r="M82">
        <f t="shared" si="19"/>
        <v>2.7295100000000001E-3</v>
      </c>
      <c r="P82">
        <v>40267226539.220001</v>
      </c>
      <c r="Q82">
        <f t="shared" si="16"/>
        <v>0.67784901881471182</v>
      </c>
    </row>
    <row r="83" spans="1:17" x14ac:dyDescent="0.15">
      <c r="A83" t="s">
        <v>666</v>
      </c>
      <c r="B83" t="s">
        <v>883</v>
      </c>
      <c r="C83">
        <v>1.55876E-3</v>
      </c>
      <c r="D83" s="2">
        <v>1.55876E-3</v>
      </c>
      <c r="E83">
        <v>5524904583.9399996</v>
      </c>
      <c r="F83">
        <f t="shared" si="17"/>
        <v>2.821333791955543</v>
      </c>
      <c r="G83">
        <f t="shared" si="18"/>
        <v>1.55876E-3</v>
      </c>
      <c r="H83">
        <f t="shared" si="12"/>
        <v>1.5321088606853341E-3</v>
      </c>
      <c r="J83" t="s">
        <v>1186</v>
      </c>
      <c r="K83">
        <f t="shared" si="14"/>
        <v>1.5163499999999999E-3</v>
      </c>
      <c r="L83">
        <f t="shared" si="15"/>
        <v>1.0392627483980777E-2</v>
      </c>
      <c r="M83">
        <f t="shared" si="19"/>
        <v>1.55876E-3</v>
      </c>
      <c r="P83">
        <v>57636573603.839996</v>
      </c>
      <c r="Q83">
        <f t="shared" si="16"/>
        <v>0.27044633338442392</v>
      </c>
    </row>
    <row r="84" spans="1:17" x14ac:dyDescent="0.15">
      <c r="A84" t="s">
        <v>667</v>
      </c>
      <c r="B84" t="s">
        <v>884</v>
      </c>
      <c r="C84">
        <v>8.3085000000000006E-4</v>
      </c>
      <c r="D84" s="2">
        <v>8.3085000000000006E-4</v>
      </c>
      <c r="E84">
        <v>5857337500</v>
      </c>
      <c r="F84">
        <f t="shared" si="17"/>
        <v>1.418477251823034</v>
      </c>
      <c r="G84">
        <f t="shared" si="18"/>
        <v>8.3085000000000006E-4</v>
      </c>
      <c r="H84">
        <f t="shared" si="12"/>
        <v>8.166444140858182E-4</v>
      </c>
      <c r="J84" t="s">
        <v>1187</v>
      </c>
      <c r="K84">
        <f t="shared" si="14"/>
        <v>8.1673E-4</v>
      </c>
      <c r="L84">
        <f t="shared" si="15"/>
        <v>-1.0479095194469747E-4</v>
      </c>
      <c r="M84">
        <f t="shared" si="19"/>
        <v>8.3085000000000006E-4</v>
      </c>
      <c r="P84">
        <v>20696040305.5</v>
      </c>
      <c r="Q84">
        <f t="shared" si="16"/>
        <v>0.40145360548954895</v>
      </c>
    </row>
    <row r="85" spans="1:17" x14ac:dyDescent="0.15">
      <c r="A85" t="s">
        <v>373</v>
      </c>
      <c r="B85" t="s">
        <v>885</v>
      </c>
      <c r="C85">
        <v>9.710299999999999E-4</v>
      </c>
      <c r="D85" s="2">
        <v>9.710299999999999E-4</v>
      </c>
      <c r="E85">
        <v>6209547458.3999996</v>
      </c>
      <c r="F85">
        <f t="shared" si="17"/>
        <v>1.5637693511568764</v>
      </c>
      <c r="G85">
        <f t="shared" si="18"/>
        <v>9.710299999999999E-4</v>
      </c>
      <c r="H85">
        <f t="shared" si="12"/>
        <v>9.5442766493320332E-4</v>
      </c>
      <c r="J85" t="s">
        <v>1188</v>
      </c>
      <c r="K85">
        <f t="shared" si="14"/>
        <v>9.4220000000000003E-4</v>
      </c>
      <c r="L85">
        <f t="shared" si="15"/>
        <v>1.2977780655066117E-2</v>
      </c>
      <c r="M85">
        <f t="shared" si="19"/>
        <v>9.710299999999999E-4</v>
      </c>
      <c r="P85">
        <v>23875315200</v>
      </c>
      <c r="Q85">
        <f t="shared" si="16"/>
        <v>0.40670876671818762</v>
      </c>
    </row>
    <row r="86" spans="1:17" x14ac:dyDescent="0.15">
      <c r="A86" t="s">
        <v>668</v>
      </c>
      <c r="B86" t="s">
        <v>886</v>
      </c>
      <c r="C86">
        <v>3.0597200000000001E-3</v>
      </c>
      <c r="D86" s="2">
        <v>3.0597200000000001E-3</v>
      </c>
      <c r="E86">
        <v>17200204646.16</v>
      </c>
      <c r="F86">
        <f t="shared" si="17"/>
        <v>1.7788858115028836</v>
      </c>
      <c r="G86">
        <f t="shared" si="18"/>
        <v>3.0597200000000001E-3</v>
      </c>
      <c r="H86">
        <f t="shared" si="12"/>
        <v>3.00740596577801E-3</v>
      </c>
      <c r="J86" t="s">
        <v>1189</v>
      </c>
      <c r="K86">
        <f t="shared" si="14"/>
        <v>2.9688599999999998E-3</v>
      </c>
      <c r="L86">
        <f t="shared" si="15"/>
        <v>1.2983423192070409E-2</v>
      </c>
      <c r="M86">
        <f t="shared" si="19"/>
        <v>3.0597200000000001E-3</v>
      </c>
      <c r="P86">
        <v>75230993800</v>
      </c>
      <c r="Q86">
        <f t="shared" si="16"/>
        <v>0.40671003338520301</v>
      </c>
    </row>
    <row r="87" spans="1:17" x14ac:dyDescent="0.15">
      <c r="A87" t="s">
        <v>669</v>
      </c>
      <c r="B87" t="s">
        <v>887</v>
      </c>
      <c r="C87">
        <v>1.00657E-3</v>
      </c>
      <c r="D87" s="2">
        <v>1.00657E-3</v>
      </c>
      <c r="E87">
        <v>5651608450.8100004</v>
      </c>
      <c r="F87">
        <f t="shared" si="17"/>
        <v>1.7810327958153866</v>
      </c>
      <c r="G87">
        <f t="shared" si="18"/>
        <v>1.00657E-3</v>
      </c>
      <c r="H87">
        <f t="shared" si="12"/>
        <v>9.8936001430626722E-4</v>
      </c>
      <c r="J87" t="s">
        <v>1190</v>
      </c>
      <c r="K87">
        <f t="shared" si="14"/>
        <v>9.8138000000000001E-4</v>
      </c>
      <c r="L87">
        <f t="shared" si="15"/>
        <v>8.1314213722179021E-3</v>
      </c>
      <c r="M87">
        <f t="shared" si="19"/>
        <v>1.00657E-3</v>
      </c>
      <c r="P87">
        <v>18651083900.029999</v>
      </c>
      <c r="Q87">
        <f t="shared" si="16"/>
        <v>0.53968445233275752</v>
      </c>
    </row>
    <row r="88" spans="1:17" x14ac:dyDescent="0.15">
      <c r="A88" t="s">
        <v>670</v>
      </c>
      <c r="B88" t="s">
        <v>888</v>
      </c>
      <c r="C88">
        <v>1.22989E-3</v>
      </c>
      <c r="D88" s="2">
        <v>1.22989E-3</v>
      </c>
      <c r="E88">
        <v>7115100345</v>
      </c>
      <c r="F88">
        <f t="shared" si="17"/>
        <v>1.7285631127666126</v>
      </c>
      <c r="G88">
        <f t="shared" si="18"/>
        <v>1.22989E-3</v>
      </c>
      <c r="H88">
        <f t="shared" si="12"/>
        <v>1.2088617661912583E-3</v>
      </c>
      <c r="J88" t="s">
        <v>1191</v>
      </c>
      <c r="K88">
        <f t="shared" si="14"/>
        <v>1.19337E-3</v>
      </c>
      <c r="L88">
        <f t="shared" si="15"/>
        <v>1.2981528102146273E-2</v>
      </c>
      <c r="M88">
        <f t="shared" si="19"/>
        <v>1.22989E-3</v>
      </c>
      <c r="P88">
        <v>18144000000</v>
      </c>
      <c r="Q88">
        <f t="shared" si="16"/>
        <v>0.67784942680776017</v>
      </c>
    </row>
    <row r="89" spans="1:17" x14ac:dyDescent="0.15">
      <c r="A89" t="s">
        <v>671</v>
      </c>
      <c r="B89" t="s">
        <v>889</v>
      </c>
      <c r="C89">
        <v>1.71878E-3</v>
      </c>
      <c r="D89" s="2">
        <v>1.71878E-3</v>
      </c>
      <c r="E89">
        <v>12105651404.6</v>
      </c>
      <c r="F89">
        <f t="shared" si="17"/>
        <v>1.4198162019987497</v>
      </c>
      <c r="G89">
        <f t="shared" si="18"/>
        <v>1.71878E-3</v>
      </c>
      <c r="H89">
        <f t="shared" si="12"/>
        <v>1.6893928940752514E-3</v>
      </c>
      <c r="J89" t="s">
        <v>1192</v>
      </c>
      <c r="K89">
        <f t="shared" si="14"/>
        <v>2.0846700000000003E-3</v>
      </c>
      <c r="L89">
        <f t="shared" si="15"/>
        <v>-0.18961135619774297</v>
      </c>
      <c r="M89">
        <f t="shared" si="19"/>
        <v>1.71878E-3</v>
      </c>
      <c r="P89">
        <v>31695385727.720001</v>
      </c>
      <c r="Q89">
        <f t="shared" si="16"/>
        <v>0.54228082748865158</v>
      </c>
    </row>
    <row r="90" spans="1:17" x14ac:dyDescent="0.15">
      <c r="A90" t="s">
        <v>672</v>
      </c>
      <c r="B90" t="s">
        <v>890</v>
      </c>
      <c r="C90">
        <v>9.2719999999999999E-4</v>
      </c>
      <c r="D90" s="2">
        <v>9.2719999999999999E-4</v>
      </c>
      <c r="E90">
        <v>4800635887.5799999</v>
      </c>
      <c r="F90">
        <f t="shared" si="17"/>
        <v>1.9314107999709209</v>
      </c>
      <c r="G90">
        <f t="shared" si="18"/>
        <v>9.2719999999999999E-4</v>
      </c>
      <c r="H90">
        <f t="shared" si="12"/>
        <v>9.1134705511268055E-4</v>
      </c>
      <c r="J90" t="s">
        <v>1193</v>
      </c>
      <c r="K90">
        <f t="shared" si="14"/>
        <v>9.0079999999999989E-4</v>
      </c>
      <c r="L90">
        <f t="shared" si="15"/>
        <v>1.1708542531839101E-2</v>
      </c>
      <c r="M90">
        <f t="shared" si="19"/>
        <v>9.2719999999999999E-4</v>
      </c>
      <c r="P90">
        <v>17119749568.48</v>
      </c>
      <c r="Q90">
        <f t="shared" si="16"/>
        <v>0.54159670752842837</v>
      </c>
    </row>
    <row r="91" spans="1:17" x14ac:dyDescent="0.15">
      <c r="A91" t="s">
        <v>379</v>
      </c>
      <c r="B91" t="s">
        <v>891</v>
      </c>
      <c r="C91">
        <v>1.6559399999999998E-3</v>
      </c>
      <c r="D91" s="2">
        <v>1.6559399999999998E-3</v>
      </c>
      <c r="E91">
        <v>11586694005.57</v>
      </c>
      <c r="F91">
        <f t="shared" si="17"/>
        <v>1.4291738430340442</v>
      </c>
      <c r="G91">
        <f t="shared" si="18"/>
        <v>1.6559399999999998E-3</v>
      </c>
      <c r="H91">
        <f t="shared" si="12"/>
        <v>1.6276273106592882E-3</v>
      </c>
      <c r="J91" t="s">
        <v>1194</v>
      </c>
      <c r="K91">
        <f t="shared" si="14"/>
        <v>1.6067699999999998E-3</v>
      </c>
      <c r="L91">
        <f t="shared" si="15"/>
        <v>1.2980893755352937E-2</v>
      </c>
      <c r="M91">
        <f t="shared" si="19"/>
        <v>1.6559399999999998E-3</v>
      </c>
      <c r="P91">
        <v>25120362000</v>
      </c>
      <c r="Q91">
        <f t="shared" si="16"/>
        <v>0.65920228378874468</v>
      </c>
    </row>
    <row r="92" spans="1:17" x14ac:dyDescent="0.15">
      <c r="A92" t="s">
        <v>673</v>
      </c>
      <c r="B92" t="s">
        <v>892</v>
      </c>
      <c r="C92">
        <v>9.5746999999999998E-4</v>
      </c>
      <c r="D92" s="2">
        <v>9.5746999999999998E-4</v>
      </c>
      <c r="E92">
        <v>5748553262</v>
      </c>
      <c r="F92">
        <f t="shared" si="17"/>
        <v>1.6655842894058586</v>
      </c>
      <c r="G92">
        <f t="shared" si="18"/>
        <v>9.5746999999999998E-4</v>
      </c>
      <c r="H92">
        <f t="shared" si="12"/>
        <v>9.4109950912288419E-4</v>
      </c>
      <c r="J92" t="s">
        <v>1195</v>
      </c>
      <c r="K92">
        <f t="shared" si="14"/>
        <v>9.2904000000000001E-4</v>
      </c>
      <c r="L92">
        <f t="shared" si="15"/>
        <v>1.2980613453547941E-2</v>
      </c>
      <c r="M92">
        <f t="shared" si="19"/>
        <v>9.5746999999999998E-4</v>
      </c>
      <c r="P92">
        <v>23541884000</v>
      </c>
      <c r="Q92">
        <f t="shared" si="16"/>
        <v>0.40670916567255194</v>
      </c>
    </row>
    <row r="93" spans="1:17" x14ac:dyDescent="0.15">
      <c r="A93" t="s">
        <v>674</v>
      </c>
      <c r="B93" t="s">
        <v>893</v>
      </c>
      <c r="C93">
        <v>1.5791500000000001E-3</v>
      </c>
      <c r="D93" s="2">
        <v>1.5791500000000001E-3</v>
      </c>
      <c r="E93">
        <v>10142815602.5</v>
      </c>
      <c r="F93">
        <f t="shared" si="17"/>
        <v>1.5569148270927566</v>
      </c>
      <c r="G93">
        <f t="shared" si="18"/>
        <v>1.5791500000000001E-3</v>
      </c>
      <c r="H93">
        <f t="shared" si="12"/>
        <v>1.5521502395181078E-3</v>
      </c>
      <c r="J93" t="s">
        <v>1196</v>
      </c>
      <c r="K93">
        <f t="shared" si="14"/>
        <v>1.5322599999999999E-3</v>
      </c>
      <c r="L93">
        <f t="shared" si="15"/>
        <v>1.2980982025314163E-2</v>
      </c>
      <c r="M93">
        <f t="shared" si="19"/>
        <v>1.5791500000000001E-3</v>
      </c>
      <c r="P93">
        <v>14560327899.24</v>
      </c>
      <c r="Q93">
        <f t="shared" si="16"/>
        <v>1.0845566191420912</v>
      </c>
    </row>
    <row r="94" spans="1:17" x14ac:dyDescent="0.15">
      <c r="A94" t="s">
        <v>675</v>
      </c>
      <c r="B94" t="s">
        <v>894</v>
      </c>
      <c r="C94">
        <v>1.30331E-3</v>
      </c>
      <c r="D94" s="2">
        <v>1.30331E-3</v>
      </c>
      <c r="E94">
        <v>8224382910.8000002</v>
      </c>
      <c r="F94">
        <f t="shared" si="17"/>
        <v>1.5846903216149315</v>
      </c>
      <c r="G94">
        <f t="shared" si="18"/>
        <v>1.30331E-3</v>
      </c>
      <c r="H94">
        <f t="shared" si="12"/>
        <v>1.281026456426777E-3</v>
      </c>
      <c r="J94" t="s">
        <v>1197</v>
      </c>
      <c r="K94">
        <f t="shared" si="14"/>
        <v>1.2641499999999999E-3</v>
      </c>
      <c r="L94">
        <f t="shared" si="15"/>
        <v>1.3350042658527156E-2</v>
      </c>
      <c r="M94">
        <f t="shared" si="19"/>
        <v>1.30331E-3</v>
      </c>
      <c r="P94">
        <v>19220209248.450001</v>
      </c>
      <c r="Q94">
        <f t="shared" si="16"/>
        <v>0.67809355410899308</v>
      </c>
    </row>
    <row r="95" spans="1:17" x14ac:dyDescent="0.15">
      <c r="A95" t="s">
        <v>676</v>
      </c>
      <c r="B95" t="s">
        <v>895</v>
      </c>
      <c r="C95">
        <v>3.8362600000000002E-3</v>
      </c>
      <c r="D95" s="2">
        <v>3.8362600000000002E-3</v>
      </c>
      <c r="E95">
        <v>27145202172</v>
      </c>
      <c r="F95">
        <f t="shared" si="17"/>
        <v>1.413236849625332</v>
      </c>
      <c r="G95">
        <f t="shared" si="18"/>
        <v>3.8362600000000002E-3</v>
      </c>
      <c r="H95">
        <f t="shared" si="12"/>
        <v>3.7706689534583392E-3</v>
      </c>
      <c r="J95" t="s">
        <v>1198</v>
      </c>
      <c r="K95">
        <f t="shared" si="14"/>
        <v>3.7214100000000001E-3</v>
      </c>
      <c r="L95">
        <f t="shared" si="15"/>
        <v>1.3236637043039904E-2</v>
      </c>
      <c r="M95">
        <f t="shared" si="19"/>
        <v>3.8362600000000002E-3</v>
      </c>
      <c r="P95">
        <v>94300797325.119995</v>
      </c>
      <c r="Q95">
        <f t="shared" si="16"/>
        <v>0.40681098239008112</v>
      </c>
    </row>
    <row r="96" spans="1:17" x14ac:dyDescent="0.15">
      <c r="A96" t="s">
        <v>677</v>
      </c>
      <c r="B96" t="s">
        <v>896</v>
      </c>
      <c r="C96">
        <v>3.6624999999999998E-4</v>
      </c>
      <c r="D96" s="2">
        <v>3.6624999999999998E-4</v>
      </c>
      <c r="E96">
        <v>12977637547.68</v>
      </c>
      <c r="F96">
        <f t="shared" si="17"/>
        <v>0.28221623439119253</v>
      </c>
      <c r="G96">
        <f t="shared" si="18"/>
        <v>3.6624999999999998E-4</v>
      </c>
      <c r="H96">
        <f t="shared" si="12"/>
        <v>3.5998798418358417E-4</v>
      </c>
      <c r="J96" t="s">
        <v>1199</v>
      </c>
      <c r="K96">
        <f t="shared" si="14"/>
        <v>3.5537999999999998E-4</v>
      </c>
      <c r="L96">
        <f t="shared" si="15"/>
        <v>1.29663576554229E-2</v>
      </c>
      <c r="M96">
        <f t="shared" si="19"/>
        <v>3.6624999999999998E-4</v>
      </c>
      <c r="P96">
        <v>13507832000</v>
      </c>
      <c r="Q96">
        <f t="shared" si="16"/>
        <v>0.2711389955101603</v>
      </c>
    </row>
    <row r="97" spans="1:17" x14ac:dyDescent="0.15">
      <c r="A97" t="s">
        <v>678</v>
      </c>
      <c r="B97" t="s">
        <v>897</v>
      </c>
      <c r="C97">
        <v>1.5271100000000001E-3</v>
      </c>
      <c r="D97" s="2">
        <v>1.5271100000000001E-3</v>
      </c>
      <c r="E97">
        <v>9305068855.9500008</v>
      </c>
      <c r="F97">
        <f t="shared" si="17"/>
        <v>1.6411592688253029</v>
      </c>
      <c r="G97">
        <f t="shared" si="18"/>
        <v>1.5271100000000001E-3</v>
      </c>
      <c r="H97">
        <f t="shared" si="12"/>
        <v>1.5010000014377973E-3</v>
      </c>
      <c r="J97" t="s">
        <v>1200</v>
      </c>
      <c r="K97">
        <f t="shared" si="14"/>
        <v>1.4817599999999999E-3</v>
      </c>
      <c r="L97">
        <f t="shared" si="15"/>
        <v>1.2984559873257057E-2</v>
      </c>
      <c r="M97">
        <f t="shared" si="19"/>
        <v>1.5271100000000001E-3</v>
      </c>
      <c r="P97">
        <v>22528800000</v>
      </c>
      <c r="Q97">
        <f t="shared" si="16"/>
        <v>0.67784791023046065</v>
      </c>
    </row>
    <row r="98" spans="1:17" x14ac:dyDescent="0.15">
      <c r="A98" t="s">
        <v>21</v>
      </c>
      <c r="B98" t="s">
        <v>898</v>
      </c>
      <c r="C98">
        <v>7.3410000000000001E-4</v>
      </c>
      <c r="D98" s="2">
        <v>7.3410000000000001E-4</v>
      </c>
      <c r="E98">
        <v>4309741179.8999996</v>
      </c>
      <c r="F98">
        <f t="shared" si="17"/>
        <v>1.7033505478791504</v>
      </c>
      <c r="G98">
        <f t="shared" si="18"/>
        <v>7.3410000000000001E-4</v>
      </c>
      <c r="H98">
        <f t="shared" si="12"/>
        <v>7.2154861212059837E-4</v>
      </c>
      <c r="J98" t="s">
        <v>1201</v>
      </c>
      <c r="K98">
        <f t="shared" si="14"/>
        <v>7.1230000000000002E-4</v>
      </c>
      <c r="L98">
        <f t="shared" si="15"/>
        <v>1.2984152913938443E-2</v>
      </c>
      <c r="M98">
        <f t="shared" si="19"/>
        <v>7.3410000000000001E-4</v>
      </c>
      <c r="P98">
        <v>13537366516.049999</v>
      </c>
      <c r="Q98">
        <f t="shared" si="16"/>
        <v>0.54227681516168291</v>
      </c>
    </row>
    <row r="99" spans="1:17" x14ac:dyDescent="0.15">
      <c r="A99" t="s">
        <v>679</v>
      </c>
      <c r="B99" t="s">
        <v>899</v>
      </c>
      <c r="C99">
        <v>3.1680399999999996E-3</v>
      </c>
      <c r="D99" s="2">
        <v>3.1680399999999996E-3</v>
      </c>
      <c r="E99">
        <v>20853164103.200001</v>
      </c>
      <c r="F99">
        <f t="shared" si="17"/>
        <v>1.5192130960662471</v>
      </c>
      <c r="G99">
        <f t="shared" si="18"/>
        <v>3.1680399999999996E-3</v>
      </c>
      <c r="H99">
        <f t="shared" si="12"/>
        <v>3.11387394788522E-3</v>
      </c>
      <c r="J99" t="s">
        <v>1202</v>
      </c>
      <c r="K99">
        <f t="shared" si="14"/>
        <v>3.0739600000000001E-3</v>
      </c>
      <c r="L99">
        <f t="shared" si="15"/>
        <v>1.2984537171993094E-2</v>
      </c>
      <c r="M99">
        <f t="shared" si="19"/>
        <v>3.1680399999999996E-3</v>
      </c>
      <c r="P99">
        <v>29356151608.639999</v>
      </c>
      <c r="Q99">
        <f t="shared" si="16"/>
        <v>1.0791741513787498</v>
      </c>
    </row>
    <row r="100" spans="1:17" x14ac:dyDescent="0.15">
      <c r="A100" t="s">
        <v>680</v>
      </c>
      <c r="B100" t="s">
        <v>900</v>
      </c>
      <c r="C100">
        <v>1.8015500000000001E-3</v>
      </c>
      <c r="D100" s="2">
        <v>1.8015500000000001E-3</v>
      </c>
      <c r="E100">
        <v>12393404719.360001</v>
      </c>
      <c r="F100">
        <f t="shared" si="17"/>
        <v>1.4536360594968392</v>
      </c>
      <c r="G100">
        <f t="shared" si="18"/>
        <v>1.8015500000000001E-3</v>
      </c>
      <c r="H100">
        <f t="shared" si="12"/>
        <v>1.7707477212448768E-3</v>
      </c>
      <c r="J100" t="s">
        <v>1203</v>
      </c>
      <c r="K100">
        <f t="shared" si="14"/>
        <v>1.7480499999999999E-3</v>
      </c>
      <c r="L100">
        <f t="shared" si="15"/>
        <v>1.2984594974329614E-2</v>
      </c>
      <c r="M100">
        <f t="shared" si="19"/>
        <v>1.8015500000000001E-3</v>
      </c>
      <c r="P100">
        <v>22147851880</v>
      </c>
      <c r="Q100">
        <f t="shared" si="16"/>
        <v>0.81341974371195769</v>
      </c>
    </row>
    <row r="101" spans="1:17" x14ac:dyDescent="0.15">
      <c r="A101" t="s">
        <v>681</v>
      </c>
      <c r="B101" t="s">
        <v>901</v>
      </c>
      <c r="C101">
        <v>2.0239099999999999E-3</v>
      </c>
      <c r="D101" s="2">
        <v>2.0239099999999999E-3</v>
      </c>
      <c r="E101">
        <v>15066078262.02</v>
      </c>
      <c r="F101">
        <f t="shared" si="17"/>
        <v>1.343355559954885</v>
      </c>
      <c r="G101">
        <f t="shared" si="18"/>
        <v>2.0239099999999999E-3</v>
      </c>
      <c r="H101">
        <f t="shared" si="12"/>
        <v>1.9893058868778097E-3</v>
      </c>
      <c r="J101" t="s">
        <v>1204</v>
      </c>
      <c r="K101">
        <f t="shared" si="14"/>
        <v>2.24435E-3</v>
      </c>
      <c r="L101">
        <f t="shared" si="15"/>
        <v>-0.11363829755706119</v>
      </c>
      <c r="M101">
        <f t="shared" si="19"/>
        <v>2.0239099999999999E-3</v>
      </c>
      <c r="P101">
        <v>21326967551.400002</v>
      </c>
      <c r="Q101">
        <f t="shared" si="16"/>
        <v>0.94899098764143852</v>
      </c>
    </row>
    <row r="102" spans="1:17" x14ac:dyDescent="0.15">
      <c r="A102" t="s">
        <v>682</v>
      </c>
      <c r="B102" t="s">
        <v>902</v>
      </c>
      <c r="C102">
        <v>9.3881999999999993E-4</v>
      </c>
      <c r="D102" s="2">
        <v>9.3881999999999993E-4</v>
      </c>
      <c r="E102">
        <v>6123346600</v>
      </c>
      <c r="F102">
        <f t="shared" si="17"/>
        <v>1.5331812182573497</v>
      </c>
      <c r="G102">
        <f t="shared" si="18"/>
        <v>9.3881999999999993E-4</v>
      </c>
      <c r="H102">
        <f t="shared" si="12"/>
        <v>9.2276838037196583E-4</v>
      </c>
      <c r="J102" t="s">
        <v>1205</v>
      </c>
      <c r="K102">
        <f t="shared" si="14"/>
        <v>1.21458E-3</v>
      </c>
      <c r="L102">
        <f t="shared" si="15"/>
        <v>-0.24025722441340563</v>
      </c>
      <c r="M102">
        <f t="shared" si="19"/>
        <v>9.3881999999999993E-4</v>
      </c>
      <c r="P102">
        <v>23083233174.959999</v>
      </c>
      <c r="Q102">
        <f t="shared" si="16"/>
        <v>0.40671078998517579</v>
      </c>
    </row>
    <row r="103" spans="1:17" x14ac:dyDescent="0.15">
      <c r="A103" t="s">
        <v>26</v>
      </c>
      <c r="B103" t="s">
        <v>903</v>
      </c>
      <c r="C103">
        <v>1.0316400000000001E-3</v>
      </c>
      <c r="D103" s="2">
        <v>1.0316400000000001E-3</v>
      </c>
      <c r="E103">
        <v>7509406492</v>
      </c>
      <c r="F103">
        <f t="shared" si="17"/>
        <v>1.3737969852864376</v>
      </c>
      <c r="G103">
        <f t="shared" si="18"/>
        <v>1.0316400000000001E-3</v>
      </c>
      <c r="H103">
        <f t="shared" si="12"/>
        <v>1.0140013761178234E-3</v>
      </c>
      <c r="J103" t="s">
        <v>1206</v>
      </c>
      <c r="K103">
        <f t="shared" si="14"/>
        <v>1.0010099999999999E-3</v>
      </c>
      <c r="L103">
        <f t="shared" si="15"/>
        <v>1.2978268067075732E-2</v>
      </c>
      <c r="M103">
        <f t="shared" si="19"/>
        <v>1.0316400000000001E-3</v>
      </c>
      <c r="P103">
        <v>25365603234.630001</v>
      </c>
      <c r="Q103">
        <f t="shared" si="16"/>
        <v>0.40670824598863448</v>
      </c>
    </row>
    <row r="104" spans="1:17" x14ac:dyDescent="0.15">
      <c r="A104" t="s">
        <v>683</v>
      </c>
      <c r="B104" t="s">
        <v>904</v>
      </c>
      <c r="C104">
        <v>2.0378499999999999E-3</v>
      </c>
      <c r="D104" s="2">
        <v>2.0378499999999999E-3</v>
      </c>
      <c r="E104">
        <v>11687688125.959999</v>
      </c>
      <c r="F104">
        <f t="shared" si="17"/>
        <v>1.7435869078963944</v>
      </c>
      <c r="G104">
        <f t="shared" si="18"/>
        <v>2.0378499999999999E-3</v>
      </c>
      <c r="H104">
        <f t="shared" si="12"/>
        <v>2.0030075455795687E-3</v>
      </c>
      <c r="J104" t="s">
        <v>1207</v>
      </c>
      <c r="K104">
        <f t="shared" si="14"/>
        <v>1.9773399999999997E-3</v>
      </c>
      <c r="L104">
        <f t="shared" si="15"/>
        <v>1.2980845772385624E-2</v>
      </c>
      <c r="M104">
        <f t="shared" si="19"/>
        <v>2.0378499999999999E-3</v>
      </c>
      <c r="P104">
        <v>37579379282.760002</v>
      </c>
      <c r="Q104">
        <f t="shared" si="16"/>
        <v>0.54227878131422158</v>
      </c>
    </row>
    <row r="105" spans="1:17" x14ac:dyDescent="0.15">
      <c r="A105" t="s">
        <v>684</v>
      </c>
      <c r="B105" t="s">
        <v>905</v>
      </c>
      <c r="C105">
        <v>1.4413999999999998E-3</v>
      </c>
      <c r="D105" s="2">
        <v>1.4413999999999998E-3</v>
      </c>
      <c r="E105">
        <v>9521480660.5</v>
      </c>
      <c r="F105">
        <f t="shared" si="17"/>
        <v>1.513840180319505</v>
      </c>
      <c r="G105">
        <f t="shared" si="18"/>
        <v>1.4413999999999998E-3</v>
      </c>
      <c r="H105">
        <f t="shared" si="12"/>
        <v>1.416755441371244E-3</v>
      </c>
      <c r="J105" t="s">
        <v>1208</v>
      </c>
      <c r="K105">
        <f t="shared" si="14"/>
        <v>1.3986000000000001E-3</v>
      </c>
      <c r="L105">
        <f t="shared" si="15"/>
        <v>1.2981153561593003E-2</v>
      </c>
      <c r="M105">
        <f t="shared" si="19"/>
        <v>1.4413999999999998E-3</v>
      </c>
      <c r="P105">
        <v>17720271600</v>
      </c>
      <c r="Q105">
        <f t="shared" si="16"/>
        <v>0.8134186837181433</v>
      </c>
    </row>
    <row r="106" spans="1:17" x14ac:dyDescent="0.15">
      <c r="A106" t="s">
        <v>685</v>
      </c>
      <c r="B106" t="s">
        <v>906</v>
      </c>
      <c r="C106">
        <v>2.6842500000000004E-3</v>
      </c>
      <c r="D106" s="2">
        <v>2.6842500000000004E-3</v>
      </c>
      <c r="E106">
        <v>19006401951.599998</v>
      </c>
      <c r="F106">
        <f t="shared" si="17"/>
        <v>1.4122872950048468</v>
      </c>
      <c r="G106">
        <f t="shared" si="18"/>
        <v>2.6842500000000004E-3</v>
      </c>
      <c r="H106">
        <f t="shared" si="12"/>
        <v>2.6383556219652859E-3</v>
      </c>
      <c r="J106" t="s">
        <v>1209</v>
      </c>
      <c r="K106">
        <f t="shared" si="14"/>
        <v>2.6045400000000002E-3</v>
      </c>
      <c r="L106">
        <f t="shared" si="15"/>
        <v>1.2983337543399474E-2</v>
      </c>
      <c r="M106">
        <f t="shared" si="19"/>
        <v>2.6842500000000004E-3</v>
      </c>
      <c r="P106">
        <v>65999080000</v>
      </c>
      <c r="Q106">
        <f t="shared" si="16"/>
        <v>0.4067102147484481</v>
      </c>
    </row>
    <row r="107" spans="1:17" x14ac:dyDescent="0.15">
      <c r="A107" t="s">
        <v>686</v>
      </c>
      <c r="B107" t="s">
        <v>907</v>
      </c>
      <c r="C107">
        <v>4.9224999999999996E-4</v>
      </c>
      <c r="D107" s="2">
        <v>4.9224999999999996E-4</v>
      </c>
      <c r="E107">
        <v>2720055000</v>
      </c>
      <c r="F107">
        <f t="shared" si="17"/>
        <v>1.8097060537378837</v>
      </c>
      <c r="G107">
        <f t="shared" si="18"/>
        <v>4.9224999999999996E-4</v>
      </c>
      <c r="H107">
        <f t="shared" si="12"/>
        <v>4.8383367976619605E-4</v>
      </c>
      <c r="J107" t="s">
        <v>1210</v>
      </c>
      <c r="K107">
        <f t="shared" si="14"/>
        <v>9.5424999999999991E-4</v>
      </c>
      <c r="L107">
        <f t="shared" si="15"/>
        <v>-0.49296968324213142</v>
      </c>
      <c r="M107">
        <f t="shared" si="19"/>
        <v>4.9224999999999996E-4</v>
      </c>
      <c r="P107">
        <v>18135524100</v>
      </c>
      <c r="Q107">
        <f t="shared" si="16"/>
        <v>0.27142860459158163</v>
      </c>
    </row>
    <row r="108" spans="1:17" x14ac:dyDescent="0.15">
      <c r="A108" t="s">
        <v>687</v>
      </c>
      <c r="B108" t="s">
        <v>908</v>
      </c>
      <c r="C108">
        <v>5.5856999999999999E-4</v>
      </c>
      <c r="D108" s="2">
        <v>5.5856999999999999E-4</v>
      </c>
      <c r="E108">
        <v>3406718196</v>
      </c>
      <c r="F108">
        <f t="shared" si="17"/>
        <v>1.6396131639413125</v>
      </c>
      <c r="G108">
        <f t="shared" si="18"/>
        <v>5.5856999999999999E-4</v>
      </c>
      <c r="H108">
        <f t="shared" si="12"/>
        <v>5.4901976334586924E-4</v>
      </c>
      <c r="J108" t="s">
        <v>1211</v>
      </c>
      <c r="K108">
        <f t="shared" si="14"/>
        <v>5.4198000000000007E-4</v>
      </c>
      <c r="L108">
        <f t="shared" si="15"/>
        <v>1.2988972555941508E-2</v>
      </c>
      <c r="M108">
        <f t="shared" si="19"/>
        <v>5.5856999999999999E-4</v>
      </c>
      <c r="P108">
        <v>20600748900</v>
      </c>
      <c r="Q108">
        <f t="shared" si="16"/>
        <v>0.27114062829045987</v>
      </c>
    </row>
    <row r="109" spans="1:17" x14ac:dyDescent="0.15">
      <c r="A109" t="s">
        <v>688</v>
      </c>
      <c r="B109" t="s">
        <v>909</v>
      </c>
      <c r="C109">
        <v>1.4792800000000001E-3</v>
      </c>
      <c r="D109" s="2">
        <v>1.4792800000000001E-3</v>
      </c>
      <c r="E109">
        <v>11536925610</v>
      </c>
      <c r="F109">
        <f t="shared" si="17"/>
        <v>1.2822133469576911</v>
      </c>
      <c r="G109">
        <f t="shared" si="18"/>
        <v>1.4792800000000001E-3</v>
      </c>
      <c r="H109">
        <f t="shared" si="12"/>
        <v>1.4539877822336996E-3</v>
      </c>
      <c r="J109" t="s">
        <v>1212</v>
      </c>
      <c r="K109">
        <f t="shared" si="14"/>
        <v>1.9138099999999999E-3</v>
      </c>
      <c r="L109">
        <f t="shared" si="15"/>
        <v>-0.24026534387755336</v>
      </c>
      <c r="M109">
        <f t="shared" si="19"/>
        <v>1.4792800000000001E-3</v>
      </c>
      <c r="P109">
        <v>36372000000</v>
      </c>
      <c r="Q109">
        <f t="shared" si="16"/>
        <v>0.4067084570548774</v>
      </c>
    </row>
    <row r="110" spans="1:17" x14ac:dyDescent="0.15">
      <c r="A110" s="4" t="s">
        <v>689</v>
      </c>
      <c r="B110" s="4" t="s">
        <v>910</v>
      </c>
      <c r="C110" s="4"/>
      <c r="D110" s="3">
        <v>8.9741470588234435E-4</v>
      </c>
      <c r="E110" s="4">
        <v>5697874851.8999996</v>
      </c>
      <c r="F110" s="4">
        <v>1.56</v>
      </c>
      <c r="G110" s="4">
        <f t="shared" ref="G110:G119" si="20">F110*E110/10000000000000</f>
        <v>8.8886847689639988E-4</v>
      </c>
      <c r="H110">
        <f t="shared" si="12"/>
        <v>8.7367091113247166E-4</v>
      </c>
      <c r="I110" s="4">
        <f t="shared" ref="I110:I119" si="21">E110/$I$302</f>
        <v>1.9927948702280717E-2</v>
      </c>
      <c r="J110" s="4" t="s">
        <v>1213</v>
      </c>
      <c r="K110">
        <f t="shared" si="14"/>
        <v>1.0038E-3</v>
      </c>
      <c r="L110">
        <f t="shared" si="15"/>
        <v>-0.12963647028046257</v>
      </c>
      <c r="M110" s="4">
        <f t="shared" ref="M110:M119" si="22">(1-$C$1)*I110</f>
        <v>3.0402178179942681E-4</v>
      </c>
      <c r="N110" s="4"/>
      <c r="O110" s="4"/>
      <c r="P110" s="4">
        <v>19120243140.459999</v>
      </c>
      <c r="Q110">
        <f t="shared" si="16"/>
        <v>0.46935318724234287</v>
      </c>
    </row>
    <row r="111" spans="1:17" x14ac:dyDescent="0.15">
      <c r="A111" s="4" t="s">
        <v>690</v>
      </c>
      <c r="B111" s="4" t="s">
        <v>911</v>
      </c>
      <c r="C111" s="4"/>
      <c r="D111" s="3">
        <v>8.9741470588234435E-4</v>
      </c>
      <c r="E111" s="4">
        <v>9141889033.8400002</v>
      </c>
      <c r="F111" s="4">
        <v>1.56</v>
      </c>
      <c r="G111" s="4">
        <f t="shared" si="20"/>
        <v>1.4261346892790402E-3</v>
      </c>
      <c r="H111">
        <f t="shared" si="12"/>
        <v>1.4017511316528159E-3</v>
      </c>
      <c r="I111" s="4">
        <f t="shared" si="21"/>
        <v>3.1973165512323799E-2</v>
      </c>
      <c r="J111" s="4" t="s">
        <v>1214</v>
      </c>
      <c r="K111">
        <f t="shared" si="14"/>
        <v>1.38871E-3</v>
      </c>
      <c r="L111">
        <f t="shared" si="15"/>
        <v>9.390824328200929E-3</v>
      </c>
      <c r="M111" s="4">
        <f t="shared" si="22"/>
        <v>4.8778421171428283E-4</v>
      </c>
      <c r="N111" s="4"/>
      <c r="O111" s="4"/>
      <c r="P111" s="4">
        <v>15081695359.040001</v>
      </c>
      <c r="Q111">
        <f t="shared" si="16"/>
        <v>0.59503569361280861</v>
      </c>
    </row>
    <row r="112" spans="1:17" x14ac:dyDescent="0.15">
      <c r="A112" s="4" t="s">
        <v>691</v>
      </c>
      <c r="B112" s="4" t="s">
        <v>912</v>
      </c>
      <c r="C112" s="4"/>
      <c r="D112" s="3">
        <v>8.9741470588234435E-4</v>
      </c>
      <c r="E112" s="4">
        <v>18420318554.900002</v>
      </c>
      <c r="F112" s="4">
        <v>1.56</v>
      </c>
      <c r="G112" s="4">
        <f t="shared" si="20"/>
        <v>2.8735696945644006E-3</v>
      </c>
      <c r="H112">
        <f t="shared" si="12"/>
        <v>2.8244383938765224E-3</v>
      </c>
      <c r="I112" s="4">
        <f t="shared" si="21"/>
        <v>6.4423872545974148E-2</v>
      </c>
      <c r="J112" s="4" t="s">
        <v>1215</v>
      </c>
      <c r="K112">
        <f t="shared" si="14"/>
        <v>2.7903099999999998E-3</v>
      </c>
      <c r="L112">
        <f t="shared" si="15"/>
        <v>1.2231040234426485E-2</v>
      </c>
      <c r="M112" s="4">
        <f t="shared" si="22"/>
        <v>9.8285382075499945E-4</v>
      </c>
      <c r="N112" s="4"/>
      <c r="O112" s="4"/>
      <c r="P112" s="4">
        <v>26514957480</v>
      </c>
      <c r="Q112">
        <f t="shared" si="16"/>
        <v>0.33845602300484789</v>
      </c>
    </row>
    <row r="113" spans="1:17" x14ac:dyDescent="0.15">
      <c r="A113" s="4" t="s">
        <v>692</v>
      </c>
      <c r="B113" s="4" t="s">
        <v>913</v>
      </c>
      <c r="C113" s="4"/>
      <c r="D113" s="3">
        <v>8.9741470588234435E-4</v>
      </c>
      <c r="E113" s="4">
        <v>23398054853.25</v>
      </c>
      <c r="F113" s="4">
        <v>1.56</v>
      </c>
      <c r="G113" s="4">
        <f t="shared" si="20"/>
        <v>3.6500965571070001E-3</v>
      </c>
      <c r="H113">
        <f t="shared" si="12"/>
        <v>3.5876884687191532E-3</v>
      </c>
      <c r="I113" s="4">
        <f t="shared" si="21"/>
        <v>8.1833183242561627E-2</v>
      </c>
      <c r="J113" s="4" t="s">
        <v>1216</v>
      </c>
      <c r="K113">
        <f t="shared" si="14"/>
        <v>3.43371E-3</v>
      </c>
      <c r="L113">
        <f t="shared" si="15"/>
        <v>4.4843177996730432E-2</v>
      </c>
      <c r="M113" s="4">
        <f t="shared" si="22"/>
        <v>1.2484511352076704E-3</v>
      </c>
      <c r="N113" s="4"/>
      <c r="O113" s="4"/>
      <c r="P113" s="4">
        <v>37290189736.519997</v>
      </c>
      <c r="Q113">
        <f t="shared" si="16"/>
        <v>0.24065705007756097</v>
      </c>
    </row>
    <row r="114" spans="1:17" x14ac:dyDescent="0.15">
      <c r="A114" s="4" t="s">
        <v>693</v>
      </c>
      <c r="B114" s="4" t="s">
        <v>914</v>
      </c>
      <c r="C114" s="4"/>
      <c r="D114" s="3">
        <v>8.9741470588234435E-4</v>
      </c>
      <c r="E114" s="4">
        <v>16311713907.84</v>
      </c>
      <c r="F114" s="4">
        <v>1.56</v>
      </c>
      <c r="G114" s="5">
        <f t="shared" si="20"/>
        <v>2.5446273696230399E-3</v>
      </c>
      <c r="H114">
        <f t="shared" si="12"/>
        <v>2.501120211027916E-3</v>
      </c>
      <c r="I114" s="4">
        <f t="shared" si="21"/>
        <v>5.704916419730087E-2</v>
      </c>
      <c r="J114" s="4" t="s">
        <v>1217</v>
      </c>
      <c r="K114">
        <f t="shared" si="14"/>
        <v>1.90062E-3</v>
      </c>
      <c r="L114">
        <f t="shared" si="15"/>
        <v>0.31594964328898778</v>
      </c>
      <c r="M114" s="4">
        <f t="shared" si="22"/>
        <v>8.7034490145222363E-4</v>
      </c>
      <c r="N114" s="5"/>
      <c r="O114" s="5"/>
      <c r="P114" s="4">
        <v>24080947488</v>
      </c>
      <c r="Q114">
        <f t="shared" si="16"/>
        <v>0.37266586222553882</v>
      </c>
    </row>
    <row r="115" spans="1:17" x14ac:dyDescent="0.15">
      <c r="A115" s="4" t="s">
        <v>694</v>
      </c>
      <c r="B115" s="4" t="s">
        <v>915</v>
      </c>
      <c r="C115" s="4"/>
      <c r="D115" s="3">
        <v>8.9741470588234435E-4</v>
      </c>
      <c r="E115" s="4">
        <v>19788733961.849998</v>
      </c>
      <c r="F115" s="4">
        <v>1.56</v>
      </c>
      <c r="G115" s="4">
        <f t="shared" si="20"/>
        <v>3.0870424980486001E-3</v>
      </c>
      <c r="H115">
        <f t="shared" si="12"/>
        <v>3.0342613132056562E-3</v>
      </c>
      <c r="I115" s="4">
        <f t="shared" si="21"/>
        <v>6.9209816909777927E-2</v>
      </c>
      <c r="J115" s="4" t="s">
        <v>1218</v>
      </c>
      <c r="K115">
        <f t="shared" si="14"/>
        <v>2.6730900000000004E-3</v>
      </c>
      <c r="L115">
        <f t="shared" si="15"/>
        <v>0.13511378711740188</v>
      </c>
      <c r="M115" s="4">
        <f t="shared" si="22"/>
        <v>1.0558684272664075E-3</v>
      </c>
      <c r="N115" s="4"/>
      <c r="O115" s="4"/>
      <c r="P115" s="4">
        <v>40641814524.169998</v>
      </c>
      <c r="Q115">
        <f t="shared" si="16"/>
        <v>0.22081068879162494</v>
      </c>
    </row>
    <row r="116" spans="1:17" x14ac:dyDescent="0.15">
      <c r="A116" s="4" t="s">
        <v>695</v>
      </c>
      <c r="B116" s="4" t="s">
        <v>916</v>
      </c>
      <c r="C116" s="4"/>
      <c r="D116" s="3">
        <v>8.9741470588234435E-4</v>
      </c>
      <c r="E116" s="4">
        <v>18642352964.200001</v>
      </c>
      <c r="F116" s="4">
        <v>1.56</v>
      </c>
      <c r="G116" s="4">
        <f t="shared" si="20"/>
        <v>2.9082070624152001E-3</v>
      </c>
      <c r="H116">
        <f t="shared" si="12"/>
        <v>2.8584835439926575E-3</v>
      </c>
      <c r="I116" s="4">
        <f t="shared" si="21"/>
        <v>6.5200423529222951E-2</v>
      </c>
      <c r="J116" s="4" t="s">
        <v>1219</v>
      </c>
      <c r="K116">
        <f t="shared" si="14"/>
        <v>1.8833299999999999E-3</v>
      </c>
      <c r="L116">
        <f t="shared" si="15"/>
        <v>0.51778155925549829</v>
      </c>
      <c r="M116" s="4">
        <f t="shared" si="22"/>
        <v>9.9470092138299231E-4</v>
      </c>
      <c r="N116" s="4"/>
      <c r="O116" s="4"/>
      <c r="P116" s="4">
        <v>23910546245.599998</v>
      </c>
      <c r="Q116">
        <f t="shared" si="16"/>
        <v>0.37532170811341709</v>
      </c>
    </row>
    <row r="117" spans="1:17" x14ac:dyDescent="0.15">
      <c r="A117" s="4" t="s">
        <v>696</v>
      </c>
      <c r="B117" s="4" t="s">
        <v>917</v>
      </c>
      <c r="C117" s="4"/>
      <c r="D117" s="3">
        <v>8.9741470588234435E-4</v>
      </c>
      <c r="E117" s="4">
        <v>7298002206.04</v>
      </c>
      <c r="F117" s="4">
        <v>1.56</v>
      </c>
      <c r="G117" s="4">
        <f t="shared" si="20"/>
        <v>1.1384883441422399E-3</v>
      </c>
      <c r="H117">
        <f t="shared" si="12"/>
        <v>1.119022864230093E-3</v>
      </c>
      <c r="I117" s="4">
        <f t="shared" si="21"/>
        <v>2.5524290612069251E-2</v>
      </c>
      <c r="J117" s="4" t="s">
        <v>1220</v>
      </c>
      <c r="K117">
        <f t="shared" si="14"/>
        <v>1.0226E-3</v>
      </c>
      <c r="L117">
        <f t="shared" si="15"/>
        <v>9.4291868012999172E-2</v>
      </c>
      <c r="M117" s="4">
        <f t="shared" si="22"/>
        <v>3.8939985379225539E-4</v>
      </c>
      <c r="N117" s="4"/>
      <c r="O117" s="4"/>
      <c r="P117" s="4">
        <v>19593035552.220001</v>
      </c>
      <c r="Q117">
        <f t="shared" si="16"/>
        <v>0.45802739626053618</v>
      </c>
    </row>
    <row r="118" spans="1:17" x14ac:dyDescent="0.15">
      <c r="A118" s="4" t="s">
        <v>697</v>
      </c>
      <c r="B118" s="4" t="s">
        <v>918</v>
      </c>
      <c r="C118" s="4"/>
      <c r="D118" s="3">
        <v>8.9741470588234435E-4</v>
      </c>
      <c r="E118" s="4">
        <v>6743225358.75</v>
      </c>
      <c r="F118" s="4">
        <v>1.56</v>
      </c>
      <c r="G118" s="4">
        <f t="shared" si="20"/>
        <v>1.0519431559649999E-3</v>
      </c>
      <c r="H118">
        <f t="shared" si="12"/>
        <v>1.0339573957448681E-3</v>
      </c>
      <c r="I118" s="4">
        <f t="shared" si="21"/>
        <v>2.3583994476866914E-2</v>
      </c>
      <c r="J118" s="4" t="s">
        <v>1221</v>
      </c>
      <c r="K118">
        <f t="shared" si="14"/>
        <v>9.9261000000000011E-4</v>
      </c>
      <c r="L118">
        <f t="shared" si="15"/>
        <v>4.1655227878893052E-2</v>
      </c>
      <c r="M118" s="4">
        <f t="shared" si="22"/>
        <v>3.5979859893880208E-4</v>
      </c>
      <c r="N118" s="4"/>
      <c r="O118" s="4"/>
      <c r="P118" s="4">
        <v>18917814525</v>
      </c>
      <c r="Q118">
        <f t="shared" si="16"/>
        <v>0.47437546482782444</v>
      </c>
    </row>
    <row r="119" spans="1:17" x14ac:dyDescent="0.15">
      <c r="A119" s="4" t="s">
        <v>698</v>
      </c>
      <c r="B119" s="4" t="s">
        <v>919</v>
      </c>
      <c r="C119" s="4"/>
      <c r="D119" s="3">
        <v>8.9741470588234435E-4</v>
      </c>
      <c r="E119" s="4">
        <v>7109758656</v>
      </c>
      <c r="F119" s="4">
        <v>1.56</v>
      </c>
      <c r="G119" s="4">
        <f t="shared" si="20"/>
        <v>1.1091223503360002E-3</v>
      </c>
      <c r="H119">
        <f t="shared" si="12"/>
        <v>1.0901589600284388E-3</v>
      </c>
      <c r="I119" s="4">
        <f t="shared" si="21"/>
        <v>2.4865920973171085E-2</v>
      </c>
      <c r="J119" s="4" t="s">
        <v>1222</v>
      </c>
      <c r="K119">
        <f t="shared" si="14"/>
        <v>1.3300200000000001E-3</v>
      </c>
      <c r="L119">
        <f t="shared" si="15"/>
        <v>-0.18034393465629184</v>
      </c>
      <c r="M119" s="4">
        <f t="shared" si="22"/>
        <v>3.7935573366274314E-4</v>
      </c>
      <c r="N119" s="4"/>
      <c r="O119" s="4"/>
      <c r="P119" s="4">
        <v>25277091840</v>
      </c>
      <c r="Q119">
        <f t="shared" si="16"/>
        <v>0.35503083644385902</v>
      </c>
    </row>
    <row r="120" spans="1:17" x14ac:dyDescent="0.15">
      <c r="A120" t="s">
        <v>699</v>
      </c>
      <c r="B120" t="s">
        <v>920</v>
      </c>
      <c r="C120">
        <v>1.9694670000000001E-2</v>
      </c>
      <c r="D120" s="2">
        <v>1.9694670000000001E-2</v>
      </c>
      <c r="E120">
        <v>135150841737.56</v>
      </c>
      <c r="F120">
        <f t="shared" ref="F120:F135" si="23">D120/E120*10000000000000</f>
        <v>1.4572362070998941</v>
      </c>
      <c r="G120">
        <f t="shared" ref="G120:G135" si="24">C120</f>
        <v>1.9694670000000001E-2</v>
      </c>
      <c r="H120">
        <f t="shared" si="12"/>
        <v>1.9357937344603168E-2</v>
      </c>
      <c r="J120" t="s">
        <v>1223</v>
      </c>
      <c r="K120">
        <f t="shared" si="14"/>
        <v>1.9109830000000001E-2</v>
      </c>
      <c r="L120">
        <f t="shared" si="15"/>
        <v>1.2983231384223005E-2</v>
      </c>
      <c r="M120">
        <f t="shared" ref="M120:M135" si="25">C120</f>
        <v>1.9694670000000001E-2</v>
      </c>
      <c r="P120">
        <v>242122058966.70001</v>
      </c>
      <c r="Q120">
        <f t="shared" si="16"/>
        <v>0.81341906987122914</v>
      </c>
    </row>
    <row r="121" spans="1:17" x14ac:dyDescent="0.15">
      <c r="A121" t="s">
        <v>700</v>
      </c>
      <c r="B121" t="s">
        <v>921</v>
      </c>
      <c r="C121">
        <v>1.6955700000000002E-3</v>
      </c>
      <c r="D121" s="2">
        <v>1.6955700000000002E-3</v>
      </c>
      <c r="E121">
        <v>10127353268.67</v>
      </c>
      <c r="F121">
        <f t="shared" si="23"/>
        <v>1.6742479056649666</v>
      </c>
      <c r="G121">
        <f t="shared" si="24"/>
        <v>1.6955700000000002E-3</v>
      </c>
      <c r="H121">
        <f t="shared" si="12"/>
        <v>1.6665797306270576E-3</v>
      </c>
      <c r="J121" t="s">
        <v>1224</v>
      </c>
      <c r="K121">
        <f t="shared" si="14"/>
        <v>1.64522E-3</v>
      </c>
      <c r="L121">
        <f t="shared" si="15"/>
        <v>1.2982902363852642E-2</v>
      </c>
      <c r="M121">
        <f t="shared" si="25"/>
        <v>1.6955700000000002E-3</v>
      </c>
      <c r="P121">
        <v>25014000000</v>
      </c>
      <c r="Q121">
        <f t="shared" si="16"/>
        <v>0.67784840489325993</v>
      </c>
    </row>
    <row r="122" spans="1:17" x14ac:dyDescent="0.15">
      <c r="A122" t="s">
        <v>701</v>
      </c>
      <c r="B122" t="s">
        <v>922</v>
      </c>
      <c r="C122">
        <v>2.5901700000000001E-3</v>
      </c>
      <c r="D122" s="2">
        <v>2.5901700000000001E-3</v>
      </c>
      <c r="E122">
        <v>17862478365.990002</v>
      </c>
      <c r="F122">
        <f t="shared" si="23"/>
        <v>1.4500619381751978</v>
      </c>
      <c r="G122">
        <f t="shared" si="24"/>
        <v>2.5901700000000001E-3</v>
      </c>
      <c r="H122">
        <f t="shared" si="12"/>
        <v>2.5458841692636023E-3</v>
      </c>
      <c r="J122" t="s">
        <v>1225</v>
      </c>
      <c r="K122">
        <f t="shared" si="14"/>
        <v>2.5132500000000003E-3</v>
      </c>
      <c r="L122">
        <f t="shared" si="15"/>
        <v>1.2984848010982578E-2</v>
      </c>
      <c r="M122">
        <f t="shared" si="25"/>
        <v>2.5901700000000001E-3</v>
      </c>
      <c r="P122">
        <v>38211586023.839996</v>
      </c>
      <c r="Q122">
        <f t="shared" si="16"/>
        <v>0.67784938274585282</v>
      </c>
    </row>
    <row r="123" spans="1:17" x14ac:dyDescent="0.15">
      <c r="A123" t="s">
        <v>702</v>
      </c>
      <c r="B123" t="s">
        <v>923</v>
      </c>
      <c r="C123">
        <v>4.7193600000000006E-3</v>
      </c>
      <c r="D123" s="2">
        <v>4.7193600000000006E-3</v>
      </c>
      <c r="E123">
        <v>34277997964.200001</v>
      </c>
      <c r="F123">
        <f t="shared" si="23"/>
        <v>1.3767898594687205</v>
      </c>
      <c r="G123">
        <f t="shared" si="24"/>
        <v>4.7193600000000006E-3</v>
      </c>
      <c r="H123">
        <f t="shared" si="12"/>
        <v>4.6386700151171056E-3</v>
      </c>
      <c r="J123" t="s">
        <v>1226</v>
      </c>
      <c r="K123">
        <f t="shared" si="14"/>
        <v>4.5792200000000002E-3</v>
      </c>
      <c r="L123">
        <f t="shared" si="15"/>
        <v>1.2982563649945938E-2</v>
      </c>
      <c r="M123">
        <f t="shared" si="25"/>
        <v>4.7193600000000006E-3</v>
      </c>
      <c r="P123">
        <v>69622541934.899994</v>
      </c>
      <c r="Q123">
        <f t="shared" si="16"/>
        <v>0.67784942474705967</v>
      </c>
    </row>
    <row r="124" spans="1:17" x14ac:dyDescent="0.15">
      <c r="A124" t="s">
        <v>703</v>
      </c>
      <c r="B124" t="s">
        <v>924</v>
      </c>
      <c r="C124">
        <v>4.2875300000000003E-3</v>
      </c>
      <c r="D124" s="2">
        <v>4.2875300000000003E-3</v>
      </c>
      <c r="E124">
        <v>29155909017.57</v>
      </c>
      <c r="F124">
        <f t="shared" si="23"/>
        <v>1.4705526750739411</v>
      </c>
      <c r="G124">
        <f t="shared" si="24"/>
        <v>4.2875300000000003E-3</v>
      </c>
      <c r="H124">
        <f t="shared" si="12"/>
        <v>4.2142232950898098E-3</v>
      </c>
      <c r="J124" t="s">
        <v>1227</v>
      </c>
      <c r="K124">
        <f t="shared" si="14"/>
        <v>4.1602100000000001E-3</v>
      </c>
      <c r="L124">
        <f t="shared" si="15"/>
        <v>1.2983309758355871E-2</v>
      </c>
      <c r="M124">
        <f t="shared" si="25"/>
        <v>4.2875300000000003E-3</v>
      </c>
      <c r="P124">
        <v>79065000000</v>
      </c>
      <c r="Q124">
        <f t="shared" si="16"/>
        <v>0.54227913741857969</v>
      </c>
    </row>
    <row r="125" spans="1:17" x14ac:dyDescent="0.15">
      <c r="A125" t="s">
        <v>704</v>
      </c>
      <c r="B125" t="s">
        <v>925</v>
      </c>
      <c r="C125">
        <v>6.57925E-3</v>
      </c>
      <c r="D125" s="2">
        <v>6.57925E-3</v>
      </c>
      <c r="E125">
        <v>40276631158.400002</v>
      </c>
      <c r="F125">
        <f t="shared" si="23"/>
        <v>1.6335154680949147</v>
      </c>
      <c r="G125">
        <f t="shared" si="24"/>
        <v>6.57925E-3</v>
      </c>
      <c r="H125">
        <f t="shared" si="12"/>
        <v>6.4667602592214232E-3</v>
      </c>
      <c r="J125" t="s">
        <v>1228</v>
      </c>
      <c r="K125">
        <f t="shared" si="14"/>
        <v>6.3838700000000007E-3</v>
      </c>
      <c r="L125">
        <f t="shared" si="15"/>
        <v>1.2984327566416999E-2</v>
      </c>
      <c r="M125">
        <f t="shared" si="25"/>
        <v>6.57925E-3</v>
      </c>
      <c r="P125">
        <v>97060614248.100006</v>
      </c>
      <c r="Q125">
        <f t="shared" si="16"/>
        <v>0.67784961500269825</v>
      </c>
    </row>
    <row r="126" spans="1:17" x14ac:dyDescent="0.15">
      <c r="A126" t="s">
        <v>705</v>
      </c>
      <c r="B126" t="s">
        <v>926</v>
      </c>
      <c r="C126">
        <v>3.0941399999999997E-2</v>
      </c>
      <c r="D126" s="2">
        <v>3.0941399999999997E-2</v>
      </c>
      <c r="E126">
        <v>228232897409.66</v>
      </c>
      <c r="F126">
        <f t="shared" si="23"/>
        <v>1.3556941331057386</v>
      </c>
      <c r="G126">
        <f t="shared" si="24"/>
        <v>3.0941399999999997E-2</v>
      </c>
      <c r="H126">
        <f t="shared" si="12"/>
        <v>3.0412374645236724E-2</v>
      </c>
      <c r="J126" t="s">
        <v>1229</v>
      </c>
      <c r="K126">
        <f t="shared" si="14"/>
        <v>3.0022719999999999E-2</v>
      </c>
      <c r="L126">
        <f t="shared" si="15"/>
        <v>1.29786590034722E-2</v>
      </c>
      <c r="M126">
        <f t="shared" si="25"/>
        <v>3.0941399999999997E-2</v>
      </c>
      <c r="P126">
        <v>228233149512.88</v>
      </c>
      <c r="Q126">
        <f t="shared" si="16"/>
        <v>1.3556926356245138</v>
      </c>
    </row>
    <row r="127" spans="1:17" x14ac:dyDescent="0.15">
      <c r="A127" t="s">
        <v>40</v>
      </c>
      <c r="B127" t="s">
        <v>927</v>
      </c>
      <c r="C127">
        <v>3.9178400000000006E-3</v>
      </c>
      <c r="D127" s="2">
        <v>3.9178400000000006E-3</v>
      </c>
      <c r="E127">
        <v>14741061557.950001</v>
      </c>
      <c r="F127">
        <f t="shared" si="23"/>
        <v>2.6577733120496134</v>
      </c>
      <c r="G127">
        <f t="shared" si="24"/>
        <v>3.9178400000000006E-3</v>
      </c>
      <c r="H127">
        <f t="shared" si="12"/>
        <v>3.8508541268363512E-3</v>
      </c>
      <c r="J127" t="s">
        <v>1230</v>
      </c>
      <c r="K127">
        <f t="shared" si="14"/>
        <v>3.8014999999999998E-3</v>
      </c>
      <c r="L127">
        <f t="shared" si="15"/>
        <v>1.2982803324043527E-2</v>
      </c>
      <c r="M127">
        <f t="shared" si="25"/>
        <v>3.9178400000000006E-3</v>
      </c>
      <c r="P127">
        <v>144495390777.5</v>
      </c>
      <c r="Q127">
        <f t="shared" si="16"/>
        <v>0.27113944458151285</v>
      </c>
    </row>
    <row r="128" spans="1:17" x14ac:dyDescent="0.15">
      <c r="A128" t="s">
        <v>706</v>
      </c>
      <c r="B128" t="s">
        <v>928</v>
      </c>
      <c r="C128">
        <v>4.2405999999999998E-3</v>
      </c>
      <c r="D128" s="2">
        <v>4.2405999999999998E-3</v>
      </c>
      <c r="E128">
        <v>20860221015.810001</v>
      </c>
      <c r="F128">
        <f t="shared" si="23"/>
        <v>2.0328643674417646</v>
      </c>
      <c r="G128">
        <f t="shared" si="24"/>
        <v>4.2405999999999998E-3</v>
      </c>
      <c r="H128">
        <f t="shared" si="12"/>
        <v>4.1680956879970154E-3</v>
      </c>
      <c r="J128" t="s">
        <v>1231</v>
      </c>
      <c r="K128">
        <f t="shared" si="14"/>
        <v>4.11467E-3</v>
      </c>
      <c r="L128">
        <f t="shared" si="15"/>
        <v>1.2984197516937065E-2</v>
      </c>
      <c r="M128">
        <f t="shared" si="25"/>
        <v>4.2405999999999998E-3</v>
      </c>
      <c r="P128">
        <v>104266018768.92</v>
      </c>
      <c r="Q128">
        <f t="shared" si="16"/>
        <v>0.40670968835956489</v>
      </c>
    </row>
    <row r="129" spans="1:17" x14ac:dyDescent="0.15">
      <c r="A129" t="s">
        <v>707</v>
      </c>
      <c r="B129" t="s">
        <v>929</v>
      </c>
      <c r="C129">
        <v>7.2028999999999995E-4</v>
      </c>
      <c r="D129" s="2">
        <v>7.2028999999999995E-4</v>
      </c>
      <c r="E129">
        <v>5313034406.3999996</v>
      </c>
      <c r="F129">
        <f t="shared" si="23"/>
        <v>1.355703624151859</v>
      </c>
      <c r="G129">
        <f t="shared" si="24"/>
        <v>7.2028999999999995E-4</v>
      </c>
      <c r="H129">
        <f t="shared" si="12"/>
        <v>7.0797473072380568E-4</v>
      </c>
      <c r="J129" t="s">
        <v>1232</v>
      </c>
      <c r="K129">
        <f t="shared" si="14"/>
        <v>6.9889999999999991E-4</v>
      </c>
      <c r="L129">
        <f t="shared" si="15"/>
        <v>1.2984304941773883E-2</v>
      </c>
      <c r="M129">
        <f t="shared" si="25"/>
        <v>7.2028999999999995E-4</v>
      </c>
      <c r="P129">
        <v>79545059240.639999</v>
      </c>
      <c r="Q129">
        <f t="shared" si="16"/>
        <v>9.055119285548284E-2</v>
      </c>
    </row>
    <row r="130" spans="1:17" x14ac:dyDescent="0.15">
      <c r="A130" t="s">
        <v>708</v>
      </c>
      <c r="B130" t="s">
        <v>930</v>
      </c>
      <c r="C130">
        <v>1.6897899999999998E-3</v>
      </c>
      <c r="D130" s="2">
        <v>1.6897899999999998E-3</v>
      </c>
      <c r="E130">
        <v>29764636300.060001</v>
      </c>
      <c r="F130">
        <f t="shared" si="23"/>
        <v>0.56771733508351097</v>
      </c>
      <c r="G130">
        <f t="shared" si="24"/>
        <v>1.6897899999999998E-3</v>
      </c>
      <c r="H130">
        <f t="shared" ref="H130:H193" si="26">G130/SUM(G$2:G$301)</f>
        <v>1.6608985550677915E-3</v>
      </c>
      <c r="J130" t="s">
        <v>1233</v>
      </c>
      <c r="K130">
        <f t="shared" si="14"/>
        <v>1.6396099999999999E-3</v>
      </c>
      <c r="L130">
        <f t="shared" si="15"/>
        <v>1.2983913898909859E-2</v>
      </c>
      <c r="M130">
        <f t="shared" si="25"/>
        <v>1.6897899999999998E-3</v>
      </c>
      <c r="P130">
        <v>41547729332</v>
      </c>
      <c r="Q130">
        <f t="shared" si="16"/>
        <v>0.40671055366159953</v>
      </c>
    </row>
    <row r="131" spans="1:17" x14ac:dyDescent="0.15">
      <c r="A131" t="s">
        <v>709</v>
      </c>
      <c r="B131" t="s">
        <v>931</v>
      </c>
      <c r="C131">
        <v>4.3878199999999997E-3</v>
      </c>
      <c r="D131" s="2">
        <v>4.3878199999999997E-3</v>
      </c>
      <c r="E131">
        <v>32033853728.639999</v>
      </c>
      <c r="F131">
        <f t="shared" si="23"/>
        <v>1.3697446573769709</v>
      </c>
      <c r="G131">
        <f t="shared" si="24"/>
        <v>4.3878199999999997E-3</v>
      </c>
      <c r="H131">
        <f t="shared" si="26"/>
        <v>4.3127985713594923E-3</v>
      </c>
      <c r="J131" t="s">
        <v>1234</v>
      </c>
      <c r="K131">
        <f t="shared" ref="K131:K194" si="27">J131/100</f>
        <v>4.2138799999999997E-3</v>
      </c>
      <c r="L131">
        <f t="shared" ref="L131:L194" si="28">(H131-K131)/K131</f>
        <v>2.3474463287870711E-2</v>
      </c>
      <c r="M131">
        <f t="shared" si="25"/>
        <v>4.3878199999999997E-3</v>
      </c>
      <c r="P131">
        <v>525785256420.47998</v>
      </c>
      <c r="Q131">
        <f t="shared" ref="Q131:Q194" si="29">$D131/P131*10000000000000</f>
        <v>8.3452701391287784E-2</v>
      </c>
    </row>
    <row r="132" spans="1:17" x14ac:dyDescent="0.15">
      <c r="A132" t="s">
        <v>710</v>
      </c>
      <c r="B132" t="s">
        <v>932</v>
      </c>
      <c r="C132">
        <v>2.6038800000000003E-3</v>
      </c>
      <c r="D132" s="2">
        <v>2.6038800000000003E-3</v>
      </c>
      <c r="E132">
        <v>15392928559.34</v>
      </c>
      <c r="F132">
        <f t="shared" si="23"/>
        <v>1.691607928901897</v>
      </c>
      <c r="G132">
        <f t="shared" si="24"/>
        <v>2.6038800000000003E-3</v>
      </c>
      <c r="H132">
        <f t="shared" si="26"/>
        <v>2.5593597604258054E-3</v>
      </c>
      <c r="J132" t="s">
        <v>1235</v>
      </c>
      <c r="K132">
        <f t="shared" si="27"/>
        <v>2.5265599999999997E-3</v>
      </c>
      <c r="L132">
        <f t="shared" si="28"/>
        <v>1.2981983576802325E-2</v>
      </c>
      <c r="M132">
        <f t="shared" si="25"/>
        <v>2.6038800000000003E-3</v>
      </c>
      <c r="P132">
        <v>38413895500</v>
      </c>
      <c r="Q132">
        <f t="shared" si="29"/>
        <v>0.67784846241381591</v>
      </c>
    </row>
    <row r="133" spans="1:17" x14ac:dyDescent="0.15">
      <c r="A133" t="s">
        <v>711</v>
      </c>
      <c r="B133" t="s">
        <v>933</v>
      </c>
      <c r="C133">
        <v>2.717781E-2</v>
      </c>
      <c r="D133" s="2">
        <v>2.717781E-2</v>
      </c>
      <c r="E133">
        <v>177922446148.62</v>
      </c>
      <c r="F133">
        <f t="shared" si="23"/>
        <v>1.5275087875814255</v>
      </c>
      <c r="G133">
        <f t="shared" si="24"/>
        <v>2.717781E-2</v>
      </c>
      <c r="H133">
        <f t="shared" si="26"/>
        <v>2.6713133205254487E-2</v>
      </c>
      <c r="J133" t="s">
        <v>1236</v>
      </c>
      <c r="K133">
        <f t="shared" si="27"/>
        <v>2.637076E-2</v>
      </c>
      <c r="L133">
        <f t="shared" si="28"/>
        <v>1.2983061741659589E-2</v>
      </c>
      <c r="M133">
        <f t="shared" si="25"/>
        <v>2.717781E-2</v>
      </c>
      <c r="P133">
        <v>250588650429</v>
      </c>
      <c r="Q133">
        <f t="shared" si="29"/>
        <v>1.0845586962327476</v>
      </c>
    </row>
    <row r="134" spans="1:17" x14ac:dyDescent="0.15">
      <c r="A134" t="s">
        <v>712</v>
      </c>
      <c r="B134" t="s">
        <v>934</v>
      </c>
      <c r="C134">
        <v>3.4405200000000003E-3</v>
      </c>
      <c r="D134" s="2">
        <v>3.4405200000000003E-3</v>
      </c>
      <c r="E134">
        <v>24090969039.619999</v>
      </c>
      <c r="F134">
        <f t="shared" si="23"/>
        <v>1.4281368235298972</v>
      </c>
      <c r="G134">
        <f t="shared" si="24"/>
        <v>3.4405200000000003E-3</v>
      </c>
      <c r="H134">
        <f t="shared" si="26"/>
        <v>3.3816951790943484E-3</v>
      </c>
      <c r="J134" t="s">
        <v>1237</v>
      </c>
      <c r="K134">
        <f t="shared" si="27"/>
        <v>3.3383499999999999E-3</v>
      </c>
      <c r="L134">
        <f t="shared" si="28"/>
        <v>1.2984012789057014E-2</v>
      </c>
      <c r="M134">
        <f t="shared" si="25"/>
        <v>3.4405200000000003E-3</v>
      </c>
      <c r="P134">
        <v>63445478628.209999</v>
      </c>
      <c r="Q134">
        <f t="shared" si="29"/>
        <v>0.54227977696589225</v>
      </c>
    </row>
    <row r="135" spans="1:17" x14ac:dyDescent="0.15">
      <c r="A135" t="s">
        <v>48</v>
      </c>
      <c r="B135" t="s">
        <v>935</v>
      </c>
      <c r="C135">
        <v>3.1121269999999999E-2</v>
      </c>
      <c r="D135" s="2">
        <v>3.1121269999999999E-2</v>
      </c>
      <c r="E135">
        <v>179534673341.66</v>
      </c>
      <c r="F135">
        <f t="shared" si="23"/>
        <v>1.7334406452382189</v>
      </c>
      <c r="G135">
        <f t="shared" si="24"/>
        <v>3.1121269999999999E-2</v>
      </c>
      <c r="H135">
        <f t="shared" si="26"/>
        <v>3.0589169290192633E-2</v>
      </c>
      <c r="J135" t="s">
        <v>1238</v>
      </c>
      <c r="K135">
        <f t="shared" si="27"/>
        <v>3.0197109999999999E-2</v>
      </c>
      <c r="L135">
        <f t="shared" si="28"/>
        <v>1.2983338147015857E-2</v>
      </c>
      <c r="M135">
        <f t="shared" si="25"/>
        <v>3.1121269999999999E-2</v>
      </c>
      <c r="P135">
        <v>286948617007.39001</v>
      </c>
      <c r="Q135">
        <f t="shared" si="29"/>
        <v>1.0845589821817649</v>
      </c>
    </row>
    <row r="136" spans="1:17" x14ac:dyDescent="0.15">
      <c r="A136" s="4" t="s">
        <v>713</v>
      </c>
      <c r="B136" s="4" t="s">
        <v>936</v>
      </c>
      <c r="C136" s="4"/>
      <c r="D136" s="3">
        <v>8.9741470588234435E-4</v>
      </c>
      <c r="E136" s="4">
        <v>15847354000</v>
      </c>
      <c r="F136" s="4">
        <v>1.56</v>
      </c>
      <c r="G136" s="4">
        <f>F136*E136/10000000000000</f>
        <v>2.4721872239999998E-3</v>
      </c>
      <c r="H136">
        <f t="shared" si="26"/>
        <v>2.4299186219581457E-3</v>
      </c>
      <c r="I136" s="4">
        <f>E136/$I$302</f>
        <v>5.5425095458805217E-2</v>
      </c>
      <c r="J136" s="4" t="s">
        <v>1239</v>
      </c>
      <c r="K136">
        <f t="shared" si="27"/>
        <v>9.3888000000000001E-4</v>
      </c>
      <c r="L136">
        <f t="shared" si="28"/>
        <v>1.5881035083910038</v>
      </c>
      <c r="M136" s="4">
        <f>(1-$C$1)*I136</f>
        <v>8.4556802757429722E-4</v>
      </c>
      <c r="N136" s="4"/>
      <c r="O136" s="4"/>
      <c r="P136" s="4">
        <v>23791280257.759998</v>
      </c>
      <c r="Q136">
        <f t="shared" si="29"/>
        <v>0.37720320056741574</v>
      </c>
    </row>
    <row r="137" spans="1:17" x14ac:dyDescent="0.15">
      <c r="A137" t="s">
        <v>714</v>
      </c>
      <c r="B137" t="s">
        <v>937</v>
      </c>
      <c r="C137">
        <v>7.2635300000000007E-3</v>
      </c>
      <c r="D137" s="2">
        <v>7.2635300000000007E-3</v>
      </c>
      <c r="E137">
        <v>49905470720.940002</v>
      </c>
      <c r="F137">
        <f t="shared" ref="F137:F179" si="30">D137/E137*10000000000000</f>
        <v>1.4554576672798063</v>
      </c>
      <c r="G137">
        <f t="shared" ref="G137:G179" si="31">C137</f>
        <v>7.2635300000000007E-3</v>
      </c>
      <c r="H137">
        <f t="shared" si="26"/>
        <v>7.1393406764695957E-3</v>
      </c>
      <c r="J137" t="s">
        <v>1240</v>
      </c>
      <c r="K137">
        <f t="shared" si="27"/>
        <v>7.06282E-3</v>
      </c>
      <c r="L137">
        <f t="shared" si="28"/>
        <v>1.0834295149755434E-2</v>
      </c>
      <c r="M137">
        <f t="shared" ref="M137:M179" si="32">C137</f>
        <v>7.2635300000000007E-3</v>
      </c>
      <c r="P137">
        <v>89486073525.179993</v>
      </c>
      <c r="Q137">
        <f t="shared" si="29"/>
        <v>0.81169389982857565</v>
      </c>
    </row>
    <row r="138" spans="1:17" x14ac:dyDescent="0.15">
      <c r="A138" t="s">
        <v>715</v>
      </c>
      <c r="B138" t="s">
        <v>938</v>
      </c>
      <c r="C138">
        <v>5.13803E-3</v>
      </c>
      <c r="D138" s="2">
        <v>5.13803E-3</v>
      </c>
      <c r="E138">
        <v>34968446812.5</v>
      </c>
      <c r="F138">
        <f t="shared" si="30"/>
        <v>1.4693332041740366</v>
      </c>
      <c r="G138">
        <f t="shared" si="31"/>
        <v>5.13803E-3</v>
      </c>
      <c r="H138">
        <f t="shared" si="26"/>
        <v>5.0501817402724396E-3</v>
      </c>
      <c r="J138" t="s">
        <v>1241</v>
      </c>
      <c r="K138">
        <f t="shared" si="27"/>
        <v>4.9854599999999997E-3</v>
      </c>
      <c r="L138">
        <f t="shared" si="28"/>
        <v>1.2982100001291743E-2</v>
      </c>
      <c r="M138">
        <f t="shared" si="32"/>
        <v>5.13803E-3</v>
      </c>
      <c r="P138">
        <v>94748785885.649994</v>
      </c>
      <c r="Q138">
        <f t="shared" si="29"/>
        <v>0.54227924421120954</v>
      </c>
    </row>
    <row r="139" spans="1:17" x14ac:dyDescent="0.15">
      <c r="A139" t="s">
        <v>51</v>
      </c>
      <c r="B139" t="s">
        <v>939</v>
      </c>
      <c r="C139">
        <v>8.9342000000000002E-4</v>
      </c>
      <c r="D139" s="2">
        <v>8.9342000000000002E-4</v>
      </c>
      <c r="E139">
        <v>6168069976.9300003</v>
      </c>
      <c r="F139">
        <f t="shared" si="30"/>
        <v>1.4484595721864313</v>
      </c>
      <c r="G139">
        <f t="shared" si="31"/>
        <v>8.9342000000000002E-4</v>
      </c>
      <c r="H139">
        <f t="shared" si="26"/>
        <v>8.781446138683898E-4</v>
      </c>
      <c r="J139" t="s">
        <v>1242</v>
      </c>
      <c r="K139">
        <f t="shared" si="27"/>
        <v>8.6689000000000004E-4</v>
      </c>
      <c r="L139">
        <f t="shared" si="28"/>
        <v>1.2982747370934897E-2</v>
      </c>
      <c r="M139">
        <f t="shared" si="32"/>
        <v>8.9342000000000002E-4</v>
      </c>
      <c r="P139">
        <v>16475267628.07</v>
      </c>
      <c r="Q139">
        <f t="shared" si="29"/>
        <v>0.54227950657251933</v>
      </c>
    </row>
    <row r="140" spans="1:17" x14ac:dyDescent="0.15">
      <c r="A140" t="s">
        <v>716</v>
      </c>
      <c r="B140" t="s">
        <v>940</v>
      </c>
      <c r="C140">
        <v>1.29531E-3</v>
      </c>
      <c r="D140" s="2">
        <v>1.29531E-3</v>
      </c>
      <c r="E140">
        <v>8605377414.7299995</v>
      </c>
      <c r="F140">
        <f t="shared" si="30"/>
        <v>1.5052332251956684</v>
      </c>
      <c r="G140">
        <f t="shared" si="31"/>
        <v>1.29531E-3</v>
      </c>
      <c r="H140">
        <f t="shared" si="26"/>
        <v>1.2731632376596271E-3</v>
      </c>
      <c r="J140" t="s">
        <v>1243</v>
      </c>
      <c r="K140">
        <f t="shared" si="27"/>
        <v>1.25684E-3</v>
      </c>
      <c r="L140">
        <f t="shared" si="28"/>
        <v>1.298752240510102E-2</v>
      </c>
      <c r="M140">
        <f t="shared" si="32"/>
        <v>1.29531E-3</v>
      </c>
      <c r="P140">
        <v>15924216471.74</v>
      </c>
      <c r="Q140">
        <f t="shared" si="29"/>
        <v>0.81342149693752863</v>
      </c>
    </row>
    <row r="141" spans="1:17" x14ac:dyDescent="0.15">
      <c r="A141" t="s">
        <v>717</v>
      </c>
      <c r="B141" t="s">
        <v>941</v>
      </c>
      <c r="C141">
        <v>2.5830700000000002E-3</v>
      </c>
      <c r="D141" s="2">
        <v>2.5830700000000002E-3</v>
      </c>
      <c r="E141">
        <v>17575929148.23</v>
      </c>
      <c r="F141">
        <f t="shared" si="30"/>
        <v>1.4696634119398067</v>
      </c>
      <c r="G141">
        <f t="shared" si="31"/>
        <v>2.5830700000000002E-3</v>
      </c>
      <c r="H141">
        <f t="shared" si="26"/>
        <v>2.5389055626077565E-3</v>
      </c>
      <c r="J141" t="s">
        <v>1244</v>
      </c>
      <c r="K141">
        <f t="shared" si="27"/>
        <v>2.4997800000000001E-3</v>
      </c>
      <c r="L141">
        <f t="shared" si="28"/>
        <v>1.5651602384112395E-2</v>
      </c>
      <c r="M141">
        <f t="shared" si="32"/>
        <v>2.5830700000000002E-3</v>
      </c>
      <c r="P141">
        <v>27147641538.939999</v>
      </c>
      <c r="Q141">
        <f t="shared" si="29"/>
        <v>0.95148965198133317</v>
      </c>
    </row>
    <row r="142" spans="1:17" x14ac:dyDescent="0.15">
      <c r="A142" t="s">
        <v>718</v>
      </c>
      <c r="B142" t="s">
        <v>942</v>
      </c>
      <c r="C142">
        <v>2.2099099999999998E-3</v>
      </c>
      <c r="D142" s="2">
        <v>2.2099099999999998E-3</v>
      </c>
      <c r="E142">
        <v>14413782996.48</v>
      </c>
      <c r="F142">
        <f t="shared" si="30"/>
        <v>1.5331922234015063</v>
      </c>
      <c r="G142">
        <f t="shared" si="31"/>
        <v>2.2099099999999998E-3</v>
      </c>
      <c r="H142">
        <f t="shared" si="26"/>
        <v>2.1721257232140464E-3</v>
      </c>
      <c r="J142" t="s">
        <v>1245</v>
      </c>
      <c r="K142">
        <f t="shared" si="27"/>
        <v>2.1442900000000001E-3</v>
      </c>
      <c r="L142">
        <f t="shared" si="28"/>
        <v>1.298132398791502E-2</v>
      </c>
      <c r="M142">
        <f t="shared" si="32"/>
        <v>2.2099099999999998E-3</v>
      </c>
      <c r="P142">
        <v>32601824076.959999</v>
      </c>
      <c r="Q142">
        <f t="shared" si="29"/>
        <v>0.67784857521569264</v>
      </c>
    </row>
    <row r="143" spans="1:17" x14ac:dyDescent="0.15">
      <c r="A143" t="s">
        <v>719</v>
      </c>
      <c r="B143" t="s">
        <v>943</v>
      </c>
      <c r="C143">
        <v>1.5535799999999999E-3</v>
      </c>
      <c r="D143" s="2">
        <v>1.5535799999999999E-3</v>
      </c>
      <c r="E143">
        <v>10460064566.07</v>
      </c>
      <c r="F143">
        <f t="shared" si="30"/>
        <v>1.4852489582516057</v>
      </c>
      <c r="G143">
        <f t="shared" si="31"/>
        <v>1.5535799999999999E-3</v>
      </c>
      <c r="H143">
        <f t="shared" si="26"/>
        <v>1.5270174265336045E-3</v>
      </c>
      <c r="J143" t="s">
        <v>1246</v>
      </c>
      <c r="K143">
        <f t="shared" si="27"/>
        <v>1.8843099999999999E-3</v>
      </c>
      <c r="L143">
        <f t="shared" si="28"/>
        <v>-0.18961453978718756</v>
      </c>
      <c r="M143">
        <f t="shared" si="32"/>
        <v>1.5535799999999999E-3</v>
      </c>
      <c r="P143">
        <v>14324574943.98</v>
      </c>
      <c r="Q143">
        <f t="shared" si="29"/>
        <v>1.0845557414971692</v>
      </c>
    </row>
    <row r="144" spans="1:17" x14ac:dyDescent="0.15">
      <c r="A144" t="s">
        <v>720</v>
      </c>
      <c r="B144" t="s">
        <v>944</v>
      </c>
      <c r="C144">
        <v>1.96503E-3</v>
      </c>
      <c r="D144" s="2">
        <v>1.96503E-3</v>
      </c>
      <c r="E144">
        <v>13085342948.700001</v>
      </c>
      <c r="F144">
        <f t="shared" si="30"/>
        <v>1.5017030946026686</v>
      </c>
      <c r="G144">
        <f t="shared" si="31"/>
        <v>1.96503E-3</v>
      </c>
      <c r="H144">
        <f t="shared" si="26"/>
        <v>1.9314325967515862E-3</v>
      </c>
      <c r="J144" t="s">
        <v>1247</v>
      </c>
      <c r="K144">
        <f t="shared" si="27"/>
        <v>1.9066899999999999E-3</v>
      </c>
      <c r="L144">
        <f t="shared" si="28"/>
        <v>1.2976727602067565E-2</v>
      </c>
      <c r="M144">
        <f t="shared" si="32"/>
        <v>1.96503E-3</v>
      </c>
      <c r="P144">
        <v>28989376174.110001</v>
      </c>
      <c r="Q144">
        <f t="shared" si="29"/>
        <v>0.67784487261748672</v>
      </c>
    </row>
    <row r="145" spans="1:17" x14ac:dyDescent="0.15">
      <c r="A145" t="s">
        <v>721</v>
      </c>
      <c r="B145" t="s">
        <v>945</v>
      </c>
      <c r="C145">
        <v>5.0388400000000002E-3</v>
      </c>
      <c r="D145" s="2">
        <v>5.0388400000000002E-3</v>
      </c>
      <c r="E145">
        <v>30156161380.799999</v>
      </c>
      <c r="F145">
        <f t="shared" si="30"/>
        <v>1.6709155838409055</v>
      </c>
      <c r="G145">
        <f t="shared" si="31"/>
        <v>5.0388400000000002E-3</v>
      </c>
      <c r="H145">
        <f t="shared" si="26"/>
        <v>4.9526876565832391E-3</v>
      </c>
      <c r="J145" t="s">
        <v>1248</v>
      </c>
      <c r="K145">
        <f t="shared" si="27"/>
        <v>4.0030600000000001E-3</v>
      </c>
      <c r="L145">
        <f t="shared" si="28"/>
        <v>0.23722543668674437</v>
      </c>
      <c r="M145">
        <f t="shared" si="32"/>
        <v>5.0388400000000002E-3</v>
      </c>
      <c r="P145">
        <v>38039169473.639999</v>
      </c>
      <c r="Q145">
        <f t="shared" si="29"/>
        <v>1.3246451144239006</v>
      </c>
    </row>
    <row r="146" spans="1:17" x14ac:dyDescent="0.15">
      <c r="A146" t="s">
        <v>722</v>
      </c>
      <c r="B146" t="s">
        <v>946</v>
      </c>
      <c r="C146">
        <v>2.8721000000000003E-3</v>
      </c>
      <c r="D146" s="2">
        <v>2.8721000000000003E-3</v>
      </c>
      <c r="E146">
        <v>20833207622.099998</v>
      </c>
      <c r="F146">
        <f t="shared" si="30"/>
        <v>1.3786163187627711</v>
      </c>
      <c r="G146">
        <f t="shared" si="31"/>
        <v>2.8721000000000003E-3</v>
      </c>
      <c r="H146">
        <f t="shared" si="26"/>
        <v>2.8229938276414256E-3</v>
      </c>
      <c r="J146" t="s">
        <v>1249</v>
      </c>
      <c r="K146">
        <f t="shared" si="27"/>
        <v>3.1849300000000003E-3</v>
      </c>
      <c r="L146">
        <f t="shared" si="28"/>
        <v>-0.11364022831226263</v>
      </c>
      <c r="M146">
        <f t="shared" si="32"/>
        <v>2.8721000000000003E-3</v>
      </c>
      <c r="P146">
        <v>30264838417.259998</v>
      </c>
      <c r="Q146">
        <f t="shared" si="29"/>
        <v>0.94898904147528673</v>
      </c>
    </row>
    <row r="147" spans="1:17" x14ac:dyDescent="0.15">
      <c r="A147" t="s">
        <v>61</v>
      </c>
      <c r="B147" t="s">
        <v>947</v>
      </c>
      <c r="C147">
        <v>9.8114399999999994E-3</v>
      </c>
      <c r="D147" s="2">
        <v>9.8114399999999994E-3</v>
      </c>
      <c r="E147">
        <v>54693609355.239998</v>
      </c>
      <c r="F147">
        <f t="shared" si="30"/>
        <v>1.793891483056786</v>
      </c>
      <c r="G147">
        <f t="shared" si="31"/>
        <v>9.8114399999999994E-3</v>
      </c>
      <c r="H147">
        <f t="shared" si="26"/>
        <v>9.6436873925957265E-3</v>
      </c>
      <c r="J147" t="s">
        <v>1250</v>
      </c>
      <c r="K147">
        <f t="shared" si="27"/>
        <v>9.5200800000000002E-3</v>
      </c>
      <c r="L147">
        <f t="shared" si="28"/>
        <v>1.2983860702402322E-2</v>
      </c>
      <c r="M147">
        <f t="shared" si="32"/>
        <v>9.8114399999999994E-3</v>
      </c>
      <c r="P147">
        <v>241239397842.51999</v>
      </c>
      <c r="Q147">
        <f t="shared" si="29"/>
        <v>0.40670968704725685</v>
      </c>
    </row>
    <row r="148" spans="1:17" x14ac:dyDescent="0.15">
      <c r="A148" t="s">
        <v>723</v>
      </c>
      <c r="B148" t="s">
        <v>948</v>
      </c>
      <c r="C148">
        <v>2.14744E-3</v>
      </c>
      <c r="D148" s="2">
        <v>2.14744E-3</v>
      </c>
      <c r="E148">
        <v>19800126780.57</v>
      </c>
      <c r="F148">
        <f t="shared" si="30"/>
        <v>1.0845587120721356</v>
      </c>
      <c r="G148">
        <f t="shared" si="31"/>
        <v>2.14744E-3</v>
      </c>
      <c r="H148">
        <f t="shared" si="26"/>
        <v>2.1107238136660643E-3</v>
      </c>
      <c r="J148" t="s">
        <v>1251</v>
      </c>
      <c r="K148">
        <f t="shared" si="27"/>
        <v>2.0836700000000001E-3</v>
      </c>
      <c r="L148">
        <f t="shared" si="28"/>
        <v>1.2983732388556818E-2</v>
      </c>
      <c r="M148">
        <f t="shared" si="32"/>
        <v>2.14744E-3</v>
      </c>
      <c r="P148">
        <v>19800126780.57</v>
      </c>
      <c r="Q148">
        <f t="shared" si="29"/>
        <v>1.0845587120721356</v>
      </c>
    </row>
    <row r="149" spans="1:17" x14ac:dyDescent="0.15">
      <c r="A149" t="s">
        <v>724</v>
      </c>
      <c r="B149" t="s">
        <v>949</v>
      </c>
      <c r="C149">
        <v>4.0378599999999999E-3</v>
      </c>
      <c r="D149" s="2">
        <v>4.0378599999999999E-3</v>
      </c>
      <c r="E149">
        <v>27376586617.799999</v>
      </c>
      <c r="F149">
        <f t="shared" si="30"/>
        <v>1.4749318665514792</v>
      </c>
      <c r="G149">
        <f t="shared" si="31"/>
        <v>4.0378599999999999E-3</v>
      </c>
      <c r="H149">
        <f t="shared" si="26"/>
        <v>3.9688220663905175E-3</v>
      </c>
      <c r="J149" t="s">
        <v>1252</v>
      </c>
      <c r="K149">
        <f t="shared" si="27"/>
        <v>3.9179599999999998E-3</v>
      </c>
      <c r="L149">
        <f t="shared" si="28"/>
        <v>1.2981772756872886E-2</v>
      </c>
      <c r="M149">
        <f t="shared" si="32"/>
        <v>4.0378599999999999E-3</v>
      </c>
      <c r="P149">
        <v>49640590488.720001</v>
      </c>
      <c r="Q149">
        <f t="shared" si="29"/>
        <v>0.81341901058117683</v>
      </c>
    </row>
    <row r="150" spans="1:17" x14ac:dyDescent="0.15">
      <c r="A150" t="s">
        <v>725</v>
      </c>
      <c r="B150" t="s">
        <v>950</v>
      </c>
      <c r="C150">
        <v>5.0927999999999998E-3</v>
      </c>
      <c r="D150" s="2">
        <v>5.0927999999999998E-3</v>
      </c>
      <c r="E150">
        <v>32227108505.900002</v>
      </c>
      <c r="F150">
        <f t="shared" si="30"/>
        <v>1.5802844983960107</v>
      </c>
      <c r="G150">
        <f t="shared" si="31"/>
        <v>5.0927999999999998E-3</v>
      </c>
      <c r="H150">
        <f t="shared" si="26"/>
        <v>5.0057250671676655E-3</v>
      </c>
      <c r="J150" t="s">
        <v>1253</v>
      </c>
      <c r="K150">
        <f t="shared" si="27"/>
        <v>4.9415700000000002E-3</v>
      </c>
      <c r="L150">
        <f t="shared" si="28"/>
        <v>1.2982729611776276E-2</v>
      </c>
      <c r="M150">
        <f t="shared" si="32"/>
        <v>5.0927999999999998E-3</v>
      </c>
      <c r="P150">
        <v>62609837400</v>
      </c>
      <c r="Q150">
        <f t="shared" si="29"/>
        <v>0.81341849963021939</v>
      </c>
    </row>
    <row r="151" spans="1:17" x14ac:dyDescent="0.15">
      <c r="A151" t="s">
        <v>381</v>
      </c>
      <c r="B151" t="s">
        <v>951</v>
      </c>
      <c r="C151">
        <v>1.9695699999999999E-3</v>
      </c>
      <c r="D151" s="2">
        <v>1.9695699999999999E-3</v>
      </c>
      <c r="E151">
        <v>16849289890.6</v>
      </c>
      <c r="F151">
        <f t="shared" si="30"/>
        <v>1.1689335353526069</v>
      </c>
      <c r="G151">
        <f t="shared" si="31"/>
        <v>1.9695699999999999E-3</v>
      </c>
      <c r="H151">
        <f t="shared" si="26"/>
        <v>1.9358949734019435E-3</v>
      </c>
      <c r="J151" t="s">
        <v>1254</v>
      </c>
      <c r="K151">
        <f t="shared" si="27"/>
        <v>1.9110799999999999E-3</v>
      </c>
      <c r="L151">
        <f t="shared" si="28"/>
        <v>1.2984790485978422E-2</v>
      </c>
      <c r="M151">
        <f t="shared" si="32"/>
        <v>1.9695699999999999E-3</v>
      </c>
      <c r="P151">
        <v>48426960290.599998</v>
      </c>
      <c r="Q151">
        <f t="shared" si="29"/>
        <v>0.40670940075136341</v>
      </c>
    </row>
    <row r="152" spans="1:17" x14ac:dyDescent="0.15">
      <c r="A152" t="s">
        <v>382</v>
      </c>
      <c r="B152" t="s">
        <v>952</v>
      </c>
      <c r="C152">
        <v>2.068E-3</v>
      </c>
      <c r="D152" s="2">
        <v>2.068E-3</v>
      </c>
      <c r="E152">
        <v>14283922268.4</v>
      </c>
      <c r="F152">
        <f t="shared" si="30"/>
        <v>1.4477816114800555</v>
      </c>
      <c r="G152">
        <f t="shared" si="31"/>
        <v>2.068E-3</v>
      </c>
      <c r="H152">
        <f t="shared" si="26"/>
        <v>2.0326420513082648E-3</v>
      </c>
      <c r="J152" t="s">
        <v>1255</v>
      </c>
      <c r="K152">
        <f t="shared" si="27"/>
        <v>2.0065899999999999E-3</v>
      </c>
      <c r="L152">
        <f t="shared" si="28"/>
        <v>1.2983245859026937E-2</v>
      </c>
      <c r="M152">
        <f t="shared" si="32"/>
        <v>2.068E-3</v>
      </c>
      <c r="P152">
        <v>30508219683</v>
      </c>
      <c r="Q152">
        <f t="shared" si="29"/>
        <v>0.67785010777024957</v>
      </c>
    </row>
    <row r="153" spans="1:17" x14ac:dyDescent="0.15">
      <c r="A153" t="s">
        <v>384</v>
      </c>
      <c r="B153" t="s">
        <v>953</v>
      </c>
      <c r="C153">
        <v>1.40975E-3</v>
      </c>
      <c r="D153" s="2">
        <v>1.40975E-3</v>
      </c>
      <c r="E153">
        <v>10632789737.35</v>
      </c>
      <c r="F153">
        <f t="shared" si="30"/>
        <v>1.325851479078858</v>
      </c>
      <c r="G153">
        <f t="shared" si="31"/>
        <v>1.40975E-3</v>
      </c>
      <c r="H153">
        <f t="shared" si="26"/>
        <v>1.3856465821237072E-3</v>
      </c>
      <c r="J153" t="s">
        <v>1256</v>
      </c>
      <c r="K153">
        <f t="shared" si="27"/>
        <v>1.3678899999999999E-3</v>
      </c>
      <c r="L153">
        <f t="shared" si="28"/>
        <v>1.2981001486747749E-2</v>
      </c>
      <c r="M153">
        <f t="shared" si="32"/>
        <v>1.40975E-3</v>
      </c>
      <c r="P153">
        <v>17331200000</v>
      </c>
      <c r="Q153">
        <f t="shared" si="29"/>
        <v>0.81341742060561295</v>
      </c>
    </row>
    <row r="154" spans="1:17" x14ac:dyDescent="0.15">
      <c r="A154" t="s">
        <v>385</v>
      </c>
      <c r="B154" t="s">
        <v>954</v>
      </c>
      <c r="C154">
        <v>3.6077100000000001E-3</v>
      </c>
      <c r="D154" s="2">
        <v>3.6077100000000001E-3</v>
      </c>
      <c r="E154">
        <v>21493700546.720001</v>
      </c>
      <c r="F154">
        <f t="shared" si="30"/>
        <v>1.6784964469743422</v>
      </c>
      <c r="G154">
        <f t="shared" si="31"/>
        <v>3.6077100000000001E-3</v>
      </c>
      <c r="H154">
        <f t="shared" si="26"/>
        <v>3.5460266223043234E-3</v>
      </c>
      <c r="J154" t="s">
        <v>1257</v>
      </c>
      <c r="K154">
        <f t="shared" si="27"/>
        <v>3.5005799999999997E-3</v>
      </c>
      <c r="L154">
        <f t="shared" si="28"/>
        <v>1.2982597827881017E-2</v>
      </c>
      <c r="M154">
        <f t="shared" si="32"/>
        <v>3.6077100000000001E-3</v>
      </c>
      <c r="P154">
        <v>53222901634.760002</v>
      </c>
      <c r="Q154">
        <f t="shared" si="29"/>
        <v>0.67784917567211256</v>
      </c>
    </row>
    <row r="155" spans="1:17" x14ac:dyDescent="0.15">
      <c r="A155" t="s">
        <v>726</v>
      </c>
      <c r="B155" t="s">
        <v>955</v>
      </c>
      <c r="C155">
        <v>2.5575799999999998E-3</v>
      </c>
      <c r="D155" s="2">
        <v>2.5575799999999998E-3</v>
      </c>
      <c r="E155">
        <v>14925983346.27</v>
      </c>
      <c r="F155">
        <f t="shared" si="30"/>
        <v>1.7135085445738074</v>
      </c>
      <c r="G155">
        <f t="shared" si="31"/>
        <v>2.5575799999999998E-3</v>
      </c>
      <c r="H155">
        <f t="shared" si="26"/>
        <v>2.5138513818109246E-3</v>
      </c>
      <c r="J155" t="s">
        <v>1258</v>
      </c>
      <c r="K155">
        <f t="shared" si="27"/>
        <v>2.4368799999999998E-3</v>
      </c>
      <c r="L155">
        <f t="shared" si="28"/>
        <v>3.1586036986197427E-2</v>
      </c>
      <c r="M155">
        <f t="shared" si="32"/>
        <v>2.5575799999999998E-3</v>
      </c>
      <c r="P155">
        <v>31442373877.700001</v>
      </c>
      <c r="Q155">
        <f t="shared" si="29"/>
        <v>0.81341822660976704</v>
      </c>
    </row>
    <row r="156" spans="1:17" x14ac:dyDescent="0.15">
      <c r="A156" t="s">
        <v>387</v>
      </c>
      <c r="B156" t="s">
        <v>956</v>
      </c>
      <c r="C156">
        <v>1.3975099999999998E-3</v>
      </c>
      <c r="D156" s="2">
        <v>1.3975099999999998E-3</v>
      </c>
      <c r="E156">
        <v>10156475200.32</v>
      </c>
      <c r="F156">
        <f t="shared" si="30"/>
        <v>1.3759793357797678</v>
      </c>
      <c r="G156">
        <f t="shared" si="31"/>
        <v>1.3975099999999998E-3</v>
      </c>
      <c r="H156">
        <f t="shared" si="26"/>
        <v>1.3736158574099676E-3</v>
      </c>
      <c r="J156" t="s">
        <v>1259</v>
      </c>
      <c r="K156">
        <f t="shared" si="27"/>
        <v>1.3560099999999999E-3</v>
      </c>
      <c r="L156">
        <f t="shared" si="28"/>
        <v>1.2983574907240834E-2</v>
      </c>
      <c r="M156">
        <f t="shared" si="32"/>
        <v>1.3975099999999998E-3</v>
      </c>
      <c r="P156">
        <v>17180678631.599998</v>
      </c>
      <c r="Q156">
        <f t="shared" si="29"/>
        <v>0.81341955691412215</v>
      </c>
    </row>
    <row r="157" spans="1:17" x14ac:dyDescent="0.15">
      <c r="A157" t="s">
        <v>727</v>
      </c>
      <c r="B157" t="s">
        <v>957</v>
      </c>
      <c r="C157">
        <v>1.4809700000000001E-3</v>
      </c>
      <c r="D157" s="2">
        <v>1.4809700000000001E-3</v>
      </c>
      <c r="E157">
        <v>9659240766</v>
      </c>
      <c r="F157">
        <f t="shared" si="30"/>
        <v>1.5332157421864185</v>
      </c>
      <c r="G157">
        <f t="shared" si="31"/>
        <v>1.4809700000000001E-3</v>
      </c>
      <c r="H157">
        <f t="shared" si="26"/>
        <v>1.4556488871982599E-3</v>
      </c>
      <c r="J157" t="s">
        <v>1260</v>
      </c>
      <c r="K157">
        <f t="shared" si="27"/>
        <v>1.43699E-3</v>
      </c>
      <c r="L157">
        <f t="shared" si="28"/>
        <v>1.2984702188783436E-2</v>
      </c>
      <c r="M157">
        <f t="shared" si="32"/>
        <v>1.4809700000000001E-3</v>
      </c>
      <c r="P157">
        <v>18206671968</v>
      </c>
      <c r="Q157">
        <f t="shared" si="29"/>
        <v>0.81342158665952202</v>
      </c>
    </row>
    <row r="158" spans="1:17" x14ac:dyDescent="0.15">
      <c r="A158" t="s">
        <v>728</v>
      </c>
      <c r="B158" t="s">
        <v>958</v>
      </c>
      <c r="C158">
        <v>1.3554700000000001E-3</v>
      </c>
      <c r="D158" s="2">
        <v>1.3554700000000001E-3</v>
      </c>
      <c r="E158">
        <v>7131859488</v>
      </c>
      <c r="F158">
        <f t="shared" si="30"/>
        <v>1.9005842757848794</v>
      </c>
      <c r="G158">
        <f t="shared" si="31"/>
        <v>1.3554700000000001E-3</v>
      </c>
      <c r="H158">
        <f t="shared" si="26"/>
        <v>1.3322946427885948E-3</v>
      </c>
      <c r="J158" t="s">
        <v>1261</v>
      </c>
      <c r="K158">
        <f t="shared" si="27"/>
        <v>1.31522E-3</v>
      </c>
      <c r="L158">
        <f t="shared" si="28"/>
        <v>1.2982347279234556E-2</v>
      </c>
      <c r="M158">
        <f t="shared" si="32"/>
        <v>1.3554700000000001E-3</v>
      </c>
      <c r="P158">
        <v>33327716758.110001</v>
      </c>
      <c r="Q158">
        <f t="shared" si="29"/>
        <v>0.4067095294399844</v>
      </c>
    </row>
    <row r="159" spans="1:17" x14ac:dyDescent="0.15">
      <c r="A159" t="s">
        <v>729</v>
      </c>
      <c r="B159" t="s">
        <v>959</v>
      </c>
      <c r="C159">
        <v>2.2989799999999999E-3</v>
      </c>
      <c r="D159" s="2">
        <v>2.2989799999999999E-3</v>
      </c>
      <c r="E159">
        <v>15838689069.440001</v>
      </c>
      <c r="F159">
        <f t="shared" si="30"/>
        <v>1.4514963895817443</v>
      </c>
      <c r="G159">
        <f t="shared" si="31"/>
        <v>2.2989799999999999E-3</v>
      </c>
      <c r="H159">
        <f t="shared" si="26"/>
        <v>2.2596728351628021E-3</v>
      </c>
      <c r="J159" t="s">
        <v>1262</v>
      </c>
      <c r="K159">
        <f t="shared" si="27"/>
        <v>2.2307099999999999E-3</v>
      </c>
      <c r="L159">
        <f t="shared" si="28"/>
        <v>1.2983684639779352E-2</v>
      </c>
      <c r="M159">
        <f t="shared" si="32"/>
        <v>2.2989799999999999E-3</v>
      </c>
      <c r="P159">
        <v>24225535241.599998</v>
      </c>
      <c r="Q159">
        <f t="shared" si="29"/>
        <v>0.94899038434956851</v>
      </c>
    </row>
    <row r="160" spans="1:17" x14ac:dyDescent="0.15">
      <c r="A160" t="s">
        <v>730</v>
      </c>
      <c r="B160" t="s">
        <v>960</v>
      </c>
      <c r="C160">
        <v>9.7192000000000003E-4</v>
      </c>
      <c r="D160" s="2">
        <v>9.7192000000000003E-4</v>
      </c>
      <c r="E160">
        <v>4359357800</v>
      </c>
      <c r="F160">
        <f t="shared" si="30"/>
        <v>2.2295027033569026</v>
      </c>
      <c r="G160">
        <f t="shared" si="31"/>
        <v>9.7192000000000003E-4</v>
      </c>
      <c r="H160">
        <f t="shared" si="26"/>
        <v>9.5530244802104886E-4</v>
      </c>
      <c r="J160" t="s">
        <v>1263</v>
      </c>
      <c r="K160">
        <f t="shared" si="27"/>
        <v>9.4306000000000001E-4</v>
      </c>
      <c r="L160">
        <f t="shared" si="28"/>
        <v>1.2981621552232991E-2</v>
      </c>
      <c r="M160">
        <f t="shared" si="32"/>
        <v>9.7192000000000003E-4</v>
      </c>
      <c r="P160">
        <v>35845600000</v>
      </c>
      <c r="Q160">
        <f t="shared" si="29"/>
        <v>0.27114066998460062</v>
      </c>
    </row>
    <row r="161" spans="1:17" x14ac:dyDescent="0.15">
      <c r="A161" t="s">
        <v>731</v>
      </c>
      <c r="B161" t="s">
        <v>961</v>
      </c>
      <c r="C161">
        <v>3.4336200000000001E-3</v>
      </c>
      <c r="D161" s="2">
        <v>3.4336200000000001E-3</v>
      </c>
      <c r="E161">
        <v>21760573226</v>
      </c>
      <c r="F161">
        <f t="shared" si="30"/>
        <v>1.577908800627291</v>
      </c>
      <c r="G161">
        <f t="shared" si="31"/>
        <v>3.4336200000000001E-3</v>
      </c>
      <c r="H161">
        <f t="shared" si="26"/>
        <v>3.3749131529076815E-3</v>
      </c>
      <c r="J161" t="s">
        <v>1264</v>
      </c>
      <c r="K161">
        <f t="shared" si="27"/>
        <v>3.3316600000000002E-3</v>
      </c>
      <c r="L161">
        <f t="shared" si="28"/>
        <v>1.2982463068764924E-2</v>
      </c>
      <c r="M161">
        <f t="shared" si="32"/>
        <v>3.4336200000000001E-3</v>
      </c>
      <c r="P161">
        <v>42212201291.68</v>
      </c>
      <c r="Q161">
        <f t="shared" si="29"/>
        <v>0.81341884453601443</v>
      </c>
    </row>
    <row r="162" spans="1:17" x14ac:dyDescent="0.15">
      <c r="A162" t="s">
        <v>732</v>
      </c>
      <c r="B162" t="s">
        <v>962</v>
      </c>
      <c r="C162">
        <v>2.33592E-3</v>
      </c>
      <c r="D162" s="2">
        <v>2.33592E-3</v>
      </c>
      <c r="E162">
        <v>12754973960.299999</v>
      </c>
      <c r="F162">
        <f t="shared" si="30"/>
        <v>1.8313796698218101</v>
      </c>
      <c r="G162">
        <f t="shared" si="31"/>
        <v>2.33592E-3</v>
      </c>
      <c r="H162">
        <f t="shared" si="26"/>
        <v>2.2959812478201172E-3</v>
      </c>
      <c r="J162" t="s">
        <v>1265</v>
      </c>
      <c r="K162">
        <f t="shared" si="27"/>
        <v>2.2665599999999999E-3</v>
      </c>
      <c r="L162">
        <f t="shared" si="28"/>
        <v>1.2980573124081098E-2</v>
      </c>
      <c r="M162">
        <f t="shared" si="32"/>
        <v>2.33592E-3</v>
      </c>
      <c r="P162">
        <v>57434633449.050003</v>
      </c>
      <c r="Q162">
        <f t="shared" si="29"/>
        <v>0.40670930755955531</v>
      </c>
    </row>
    <row r="163" spans="1:17" x14ac:dyDescent="0.15">
      <c r="A163" t="s">
        <v>733</v>
      </c>
      <c r="B163" t="s">
        <v>963</v>
      </c>
      <c r="C163">
        <v>2.7464899999999999E-3</v>
      </c>
      <c r="D163" s="2">
        <v>2.7464899999999999E-3</v>
      </c>
      <c r="E163">
        <v>21964061965.439999</v>
      </c>
      <c r="F163">
        <f t="shared" si="30"/>
        <v>1.2504472097745607</v>
      </c>
      <c r="G163">
        <f t="shared" si="31"/>
        <v>2.7464899999999999E-3</v>
      </c>
      <c r="H163">
        <f t="shared" si="26"/>
        <v>2.6995314639737121E-3</v>
      </c>
      <c r="J163" t="s">
        <v>1266</v>
      </c>
      <c r="K163">
        <f t="shared" si="27"/>
        <v>2.6649299999999998E-3</v>
      </c>
      <c r="L163">
        <f t="shared" si="28"/>
        <v>1.2984004823283279E-2</v>
      </c>
      <c r="M163">
        <f t="shared" si="32"/>
        <v>2.7464899999999999E-3</v>
      </c>
      <c r="P163">
        <v>41825781551.958504</v>
      </c>
      <c r="Q163">
        <f t="shared" si="29"/>
        <v>0.65665001300409531</v>
      </c>
    </row>
    <row r="164" spans="1:17" x14ac:dyDescent="0.15">
      <c r="A164" t="s">
        <v>734</v>
      </c>
      <c r="B164" t="s">
        <v>964</v>
      </c>
      <c r="C164">
        <v>2.1633799999999999E-3</v>
      </c>
      <c r="D164" s="2">
        <v>2.1633799999999999E-3</v>
      </c>
      <c r="E164">
        <v>14565825469.440001</v>
      </c>
      <c r="F164">
        <f t="shared" si="30"/>
        <v>1.4852436647266607</v>
      </c>
      <c r="G164">
        <f t="shared" si="31"/>
        <v>2.1633799999999999E-3</v>
      </c>
      <c r="H164">
        <f t="shared" si="26"/>
        <v>2.1263912770596105E-3</v>
      </c>
      <c r="J164" t="s">
        <v>1267</v>
      </c>
      <c r="K164">
        <f t="shared" si="27"/>
        <v>2.0991399999999998E-3</v>
      </c>
      <c r="L164">
        <f t="shared" si="28"/>
        <v>1.2982115085039955E-2</v>
      </c>
      <c r="M164">
        <f t="shared" si="32"/>
        <v>2.1633799999999999E-3</v>
      </c>
      <c r="P164">
        <v>19947115023.779999</v>
      </c>
      <c r="Q164">
        <f t="shared" si="29"/>
        <v>1.0845578407809457</v>
      </c>
    </row>
    <row r="165" spans="1:17" x14ac:dyDescent="0.15">
      <c r="A165" t="s">
        <v>735</v>
      </c>
      <c r="B165" t="s">
        <v>965</v>
      </c>
      <c r="C165">
        <v>3.6865800000000001E-3</v>
      </c>
      <c r="D165" s="2">
        <v>3.6865800000000001E-3</v>
      </c>
      <c r="E165">
        <v>24766252922.599998</v>
      </c>
      <c r="F165">
        <f t="shared" si="30"/>
        <v>1.4885497662974594</v>
      </c>
      <c r="G165">
        <f t="shared" si="31"/>
        <v>3.6865800000000001E-3</v>
      </c>
      <c r="H165">
        <f t="shared" si="26"/>
        <v>3.6235481303249634E-3</v>
      </c>
      <c r="J165" t="s">
        <v>1268</v>
      </c>
      <c r="K165">
        <f t="shared" si="27"/>
        <v>3.5770999999999997E-3</v>
      </c>
      <c r="L165">
        <f t="shared" si="28"/>
        <v>1.2984856538806197E-2</v>
      </c>
      <c r="M165">
        <f t="shared" si="32"/>
        <v>3.6865800000000001E-3</v>
      </c>
      <c r="P165">
        <v>45321966257.120003</v>
      </c>
      <c r="Q165">
        <f t="shared" si="29"/>
        <v>0.81342013695640236</v>
      </c>
    </row>
    <row r="166" spans="1:17" x14ac:dyDescent="0.15">
      <c r="A166" t="s">
        <v>736</v>
      </c>
      <c r="B166" t="s">
        <v>966</v>
      </c>
      <c r="C166">
        <v>1.2166900000000001E-3</v>
      </c>
      <c r="D166" s="2">
        <v>1.2166900000000001E-3</v>
      </c>
      <c r="E166">
        <v>7971806055.0699997</v>
      </c>
      <c r="F166">
        <f t="shared" si="30"/>
        <v>1.5262413455558115</v>
      </c>
      <c r="G166">
        <f t="shared" si="31"/>
        <v>1.2166900000000001E-3</v>
      </c>
      <c r="H166">
        <f t="shared" si="26"/>
        <v>1.1958874552254609E-3</v>
      </c>
      <c r="J166" t="s">
        <v>1269</v>
      </c>
      <c r="K166">
        <f t="shared" si="27"/>
        <v>1.18056E-3</v>
      </c>
      <c r="L166">
        <f t="shared" si="28"/>
        <v>1.2983207313021732E-2</v>
      </c>
      <c r="M166">
        <f t="shared" si="32"/>
        <v>1.2166900000000001E-3</v>
      </c>
      <c r="P166">
        <v>17949236942.779999</v>
      </c>
      <c r="Q166">
        <f t="shared" si="29"/>
        <v>0.67785054254877852</v>
      </c>
    </row>
    <row r="167" spans="1:17" x14ac:dyDescent="0.15">
      <c r="A167" t="s">
        <v>737</v>
      </c>
      <c r="B167" t="s">
        <v>967</v>
      </c>
      <c r="C167">
        <v>2.16095E-3</v>
      </c>
      <c r="D167" s="2">
        <v>2.16095E-3</v>
      </c>
      <c r="E167">
        <v>26566218000</v>
      </c>
      <c r="F167">
        <f t="shared" si="30"/>
        <v>0.81342026177757032</v>
      </c>
      <c r="G167">
        <f t="shared" si="31"/>
        <v>2.16095E-3</v>
      </c>
      <c r="H167">
        <f t="shared" si="26"/>
        <v>2.1240028243590886E-3</v>
      </c>
      <c r="J167" t="s">
        <v>1270</v>
      </c>
      <c r="K167">
        <f t="shared" si="27"/>
        <v>2.0967799999999999E-3</v>
      </c>
      <c r="L167">
        <f t="shared" si="28"/>
        <v>1.2983157202514679E-2</v>
      </c>
      <c r="M167">
        <f t="shared" si="32"/>
        <v>2.16095E-3</v>
      </c>
      <c r="P167">
        <v>26566218000</v>
      </c>
      <c r="Q167">
        <f t="shared" si="29"/>
        <v>0.81342026177757032</v>
      </c>
    </row>
    <row r="168" spans="1:17" x14ac:dyDescent="0.15">
      <c r="A168" t="s">
        <v>738</v>
      </c>
      <c r="B168" t="s">
        <v>968</v>
      </c>
      <c r="C168">
        <v>3.8185699999999999E-3</v>
      </c>
      <c r="D168" s="2">
        <v>3.8185699999999999E-3</v>
      </c>
      <c r="E168">
        <v>25976555452.799999</v>
      </c>
      <c r="F168">
        <f t="shared" si="30"/>
        <v>1.4700062935358884</v>
      </c>
      <c r="G168">
        <f t="shared" si="31"/>
        <v>3.8185699999999999E-3</v>
      </c>
      <c r="H168">
        <f t="shared" si="26"/>
        <v>3.7532814109594785E-3</v>
      </c>
      <c r="J168" t="s">
        <v>1271</v>
      </c>
      <c r="K168">
        <f t="shared" si="27"/>
        <v>3.7243599999999999E-3</v>
      </c>
      <c r="L168">
        <f t="shared" si="28"/>
        <v>7.7654713721226152E-3</v>
      </c>
      <c r="M168">
        <f t="shared" si="32"/>
        <v>3.8185699999999999E-3</v>
      </c>
      <c r="P168">
        <v>56625329371.800003</v>
      </c>
      <c r="Q168">
        <f t="shared" si="29"/>
        <v>0.67435722535535259</v>
      </c>
    </row>
    <row r="169" spans="1:17" x14ac:dyDescent="0.15">
      <c r="A169" t="s">
        <v>739</v>
      </c>
      <c r="B169" t="s">
        <v>969</v>
      </c>
      <c r="C169">
        <v>5.2068000000000004E-4</v>
      </c>
      <c r="D169" s="2">
        <v>5.2068000000000004E-4</v>
      </c>
      <c r="E169">
        <v>2147456266.8800001</v>
      </c>
      <c r="F169">
        <f t="shared" si="30"/>
        <v>2.4246361056585637</v>
      </c>
      <c r="G169">
        <f t="shared" si="31"/>
        <v>5.2068000000000004E-4</v>
      </c>
      <c r="H169">
        <f t="shared" si="26"/>
        <v>5.1177759345995527E-4</v>
      </c>
      <c r="J169" t="s">
        <v>1272</v>
      </c>
      <c r="K169">
        <f t="shared" si="27"/>
        <v>1.0104299999999999E-3</v>
      </c>
      <c r="L169">
        <f t="shared" si="28"/>
        <v>-0.49350514784799016</v>
      </c>
      <c r="M169">
        <f t="shared" si="32"/>
        <v>5.2068000000000004E-4</v>
      </c>
      <c r="P169">
        <v>19203327505</v>
      </c>
      <c r="Q169">
        <f t="shared" si="29"/>
        <v>0.27114050930206224</v>
      </c>
    </row>
    <row r="170" spans="1:17" x14ac:dyDescent="0.15">
      <c r="A170" t="s">
        <v>402</v>
      </c>
      <c r="B170" t="s">
        <v>970</v>
      </c>
      <c r="C170">
        <v>2.9563899999999997E-3</v>
      </c>
      <c r="D170" s="2">
        <v>2.9563899999999997E-3</v>
      </c>
      <c r="E170">
        <v>21591065308.509998</v>
      </c>
      <c r="F170">
        <f t="shared" si="30"/>
        <v>1.3692654613178143</v>
      </c>
      <c r="G170">
        <f t="shared" si="31"/>
        <v>2.9563899999999997E-3</v>
      </c>
      <c r="H170">
        <f t="shared" si="26"/>
        <v>2.9058426663768088E-3</v>
      </c>
      <c r="J170" t="s">
        <v>1273</v>
      </c>
      <c r="K170">
        <f t="shared" si="27"/>
        <v>2.8686000000000002E-3</v>
      </c>
      <c r="L170">
        <f t="shared" si="28"/>
        <v>1.2982871915501846E-2</v>
      </c>
      <c r="M170">
        <f t="shared" si="32"/>
        <v>2.9563899999999997E-3</v>
      </c>
      <c r="P170">
        <v>43614291302.400002</v>
      </c>
      <c r="Q170">
        <f t="shared" si="29"/>
        <v>0.67784891413272053</v>
      </c>
    </row>
    <row r="171" spans="1:17" x14ac:dyDescent="0.15">
      <c r="A171" t="s">
        <v>403</v>
      </c>
      <c r="B171" t="s">
        <v>971</v>
      </c>
      <c r="C171">
        <v>2.349E-3</v>
      </c>
      <c r="D171" s="2">
        <v>2.349E-3</v>
      </c>
      <c r="E171">
        <v>17697306731.490002</v>
      </c>
      <c r="F171">
        <f t="shared" si="30"/>
        <v>1.3273206119099845</v>
      </c>
      <c r="G171">
        <f t="shared" si="31"/>
        <v>2.349E-3</v>
      </c>
      <c r="H171">
        <f t="shared" si="26"/>
        <v>2.3088376105044072E-3</v>
      </c>
      <c r="J171" t="s">
        <v>1274</v>
      </c>
      <c r="K171">
        <f t="shared" si="27"/>
        <v>2.6045499999999997E-3</v>
      </c>
      <c r="L171">
        <f t="shared" si="28"/>
        <v>-0.11353684494273197</v>
      </c>
      <c r="M171">
        <f t="shared" si="32"/>
        <v>2.349E-3</v>
      </c>
      <c r="P171">
        <v>24749818631.91</v>
      </c>
      <c r="Q171">
        <f t="shared" si="29"/>
        <v>0.94909786408350838</v>
      </c>
    </row>
    <row r="172" spans="1:17" x14ac:dyDescent="0.15">
      <c r="A172" t="s">
        <v>404</v>
      </c>
      <c r="B172" t="s">
        <v>972</v>
      </c>
      <c r="C172">
        <v>1.82752E-3</v>
      </c>
      <c r="D172" s="2">
        <v>1.82752E-3</v>
      </c>
      <c r="E172">
        <v>11679898440.08</v>
      </c>
      <c r="F172">
        <f t="shared" si="30"/>
        <v>1.5646711393729231</v>
      </c>
      <c r="G172">
        <f t="shared" si="31"/>
        <v>1.82752E-3</v>
      </c>
      <c r="H172">
        <f t="shared" si="26"/>
        <v>1.7962736951677371E-3</v>
      </c>
      <c r="J172" t="s">
        <v>1275</v>
      </c>
      <c r="K172">
        <f t="shared" si="27"/>
        <v>1.77326E-3</v>
      </c>
      <c r="L172">
        <f t="shared" si="28"/>
        <v>1.2978184342813278E-2</v>
      </c>
      <c r="M172">
        <f t="shared" si="32"/>
        <v>1.82752E-3</v>
      </c>
      <c r="P172">
        <v>22467197660.959999</v>
      </c>
      <c r="Q172">
        <f t="shared" si="29"/>
        <v>0.81341697686471148</v>
      </c>
    </row>
    <row r="173" spans="1:17" x14ac:dyDescent="0.15">
      <c r="A173" t="s">
        <v>740</v>
      </c>
      <c r="B173" t="s">
        <v>973</v>
      </c>
      <c r="C173">
        <v>1.9689300000000002E-3</v>
      </c>
      <c r="D173" s="2">
        <v>1.9689300000000002E-3</v>
      </c>
      <c r="E173">
        <v>13208333965.540001</v>
      </c>
      <c r="F173">
        <f t="shared" si="30"/>
        <v>1.490672483855161</v>
      </c>
      <c r="G173">
        <f t="shared" si="31"/>
        <v>1.9689300000000002E-3</v>
      </c>
      <c r="H173">
        <f t="shared" si="26"/>
        <v>1.935265915900572E-3</v>
      </c>
      <c r="J173" t="s">
        <v>1276</v>
      </c>
      <c r="K173">
        <f t="shared" si="27"/>
        <v>1.9104599999999999E-3</v>
      </c>
      <c r="L173">
        <f t="shared" si="28"/>
        <v>1.2984263423768154E-2</v>
      </c>
      <c r="M173">
        <f t="shared" si="32"/>
        <v>1.9689300000000002E-3</v>
      </c>
      <c r="P173">
        <v>29046756021.5</v>
      </c>
      <c r="Q173">
        <f t="shared" si="29"/>
        <v>0.67784850003305908</v>
      </c>
    </row>
    <row r="174" spans="1:17" x14ac:dyDescent="0.15">
      <c r="A174" t="s">
        <v>406</v>
      </c>
      <c r="B174" t="s">
        <v>974</v>
      </c>
      <c r="C174">
        <v>2.70879E-3</v>
      </c>
      <c r="D174" s="2">
        <v>2.70879E-3</v>
      </c>
      <c r="E174">
        <v>15545533570.559999</v>
      </c>
      <c r="F174">
        <f t="shared" si="30"/>
        <v>1.7424876333160308</v>
      </c>
      <c r="G174">
        <f t="shared" si="31"/>
        <v>2.70879E-3</v>
      </c>
      <c r="H174">
        <f t="shared" si="26"/>
        <v>2.6624760455335179E-3</v>
      </c>
      <c r="J174" t="s">
        <v>1277</v>
      </c>
      <c r="K174">
        <f t="shared" si="27"/>
        <v>2.6283499999999998E-3</v>
      </c>
      <c r="L174">
        <f t="shared" si="28"/>
        <v>1.2983828460257628E-2</v>
      </c>
      <c r="M174">
        <f t="shared" si="32"/>
        <v>2.70879E-3</v>
      </c>
      <c r="P174">
        <v>49951938038.400002</v>
      </c>
      <c r="Q174">
        <f t="shared" si="29"/>
        <v>0.54227926009950755</v>
      </c>
    </row>
    <row r="175" spans="1:17" x14ac:dyDescent="0.15">
      <c r="A175" t="s">
        <v>407</v>
      </c>
      <c r="B175" t="s">
        <v>975</v>
      </c>
      <c r="C175">
        <v>1.3433100000000001E-3</v>
      </c>
      <c r="D175" s="2">
        <v>1.3433100000000001E-3</v>
      </c>
      <c r="E175">
        <v>8256164902.3999996</v>
      </c>
      <c r="F175">
        <f t="shared" si="30"/>
        <v>1.6270387230389631</v>
      </c>
      <c r="G175">
        <f t="shared" si="31"/>
        <v>1.3433100000000001E-3</v>
      </c>
      <c r="H175">
        <f t="shared" si="26"/>
        <v>1.3203425502625269E-3</v>
      </c>
      <c r="J175" t="s">
        <v>1278</v>
      </c>
      <c r="K175">
        <f t="shared" si="27"/>
        <v>1.3034200000000002E-3</v>
      </c>
      <c r="L175">
        <f t="shared" si="28"/>
        <v>1.2983190577501247E-2</v>
      </c>
      <c r="M175">
        <f t="shared" si="32"/>
        <v>1.3433100000000001E-3</v>
      </c>
      <c r="P175">
        <v>19817200000</v>
      </c>
      <c r="Q175">
        <f t="shared" si="29"/>
        <v>0.67785055406414629</v>
      </c>
    </row>
    <row r="176" spans="1:17" x14ac:dyDescent="0.15">
      <c r="A176" t="s">
        <v>408</v>
      </c>
      <c r="B176" t="s">
        <v>976</v>
      </c>
      <c r="C176">
        <v>2.4924299999999999E-3</v>
      </c>
      <c r="D176" s="2">
        <v>2.4924299999999999E-3</v>
      </c>
      <c r="E176">
        <v>26300114336.700001</v>
      </c>
      <c r="F176">
        <f t="shared" si="30"/>
        <v>0.9476878952278871</v>
      </c>
      <c r="G176">
        <f t="shared" si="31"/>
        <v>2.4924299999999999E-3</v>
      </c>
      <c r="H176">
        <f t="shared" si="26"/>
        <v>2.449815293975947E-3</v>
      </c>
      <c r="J176" t="s">
        <v>1279</v>
      </c>
      <c r="K176">
        <f t="shared" si="27"/>
        <v>2.7677000000000001E-3</v>
      </c>
      <c r="L176">
        <f t="shared" si="28"/>
        <v>-0.11485518879360229</v>
      </c>
      <c r="M176">
        <f t="shared" si="32"/>
        <v>2.4924299999999999E-3</v>
      </c>
      <c r="P176">
        <v>26300114336.700001</v>
      </c>
      <c r="Q176">
        <f t="shared" si="29"/>
        <v>0.9476878952278871</v>
      </c>
    </row>
    <row r="177" spans="1:17" x14ac:dyDescent="0.15">
      <c r="A177" t="s">
        <v>409</v>
      </c>
      <c r="B177" t="s">
        <v>977</v>
      </c>
      <c r="C177">
        <v>1.99752E-3</v>
      </c>
      <c r="D177" s="2">
        <v>1.99752E-3</v>
      </c>
      <c r="E177">
        <v>11998965920</v>
      </c>
      <c r="F177">
        <f t="shared" si="30"/>
        <v>1.664743456492791</v>
      </c>
      <c r="G177">
        <f t="shared" si="31"/>
        <v>1.99752E-3</v>
      </c>
      <c r="H177">
        <f t="shared" si="26"/>
        <v>1.9633670939696738E-3</v>
      </c>
      <c r="J177" t="s">
        <v>1280</v>
      </c>
      <c r="K177">
        <f t="shared" si="27"/>
        <v>1.9381999999999999E-3</v>
      </c>
      <c r="L177">
        <f t="shared" si="28"/>
        <v>1.2984776581195864E-2</v>
      </c>
      <c r="M177">
        <f t="shared" si="32"/>
        <v>1.99752E-3</v>
      </c>
      <c r="P177">
        <v>36835641438.75</v>
      </c>
      <c r="Q177">
        <f t="shared" si="29"/>
        <v>0.54227914106544328</v>
      </c>
    </row>
    <row r="178" spans="1:17" x14ac:dyDescent="0.15">
      <c r="A178" t="s">
        <v>410</v>
      </c>
      <c r="B178" t="s">
        <v>978</v>
      </c>
      <c r="C178">
        <v>2.8576600000000001E-3</v>
      </c>
      <c r="D178" s="2">
        <v>2.8576600000000001E-3</v>
      </c>
      <c r="E178">
        <v>16182952086.26</v>
      </c>
      <c r="F178">
        <f t="shared" si="30"/>
        <v>1.7658459252476391</v>
      </c>
      <c r="G178">
        <f t="shared" si="31"/>
        <v>2.8576600000000001E-3</v>
      </c>
      <c r="H178">
        <f t="shared" si="26"/>
        <v>2.8088007177667199E-3</v>
      </c>
      <c r="J178" t="s">
        <v>1281</v>
      </c>
      <c r="K178">
        <f t="shared" si="27"/>
        <v>2.7728000000000002E-3</v>
      </c>
      <c r="L178">
        <f t="shared" si="28"/>
        <v>1.2983524872590798E-2</v>
      </c>
      <c r="M178">
        <f t="shared" si="32"/>
        <v>2.8576600000000001E-3</v>
      </c>
      <c r="P178">
        <v>52697093672.540001</v>
      </c>
      <c r="Q178">
        <f t="shared" si="29"/>
        <v>0.54228038034839521</v>
      </c>
    </row>
    <row r="179" spans="1:17" x14ac:dyDescent="0.15">
      <c r="A179" t="s">
        <v>741</v>
      </c>
      <c r="B179" t="s">
        <v>979</v>
      </c>
      <c r="C179">
        <v>2.1642900000000001E-3</v>
      </c>
      <c r="D179" s="2">
        <v>2.1642900000000001E-3</v>
      </c>
      <c r="E179">
        <v>12033574630</v>
      </c>
      <c r="F179">
        <f t="shared" si="30"/>
        <v>1.7985428823488336</v>
      </c>
      <c r="G179">
        <f t="shared" si="31"/>
        <v>2.1642900000000001E-3</v>
      </c>
      <c r="H179">
        <f t="shared" si="26"/>
        <v>2.1272857181943738E-3</v>
      </c>
      <c r="J179" t="s">
        <v>1282</v>
      </c>
      <c r="K179">
        <f t="shared" si="27"/>
        <v>2.1000199999999998E-3</v>
      </c>
      <c r="L179">
        <f t="shared" si="28"/>
        <v>1.2983551677781185E-2</v>
      </c>
      <c r="M179">
        <f t="shared" si="32"/>
        <v>2.1642900000000001E-3</v>
      </c>
      <c r="P179">
        <v>53214678874.5</v>
      </c>
      <c r="Q179">
        <f t="shared" si="29"/>
        <v>0.40670920989755488</v>
      </c>
    </row>
    <row r="180" spans="1:17" x14ac:dyDescent="0.15">
      <c r="A180" s="4" t="s">
        <v>742</v>
      </c>
      <c r="B180" s="4" t="s">
        <v>980</v>
      </c>
      <c r="C180" s="4"/>
      <c r="D180" s="3">
        <v>8.9741470588234435E-4</v>
      </c>
      <c r="E180" s="4">
        <v>6370380553.2299995</v>
      </c>
      <c r="F180" s="4">
        <v>1.56</v>
      </c>
      <c r="G180" s="4">
        <f>F180*E180/10000000000000</f>
        <v>9.9377936630388E-4</v>
      </c>
      <c r="H180">
        <f t="shared" si="26"/>
        <v>9.7678807044088308E-4</v>
      </c>
      <c r="I180" s="4">
        <f>E180/$I$302</f>
        <v>2.2279993888676252E-2</v>
      </c>
      <c r="J180" s="4" t="s">
        <v>1283</v>
      </c>
      <c r="K180">
        <f t="shared" si="27"/>
        <v>9.2396000000000004E-4</v>
      </c>
      <c r="L180">
        <f t="shared" si="28"/>
        <v>5.7175711546910084E-2</v>
      </c>
      <c r="M180" s="4">
        <f>(1-$C$1)*I180</f>
        <v>3.3990470076533609E-4</v>
      </c>
      <c r="N180" s="4"/>
      <c r="O180" s="4"/>
      <c r="P180" s="4">
        <v>17559943237.150002</v>
      </c>
      <c r="Q180">
        <f t="shared" si="29"/>
        <v>0.51105786263805475</v>
      </c>
    </row>
    <row r="181" spans="1:17" x14ac:dyDescent="0.15">
      <c r="A181" t="s">
        <v>413</v>
      </c>
      <c r="B181" t="s">
        <v>981</v>
      </c>
      <c r="C181">
        <v>5.4558200000000001E-3</v>
      </c>
      <c r="D181" s="2">
        <v>5.4558200000000001E-3</v>
      </c>
      <c r="E181">
        <v>19329908904</v>
      </c>
      <c r="F181">
        <f>D181/E181*10000000000000</f>
        <v>2.8224757949433532</v>
      </c>
      <c r="G181">
        <f>C181</f>
        <v>5.4558200000000001E-3</v>
      </c>
      <c r="H181">
        <f t="shared" si="26"/>
        <v>5.3625382767740126E-3</v>
      </c>
      <c r="J181" t="s">
        <v>1284</v>
      </c>
      <c r="K181">
        <f t="shared" si="27"/>
        <v>5.3174299999999997E-3</v>
      </c>
      <c r="L181">
        <f t="shared" si="28"/>
        <v>8.483097431280312E-3</v>
      </c>
      <c r="M181">
        <f>C181</f>
        <v>5.4558200000000001E-3</v>
      </c>
      <c r="P181">
        <v>40423171248</v>
      </c>
      <c r="Q181">
        <f t="shared" si="29"/>
        <v>1.3496763938999308</v>
      </c>
    </row>
    <row r="182" spans="1:17" x14ac:dyDescent="0.15">
      <c r="A182" t="s">
        <v>414</v>
      </c>
      <c r="B182" t="s">
        <v>982</v>
      </c>
      <c r="C182">
        <v>7.1350999999999999E-4</v>
      </c>
      <c r="D182" s="2">
        <v>7.1350999999999999E-4</v>
      </c>
      <c r="E182">
        <v>5215503340.1999998</v>
      </c>
      <c r="F182">
        <f>D182/E182*10000000000000</f>
        <v>1.3680558777528056</v>
      </c>
      <c r="G182">
        <f>C182</f>
        <v>7.1350999999999999E-4</v>
      </c>
      <c r="H182">
        <f t="shared" si="26"/>
        <v>7.0131065281864617E-4</v>
      </c>
      <c r="J182" t="s">
        <v>1285</v>
      </c>
      <c r="K182">
        <f t="shared" si="27"/>
        <v>6.9232000000000007E-4</v>
      </c>
      <c r="L182">
        <f t="shared" si="28"/>
        <v>1.2986267648841717E-2</v>
      </c>
      <c r="M182">
        <f>C182</f>
        <v>7.1350999999999999E-4</v>
      </c>
      <c r="P182">
        <v>17543549726.599998</v>
      </c>
      <c r="Q182">
        <f t="shared" si="29"/>
        <v>0.40670788473221992</v>
      </c>
    </row>
    <row r="183" spans="1:17" x14ac:dyDescent="0.15">
      <c r="A183" s="4" t="s">
        <v>743</v>
      </c>
      <c r="B183" s="4" t="s">
        <v>983</v>
      </c>
      <c r="C183" s="4"/>
      <c r="D183" s="3">
        <v>8.9741470588234435E-4</v>
      </c>
      <c r="E183" s="4">
        <v>5213138564.8999996</v>
      </c>
      <c r="F183" s="4">
        <v>1.56</v>
      </c>
      <c r="G183" s="4">
        <f>F183*E183/10000000000000</f>
        <v>8.1324961612439992E-4</v>
      </c>
      <c r="H183">
        <f t="shared" si="26"/>
        <v>7.9934495548586036E-4</v>
      </c>
      <c r="I183" s="4">
        <f>E183/$I$302</f>
        <v>1.8232614895809188E-2</v>
      </c>
      <c r="J183" s="4" t="s">
        <v>1286</v>
      </c>
      <c r="K183">
        <f t="shared" si="27"/>
        <v>1.24227E-3</v>
      </c>
      <c r="L183">
        <f t="shared" si="28"/>
        <v>-0.35654490933061217</v>
      </c>
      <c r="M183" s="4">
        <f>(1-$C$1)*I183</f>
        <v>2.7815768448120713E-4</v>
      </c>
      <c r="N183" s="4"/>
      <c r="O183" s="4"/>
      <c r="P183" s="4">
        <v>47218885781.239998</v>
      </c>
      <c r="Q183">
        <f t="shared" si="29"/>
        <v>0.19005418934279175</v>
      </c>
    </row>
    <row r="184" spans="1:17" x14ac:dyDescent="0.15">
      <c r="A184" t="s">
        <v>416</v>
      </c>
      <c r="B184" t="s">
        <v>984</v>
      </c>
      <c r="C184">
        <v>3.3666899999999999E-3</v>
      </c>
      <c r="D184" s="2">
        <v>3.3666899999999999E-3</v>
      </c>
      <c r="E184">
        <v>23587100109.599998</v>
      </c>
      <c r="F184">
        <f>D184/E184*10000000000000</f>
        <v>1.4273437533042692</v>
      </c>
      <c r="G184">
        <f>C184</f>
        <v>3.3666899999999999E-3</v>
      </c>
      <c r="H184">
        <f t="shared" si="26"/>
        <v>3.3091274988970129E-3</v>
      </c>
      <c r="J184" t="s">
        <v>1287</v>
      </c>
      <c r="K184">
        <f t="shared" si="27"/>
        <v>3.2667200000000003E-3</v>
      </c>
      <c r="L184">
        <f t="shared" si="28"/>
        <v>1.2981675471730856E-2</v>
      </c>
      <c r="M184">
        <f>C184</f>
        <v>3.3666899999999999E-3</v>
      </c>
      <c r="P184">
        <v>41389365101.040001</v>
      </c>
      <c r="Q184">
        <f t="shared" si="29"/>
        <v>0.81341909734087803</v>
      </c>
    </row>
    <row r="185" spans="1:17" x14ac:dyDescent="0.15">
      <c r="A185" t="s">
        <v>744</v>
      </c>
      <c r="B185" t="s">
        <v>985</v>
      </c>
      <c r="C185">
        <v>2.10312E-3</v>
      </c>
      <c r="D185" s="2">
        <v>2.10312E-3</v>
      </c>
      <c r="E185">
        <v>13640298268.799999</v>
      </c>
      <c r="F185">
        <f>D185/E185*10000000000000</f>
        <v>1.5418431170310627</v>
      </c>
      <c r="G185">
        <f>C185</f>
        <v>2.10312E-3</v>
      </c>
      <c r="H185">
        <f t="shared" si="26"/>
        <v>2.0671615816960534E-3</v>
      </c>
      <c r="J185" t="s">
        <v>1288</v>
      </c>
      <c r="K185">
        <f t="shared" si="27"/>
        <v>2.0406600000000001E-3</v>
      </c>
      <c r="L185">
        <f t="shared" si="28"/>
        <v>1.2986769817634128E-2</v>
      </c>
      <c r="M185">
        <f>C185</f>
        <v>2.10312E-3</v>
      </c>
      <c r="P185">
        <v>31026320803.200001</v>
      </c>
      <c r="Q185">
        <f t="shared" si="29"/>
        <v>0.67785027214154503</v>
      </c>
    </row>
    <row r="186" spans="1:17" x14ac:dyDescent="0.15">
      <c r="A186" t="s">
        <v>418</v>
      </c>
      <c r="B186" t="s">
        <v>986</v>
      </c>
      <c r="C186">
        <v>9.8280999999999998E-4</v>
      </c>
      <c r="D186" s="2">
        <v>9.8280999999999998E-4</v>
      </c>
      <c r="E186">
        <v>6028274506.6800003</v>
      </c>
      <c r="F186">
        <f>D186/E186*10000000000000</f>
        <v>1.6303338524331248</v>
      </c>
      <c r="G186">
        <f>C186</f>
        <v>9.8280999999999998E-4</v>
      </c>
      <c r="H186">
        <f t="shared" si="26"/>
        <v>9.6600625456783171E-4</v>
      </c>
      <c r="J186" t="s">
        <v>1289</v>
      </c>
      <c r="K186">
        <f t="shared" si="27"/>
        <v>9.5362000000000008E-4</v>
      </c>
      <c r="L186">
        <f t="shared" si="28"/>
        <v>1.2988669037805028E-2</v>
      </c>
      <c r="M186">
        <f>C186</f>
        <v>9.8280999999999998E-4</v>
      </c>
      <c r="P186">
        <v>14498919160.68</v>
      </c>
      <c r="Q186">
        <f t="shared" si="29"/>
        <v>0.67785052741400764</v>
      </c>
    </row>
    <row r="187" spans="1:17" x14ac:dyDescent="0.15">
      <c r="A187" s="4" t="s">
        <v>745</v>
      </c>
      <c r="B187" s="4" t="s">
        <v>987</v>
      </c>
      <c r="C187" s="4"/>
      <c r="D187" s="3">
        <v>8.9741470588234435E-4</v>
      </c>
      <c r="E187" s="4">
        <v>4957917977.2600002</v>
      </c>
      <c r="F187" s="4">
        <v>1.56</v>
      </c>
      <c r="G187" s="4">
        <f>F187*E187/10000000000000</f>
        <v>7.7343520445256008E-4</v>
      </c>
      <c r="H187">
        <f t="shared" si="26"/>
        <v>7.6021127685322969E-4</v>
      </c>
      <c r="I187" s="4">
        <f>E187/$I$302</f>
        <v>1.7339997400610978E-2</v>
      </c>
      <c r="J187" s="4" t="s">
        <v>1290</v>
      </c>
      <c r="K187">
        <f t="shared" si="27"/>
        <v>8.1835000000000002E-4</v>
      </c>
      <c r="L187">
        <f t="shared" si="28"/>
        <v>-7.1043835946441411E-2</v>
      </c>
      <c r="M187" s="4">
        <f>(1-$C$1)*I187</f>
        <v>2.645398673435886E-4</v>
      </c>
      <c r="N187" s="4"/>
      <c r="O187" s="4"/>
      <c r="P187" s="4">
        <v>131246813483.98</v>
      </c>
      <c r="Q187">
        <f t="shared" si="29"/>
        <v>6.8376113831661353E-2</v>
      </c>
    </row>
    <row r="188" spans="1:17" x14ac:dyDescent="0.15">
      <c r="A188" t="s">
        <v>419</v>
      </c>
      <c r="B188" t="s">
        <v>988</v>
      </c>
      <c r="C188">
        <v>2.0828499999999998E-3</v>
      </c>
      <c r="D188" s="2">
        <v>2.0828499999999998E-3</v>
      </c>
      <c r="E188">
        <v>15360790769.280001</v>
      </c>
      <c r="F188">
        <f t="shared" ref="F188:F196" si="33">D188/E188*10000000000000</f>
        <v>1.3559523277704459</v>
      </c>
      <c r="G188">
        <f t="shared" ref="G188:G196" si="34">C188</f>
        <v>2.0828499999999998E-3</v>
      </c>
      <c r="H188">
        <f t="shared" si="26"/>
        <v>2.0472381511447871E-3</v>
      </c>
      <c r="J188" t="s">
        <v>1291</v>
      </c>
      <c r="K188">
        <f t="shared" si="27"/>
        <v>2.0210000000000002E-3</v>
      </c>
      <c r="L188">
        <f t="shared" si="28"/>
        <v>1.29827566278015E-2</v>
      </c>
      <c r="M188">
        <f t="shared" ref="M188:M196" si="35">C188</f>
        <v>2.0828499999999998E-3</v>
      </c>
      <c r="P188">
        <v>30727308640.68</v>
      </c>
      <c r="Q188">
        <f t="shared" si="29"/>
        <v>0.67784979945900858</v>
      </c>
    </row>
    <row r="189" spans="1:17" x14ac:dyDescent="0.15">
      <c r="A189" t="s">
        <v>420</v>
      </c>
      <c r="B189" t="s">
        <v>989</v>
      </c>
      <c r="C189">
        <v>1.67519E-3</v>
      </c>
      <c r="D189" s="2">
        <v>1.67519E-3</v>
      </c>
      <c r="E189">
        <v>10349987759.15</v>
      </c>
      <c r="F189">
        <f t="shared" si="33"/>
        <v>1.6185429770378552</v>
      </c>
      <c r="G189">
        <f t="shared" si="34"/>
        <v>1.67519E-3</v>
      </c>
      <c r="H189">
        <f t="shared" si="26"/>
        <v>1.646548180817743E-3</v>
      </c>
      <c r="J189" t="s">
        <v>1292</v>
      </c>
      <c r="K189">
        <f t="shared" si="27"/>
        <v>1.6254399999999999E-3</v>
      </c>
      <c r="L189">
        <f t="shared" si="28"/>
        <v>1.2986133488620369E-2</v>
      </c>
      <c r="M189">
        <f t="shared" si="35"/>
        <v>1.67519E-3</v>
      </c>
      <c r="P189">
        <v>20594376991.5</v>
      </c>
      <c r="Q189">
        <f t="shared" si="29"/>
        <v>0.81342106182255858</v>
      </c>
    </row>
    <row r="190" spans="1:17" x14ac:dyDescent="0.15">
      <c r="A190" t="s">
        <v>746</v>
      </c>
      <c r="B190" t="s">
        <v>990</v>
      </c>
      <c r="C190">
        <v>1.06244E-3</v>
      </c>
      <c r="D190" s="2">
        <v>1.06244E-3</v>
      </c>
      <c r="E190">
        <v>7649046227.0100002</v>
      </c>
      <c r="F190">
        <f t="shared" si="33"/>
        <v>1.3889836307281753</v>
      </c>
      <c r="G190">
        <f t="shared" si="34"/>
        <v>1.06244E-3</v>
      </c>
      <c r="H190">
        <f t="shared" si="26"/>
        <v>1.0442747683713507E-3</v>
      </c>
      <c r="J190" t="s">
        <v>1293</v>
      </c>
      <c r="K190">
        <f t="shared" si="27"/>
        <v>1.0319399999999999E-3</v>
      </c>
      <c r="L190">
        <f t="shared" si="28"/>
        <v>1.1952989874751279E-2</v>
      </c>
      <c r="M190">
        <f t="shared" si="35"/>
        <v>1.06244E-3</v>
      </c>
      <c r="P190">
        <v>15689614846.5</v>
      </c>
      <c r="Q190">
        <f t="shared" si="29"/>
        <v>0.6771613008951628</v>
      </c>
    </row>
    <row r="191" spans="1:17" x14ac:dyDescent="0.15">
      <c r="A191" t="s">
        <v>747</v>
      </c>
      <c r="B191" t="s">
        <v>991</v>
      </c>
      <c r="C191">
        <v>1.29352E-3</v>
      </c>
      <c r="D191" s="2">
        <v>1.29352E-3</v>
      </c>
      <c r="E191">
        <v>10261264575</v>
      </c>
      <c r="F191">
        <f t="shared" si="33"/>
        <v>1.2605853699079774</v>
      </c>
      <c r="G191">
        <f t="shared" si="34"/>
        <v>1.29352E-3</v>
      </c>
      <c r="H191">
        <f t="shared" si="26"/>
        <v>1.2714038424604774E-3</v>
      </c>
      <c r="J191" t="s">
        <v>1294</v>
      </c>
      <c r="K191">
        <f t="shared" si="27"/>
        <v>1.5061300000000001E-3</v>
      </c>
      <c r="L191">
        <f t="shared" si="28"/>
        <v>-0.15584720943047589</v>
      </c>
      <c r="M191">
        <f t="shared" si="35"/>
        <v>1.29352E-3</v>
      </c>
      <c r="P191">
        <v>19082680195.799999</v>
      </c>
      <c r="Q191">
        <f t="shared" si="29"/>
        <v>0.67785027403262632</v>
      </c>
    </row>
    <row r="192" spans="1:17" x14ac:dyDescent="0.15">
      <c r="A192" t="s">
        <v>748</v>
      </c>
      <c r="B192" t="s">
        <v>992</v>
      </c>
      <c r="C192">
        <v>3.5847000000000001E-3</v>
      </c>
      <c r="D192" s="2">
        <v>3.5847000000000001E-3</v>
      </c>
      <c r="E192">
        <v>23264453733.139999</v>
      </c>
      <c r="F192">
        <f t="shared" si="33"/>
        <v>1.5408485585430396</v>
      </c>
      <c r="G192">
        <f t="shared" si="34"/>
        <v>3.5847000000000001E-3</v>
      </c>
      <c r="H192">
        <f t="shared" si="26"/>
        <v>3.5234100393253085E-3</v>
      </c>
      <c r="J192" t="s">
        <v>1295</v>
      </c>
      <c r="K192">
        <f t="shared" si="27"/>
        <v>3.47825E-3</v>
      </c>
      <c r="L192">
        <f t="shared" si="28"/>
        <v>1.2983551879625804E-2</v>
      </c>
      <c r="M192">
        <f t="shared" si="35"/>
        <v>3.5847000000000001E-3</v>
      </c>
      <c r="P192">
        <v>37773914817.940002</v>
      </c>
      <c r="Q192">
        <f t="shared" si="29"/>
        <v>0.94898821508897846</v>
      </c>
    </row>
    <row r="193" spans="1:17" x14ac:dyDescent="0.15">
      <c r="A193" t="s">
        <v>424</v>
      </c>
      <c r="B193" t="s">
        <v>993</v>
      </c>
      <c r="C193">
        <v>1.09359E-2</v>
      </c>
      <c r="D193" s="2">
        <v>1.09359E-2</v>
      </c>
      <c r="E193">
        <v>70766637750.199997</v>
      </c>
      <c r="F193">
        <f t="shared" si="33"/>
        <v>1.5453468396510182</v>
      </c>
      <c r="G193">
        <f t="shared" si="34"/>
        <v>1.09359E-2</v>
      </c>
      <c r="H193">
        <f t="shared" si="26"/>
        <v>1.0748921764459409E-2</v>
      </c>
      <c r="J193" t="s">
        <v>1296</v>
      </c>
      <c r="K193">
        <f t="shared" si="27"/>
        <v>1.061116E-2</v>
      </c>
      <c r="L193">
        <f t="shared" si="28"/>
        <v>1.2982724269486946E-2</v>
      </c>
      <c r="M193">
        <f t="shared" si="35"/>
        <v>1.09359E-2</v>
      </c>
      <c r="P193">
        <v>201665426820</v>
      </c>
      <c r="Q193">
        <f t="shared" si="29"/>
        <v>0.54227936699139945</v>
      </c>
    </row>
    <row r="194" spans="1:17" x14ac:dyDescent="0.15">
      <c r="A194" t="s">
        <v>425</v>
      </c>
      <c r="B194" t="s">
        <v>994</v>
      </c>
      <c r="C194">
        <v>3.5176400000000003E-3</v>
      </c>
      <c r="D194" s="2">
        <v>3.5176400000000003E-3</v>
      </c>
      <c r="E194">
        <v>22804141614.759998</v>
      </c>
      <c r="F194">
        <f t="shared" si="33"/>
        <v>1.5425443585752883</v>
      </c>
      <c r="G194">
        <f t="shared" si="34"/>
        <v>3.5176400000000003E-3</v>
      </c>
      <c r="H194">
        <f t="shared" ref="H194:H257" si="36">G194/SUM(G$2:G$301)</f>
        <v>3.4574966080096739E-3</v>
      </c>
      <c r="J194" t="s">
        <v>1297</v>
      </c>
      <c r="K194">
        <f t="shared" si="27"/>
        <v>3.41318E-3</v>
      </c>
      <c r="L194">
        <f t="shared" si="28"/>
        <v>1.2983964516865161E-2</v>
      </c>
      <c r="M194">
        <f t="shared" si="35"/>
        <v>3.5176400000000003E-3</v>
      </c>
      <c r="P194">
        <v>43245121922.980003</v>
      </c>
      <c r="Q194">
        <f t="shared" si="29"/>
        <v>0.81341891144738876</v>
      </c>
    </row>
    <row r="195" spans="1:17" x14ac:dyDescent="0.15">
      <c r="A195" t="s">
        <v>749</v>
      </c>
      <c r="B195" t="s">
        <v>995</v>
      </c>
      <c r="C195">
        <v>1.9726700000000002E-3</v>
      </c>
      <c r="D195" s="2">
        <v>1.9726700000000002E-3</v>
      </c>
      <c r="E195">
        <v>14149764000</v>
      </c>
      <c r="F195">
        <f t="shared" si="33"/>
        <v>1.3941363262313069</v>
      </c>
      <c r="G195">
        <f t="shared" si="34"/>
        <v>1.9726700000000002E-3</v>
      </c>
      <c r="H195">
        <f t="shared" si="36"/>
        <v>1.9389419706742144E-3</v>
      </c>
      <c r="J195" t="s">
        <v>1298</v>
      </c>
      <c r="K195">
        <f t="shared" ref="K195:K258" si="37">J195/100</f>
        <v>1.91409E-3</v>
      </c>
      <c r="L195">
        <f t="shared" ref="L195:L258" si="38">(H195-K195)/K195</f>
        <v>1.2983700178264551E-2</v>
      </c>
      <c r="M195">
        <f t="shared" si="35"/>
        <v>1.9726700000000002E-3</v>
      </c>
      <c r="P195">
        <v>29101830743.599998</v>
      </c>
      <c r="Q195">
        <f t="shared" ref="Q195:Q258" si="39">$D195/P195*10000000000000</f>
        <v>0.6778508257367365</v>
      </c>
    </row>
    <row r="196" spans="1:17" x14ac:dyDescent="0.15">
      <c r="A196" t="s">
        <v>428</v>
      </c>
      <c r="B196" t="s">
        <v>996</v>
      </c>
      <c r="C196">
        <v>1.5574199999999999E-3</v>
      </c>
      <c r="D196" s="2">
        <v>1.5574199999999999E-3</v>
      </c>
      <c r="E196">
        <v>10760536610.459999</v>
      </c>
      <c r="F196">
        <f t="shared" si="33"/>
        <v>1.4473441765776607</v>
      </c>
      <c r="G196">
        <f t="shared" si="34"/>
        <v>1.5574199999999999E-3</v>
      </c>
      <c r="H196">
        <f t="shared" si="36"/>
        <v>1.5307917715418366E-3</v>
      </c>
      <c r="J196" t="s">
        <v>1299</v>
      </c>
      <c r="K196">
        <f t="shared" si="37"/>
        <v>1.51117E-3</v>
      </c>
      <c r="L196">
        <f t="shared" si="38"/>
        <v>1.2984489860066402E-2</v>
      </c>
      <c r="M196">
        <f t="shared" si="35"/>
        <v>1.5574199999999999E-3</v>
      </c>
      <c r="P196">
        <v>28029406200</v>
      </c>
      <c r="Q196">
        <f t="shared" si="39"/>
        <v>0.55563788575728013</v>
      </c>
    </row>
    <row r="197" spans="1:17" x14ac:dyDescent="0.15">
      <c r="A197" s="4" t="s">
        <v>750</v>
      </c>
      <c r="B197" s="4" t="s">
        <v>997</v>
      </c>
      <c r="C197" s="4"/>
      <c r="D197" s="3">
        <v>8.9741470588234435E-4</v>
      </c>
      <c r="E197" s="4">
        <v>29900069184.439999</v>
      </c>
      <c r="F197" s="4">
        <v>1.56</v>
      </c>
      <c r="G197" s="4">
        <f>F197*E197/10000000000000</f>
        <v>4.66441079277264E-3</v>
      </c>
      <c r="H197">
        <f t="shared" si="36"/>
        <v>4.5846603104283314E-3</v>
      </c>
      <c r="I197" s="4">
        <f>E197/$I$302</f>
        <v>0.10457355775433977</v>
      </c>
      <c r="J197" s="4" t="s">
        <v>1300</v>
      </c>
      <c r="K197">
        <f t="shared" si="37"/>
        <v>3.9639599999999999E-3</v>
      </c>
      <c r="L197">
        <f t="shared" si="38"/>
        <v>0.15658591671670036</v>
      </c>
      <c r="M197" s="4">
        <f>(1-$C$1)*I197</f>
        <v>1.59537942577808E-3</v>
      </c>
      <c r="N197" s="4"/>
      <c r="O197" s="4"/>
      <c r="P197" s="4">
        <v>37667581824.599998</v>
      </c>
      <c r="Q197">
        <f t="shared" si="39"/>
        <v>0.23824590335030732</v>
      </c>
    </row>
    <row r="198" spans="1:17" x14ac:dyDescent="0.15">
      <c r="A198" t="s">
        <v>751</v>
      </c>
      <c r="B198" t="s">
        <v>998</v>
      </c>
      <c r="C198">
        <v>4.8000000000000001E-4</v>
      </c>
      <c r="D198" s="2">
        <v>4.8000000000000001E-4</v>
      </c>
      <c r="E198">
        <v>6104867670.4200001</v>
      </c>
      <c r="F198">
        <f t="shared" ref="F198:F229" si="40">D198/E198*10000000000000</f>
        <v>0.78625782885639062</v>
      </c>
      <c r="G198">
        <f t="shared" ref="G198:G229" si="41">C198</f>
        <v>4.8000000000000001E-4</v>
      </c>
      <c r="H198">
        <f t="shared" si="36"/>
        <v>4.717931260289977E-4</v>
      </c>
      <c r="J198" t="s">
        <v>1301</v>
      </c>
      <c r="K198">
        <f t="shared" si="37"/>
        <v>9.7849000000000005E-4</v>
      </c>
      <c r="L198">
        <f t="shared" si="38"/>
        <v>-0.51783551591840726</v>
      </c>
      <c r="M198">
        <f t="shared" ref="M198:M229" si="42">C198</f>
        <v>4.8000000000000001E-4</v>
      </c>
      <c r="P198">
        <v>24795013522.98</v>
      </c>
      <c r="Q198">
        <f t="shared" si="39"/>
        <v>0.19358731123705031</v>
      </c>
    </row>
    <row r="199" spans="1:17" x14ac:dyDescent="0.15">
      <c r="A199" t="s">
        <v>752</v>
      </c>
      <c r="B199" t="s">
        <v>999</v>
      </c>
      <c r="C199">
        <v>2.1314799999999998E-3</v>
      </c>
      <c r="D199" s="2">
        <v>2.1314799999999998E-3</v>
      </c>
      <c r="E199">
        <v>14981671505.99</v>
      </c>
      <c r="F199">
        <f t="shared" si="40"/>
        <v>1.4227250938907501</v>
      </c>
      <c r="G199">
        <f t="shared" si="41"/>
        <v>2.1314799999999998E-3</v>
      </c>
      <c r="H199">
        <f t="shared" si="36"/>
        <v>2.0950366922256E-3</v>
      </c>
      <c r="J199" t="s">
        <v>1302</v>
      </c>
      <c r="K199">
        <f t="shared" si="37"/>
        <v>2.0681800000000002E-3</v>
      </c>
      <c r="L199">
        <f t="shared" si="38"/>
        <v>1.2985664799775537E-2</v>
      </c>
      <c r="M199">
        <f t="shared" si="42"/>
        <v>2.1314799999999998E-3</v>
      </c>
      <c r="P199">
        <v>39305844172</v>
      </c>
      <c r="Q199">
        <f t="shared" si="39"/>
        <v>0.54228068240253846</v>
      </c>
    </row>
    <row r="200" spans="1:17" x14ac:dyDescent="0.15">
      <c r="A200" t="s">
        <v>430</v>
      </c>
      <c r="B200" t="s">
        <v>1000</v>
      </c>
      <c r="C200">
        <v>5.4549300000000002E-3</v>
      </c>
      <c r="D200" s="2">
        <v>5.4549300000000002E-3</v>
      </c>
      <c r="E200">
        <v>36108563727</v>
      </c>
      <c r="F200">
        <f t="shared" si="40"/>
        <v>1.5107025694076841</v>
      </c>
      <c r="G200">
        <f t="shared" si="41"/>
        <v>5.4549300000000002E-3</v>
      </c>
      <c r="H200">
        <f t="shared" si="36"/>
        <v>5.3616634936861675E-3</v>
      </c>
      <c r="J200" t="s">
        <v>1303</v>
      </c>
      <c r="K200">
        <f t="shared" si="37"/>
        <v>5.2929400000000003E-3</v>
      </c>
      <c r="L200">
        <f t="shared" si="38"/>
        <v>1.2983992579958806E-2</v>
      </c>
      <c r="M200">
        <f t="shared" si="42"/>
        <v>5.4549300000000002E-3</v>
      </c>
      <c r="P200">
        <v>80474015889.479996</v>
      </c>
      <c r="Q200">
        <f t="shared" si="39"/>
        <v>0.67784985497574735</v>
      </c>
    </row>
    <row r="201" spans="1:17" x14ac:dyDescent="0.15">
      <c r="A201" t="s">
        <v>431</v>
      </c>
      <c r="B201" t="s">
        <v>1001</v>
      </c>
      <c r="C201">
        <v>2.15504E-3</v>
      </c>
      <c r="D201" s="2">
        <v>2.15504E-3</v>
      </c>
      <c r="E201">
        <v>13493572144.799999</v>
      </c>
      <c r="F201">
        <f t="shared" si="40"/>
        <v>1.5970863585077322</v>
      </c>
      <c r="G201">
        <f t="shared" si="41"/>
        <v>2.15504E-3</v>
      </c>
      <c r="H201">
        <f t="shared" si="36"/>
        <v>2.1181938714948567E-3</v>
      </c>
      <c r="J201" t="s">
        <v>1304</v>
      </c>
      <c r="K201">
        <f t="shared" si="37"/>
        <v>2.0896999999999999E-3</v>
      </c>
      <c r="L201">
        <f t="shared" si="38"/>
        <v>1.3635388570061179E-2</v>
      </c>
      <c r="M201">
        <f t="shared" si="42"/>
        <v>2.15504E-3</v>
      </c>
      <c r="P201">
        <v>31771799803.040001</v>
      </c>
      <c r="Q201">
        <f t="shared" si="39"/>
        <v>0.67828703861900852</v>
      </c>
    </row>
    <row r="202" spans="1:17" x14ac:dyDescent="0.15">
      <c r="A202" t="s">
        <v>432</v>
      </c>
      <c r="B202" t="s">
        <v>1002</v>
      </c>
      <c r="C202">
        <v>1.41187E-3</v>
      </c>
      <c r="D202" s="2">
        <v>1.41187E-3</v>
      </c>
      <c r="E202">
        <v>9415620024.9300003</v>
      </c>
      <c r="F202">
        <f t="shared" si="40"/>
        <v>1.4994976393076103</v>
      </c>
      <c r="G202">
        <f t="shared" si="41"/>
        <v>1.41187E-3</v>
      </c>
      <c r="H202">
        <f t="shared" si="36"/>
        <v>1.387730335097002E-3</v>
      </c>
      <c r="J202" t="s">
        <v>1305</v>
      </c>
      <c r="K202">
        <f t="shared" si="37"/>
        <v>1.36991E-3</v>
      </c>
      <c r="L202">
        <f t="shared" si="38"/>
        <v>1.3008398432745217E-2</v>
      </c>
      <c r="M202">
        <f t="shared" si="42"/>
        <v>1.41187E-3</v>
      </c>
      <c r="P202">
        <v>20828219544.09</v>
      </c>
      <c r="Q202">
        <f t="shared" si="39"/>
        <v>0.67786398977180817</v>
      </c>
    </row>
    <row r="203" spans="1:17" x14ac:dyDescent="0.15">
      <c r="A203" t="s">
        <v>433</v>
      </c>
      <c r="B203" t="s">
        <v>1003</v>
      </c>
      <c r="C203">
        <v>2.0152099999999999E-3</v>
      </c>
      <c r="D203" s="2">
        <v>2.0152099999999999E-3</v>
      </c>
      <c r="E203">
        <v>12094602824.639999</v>
      </c>
      <c r="F203">
        <f t="shared" si="40"/>
        <v>1.6662060170297353</v>
      </c>
      <c r="G203">
        <f t="shared" si="41"/>
        <v>2.0152099999999999E-3</v>
      </c>
      <c r="H203">
        <f t="shared" si="36"/>
        <v>1.9807546364685341E-3</v>
      </c>
      <c r="J203" t="s">
        <v>1306</v>
      </c>
      <c r="K203">
        <f t="shared" si="37"/>
        <v>1.9553699999999997E-3</v>
      </c>
      <c r="L203">
        <f t="shared" si="38"/>
        <v>1.2982011828213784E-2</v>
      </c>
      <c r="M203">
        <f t="shared" si="42"/>
        <v>2.0152099999999999E-3</v>
      </c>
      <c r="P203">
        <v>29729429718.240002</v>
      </c>
      <c r="Q203">
        <f t="shared" si="39"/>
        <v>0.67785020402312024</v>
      </c>
    </row>
    <row r="204" spans="1:17" x14ac:dyDescent="0.15">
      <c r="A204" t="s">
        <v>434</v>
      </c>
      <c r="B204" t="s">
        <v>1004</v>
      </c>
      <c r="C204">
        <v>6.5308E-4</v>
      </c>
      <c r="D204" s="2">
        <v>6.5308E-4</v>
      </c>
      <c r="E204">
        <v>10029965481.559999</v>
      </c>
      <c r="F204">
        <f t="shared" si="40"/>
        <v>0.65112886101221557</v>
      </c>
      <c r="G204">
        <f t="shared" si="41"/>
        <v>6.5308E-4</v>
      </c>
      <c r="H204">
        <f t="shared" si="36"/>
        <v>6.4191386405628706E-4</v>
      </c>
      <c r="J204" t="s">
        <v>1307</v>
      </c>
      <c r="K204">
        <f t="shared" si="37"/>
        <v>1.5842200000000001E-3</v>
      </c>
      <c r="L204">
        <f t="shared" si="38"/>
        <v>-0.59480762516804042</v>
      </c>
      <c r="M204">
        <f t="shared" si="42"/>
        <v>6.5308E-4</v>
      </c>
      <c r="P204">
        <v>24086589449.299999</v>
      </c>
      <c r="Q204">
        <f t="shared" si="39"/>
        <v>0.27113842803468374</v>
      </c>
    </row>
    <row r="205" spans="1:17" x14ac:dyDescent="0.15">
      <c r="A205" t="s">
        <v>753</v>
      </c>
      <c r="B205" t="s">
        <v>1005</v>
      </c>
      <c r="C205">
        <v>3.61649E-3</v>
      </c>
      <c r="D205" s="2">
        <v>3.61649E-3</v>
      </c>
      <c r="E205">
        <v>22994697122.639999</v>
      </c>
      <c r="F205">
        <f t="shared" si="40"/>
        <v>1.5727495694819547</v>
      </c>
      <c r="G205">
        <f t="shared" si="41"/>
        <v>3.61649E-3</v>
      </c>
      <c r="H205">
        <f t="shared" si="36"/>
        <v>3.5546565049012703E-3</v>
      </c>
      <c r="J205" t="s">
        <v>1308</v>
      </c>
      <c r="K205">
        <f t="shared" si="37"/>
        <v>3.5090999999999998E-3</v>
      </c>
      <c r="L205">
        <f t="shared" si="38"/>
        <v>1.2982390043393041E-2</v>
      </c>
      <c r="M205">
        <f t="shared" si="42"/>
        <v>3.61649E-3</v>
      </c>
      <c r="P205">
        <v>44460344114</v>
      </c>
      <c r="Q205">
        <f t="shared" si="39"/>
        <v>0.81341925530918535</v>
      </c>
    </row>
    <row r="206" spans="1:17" x14ac:dyDescent="0.15">
      <c r="A206" t="s">
        <v>436</v>
      </c>
      <c r="B206" t="s">
        <v>1006</v>
      </c>
      <c r="C206">
        <v>1.85136E-3</v>
      </c>
      <c r="D206" s="2">
        <v>1.85136E-3</v>
      </c>
      <c r="E206">
        <v>13375816848</v>
      </c>
      <c r="F206">
        <f t="shared" si="40"/>
        <v>1.3841098611310771</v>
      </c>
      <c r="G206">
        <f t="shared" si="41"/>
        <v>1.85136E-3</v>
      </c>
      <c r="H206">
        <f t="shared" si="36"/>
        <v>1.819706087093844E-3</v>
      </c>
      <c r="J206" t="s">
        <v>1309</v>
      </c>
      <c r="K206">
        <f t="shared" si="37"/>
        <v>1.79638E-3</v>
      </c>
      <c r="L206">
        <f t="shared" si="38"/>
        <v>1.2985051656021564E-2</v>
      </c>
      <c r="M206">
        <f t="shared" si="42"/>
        <v>1.85136E-3</v>
      </c>
      <c r="P206">
        <v>27312229896</v>
      </c>
      <c r="Q206">
        <f t="shared" si="39"/>
        <v>0.67785018178656298</v>
      </c>
    </row>
    <row r="207" spans="1:17" x14ac:dyDescent="0.15">
      <c r="A207" t="s">
        <v>437</v>
      </c>
      <c r="B207" t="s">
        <v>1007</v>
      </c>
      <c r="C207">
        <v>1.2588E-3</v>
      </c>
      <c r="D207" s="2">
        <v>1.2588E-3</v>
      </c>
      <c r="E207">
        <v>6890069386.9700003</v>
      </c>
      <c r="F207">
        <f t="shared" si="40"/>
        <v>1.8269772469643795</v>
      </c>
      <c r="G207">
        <f t="shared" si="41"/>
        <v>1.2588E-3</v>
      </c>
      <c r="H207">
        <f t="shared" si="36"/>
        <v>1.2372774730110465E-3</v>
      </c>
      <c r="J207" t="s">
        <v>1310</v>
      </c>
      <c r="K207">
        <f t="shared" si="37"/>
        <v>1.22142E-3</v>
      </c>
      <c r="L207">
        <f t="shared" si="38"/>
        <v>1.2982817549284067E-2</v>
      </c>
      <c r="M207">
        <f t="shared" si="42"/>
        <v>1.2588E-3</v>
      </c>
      <c r="P207">
        <v>33511776650.352001</v>
      </c>
      <c r="Q207">
        <f t="shared" si="39"/>
        <v>0.37562914468361314</v>
      </c>
    </row>
    <row r="208" spans="1:17" x14ac:dyDescent="0.15">
      <c r="A208" t="s">
        <v>438</v>
      </c>
      <c r="B208" t="s">
        <v>1008</v>
      </c>
      <c r="C208">
        <v>1.4641399999999998E-3</v>
      </c>
      <c r="D208" s="2">
        <v>1.4641399999999998E-3</v>
      </c>
      <c r="E208">
        <v>9587164299.9300003</v>
      </c>
      <c r="F208">
        <f t="shared" si="40"/>
        <v>1.5271877629245283</v>
      </c>
      <c r="G208">
        <f t="shared" si="41"/>
        <v>1.4641399999999998E-3</v>
      </c>
      <c r="H208">
        <f t="shared" si="36"/>
        <v>1.4391066407168679E-3</v>
      </c>
      <c r="J208" t="s">
        <v>1311</v>
      </c>
      <c r="K208">
        <f t="shared" si="37"/>
        <v>1.42066E-3</v>
      </c>
      <c r="L208">
        <f t="shared" si="38"/>
        <v>1.2984556978353642E-2</v>
      </c>
      <c r="M208">
        <f t="shared" si="42"/>
        <v>1.4641399999999998E-3</v>
      </c>
      <c r="P208">
        <v>21599795035.139999</v>
      </c>
      <c r="Q208">
        <f t="shared" si="39"/>
        <v>0.67784902477918807</v>
      </c>
    </row>
    <row r="209" spans="1:17" x14ac:dyDescent="0.15">
      <c r="A209" t="s">
        <v>754</v>
      </c>
      <c r="B209" t="s">
        <v>1009</v>
      </c>
      <c r="C209">
        <v>1.6968199999999999E-3</v>
      </c>
      <c r="D209" s="2">
        <v>1.6968199999999999E-3</v>
      </c>
      <c r="E209">
        <v>11359633483.48</v>
      </c>
      <c r="F209">
        <f t="shared" si="40"/>
        <v>1.4937277707662295</v>
      </c>
      <c r="G209">
        <f t="shared" si="41"/>
        <v>1.6968199999999999E-3</v>
      </c>
      <c r="H209">
        <f t="shared" si="36"/>
        <v>1.6678083585594246E-3</v>
      </c>
      <c r="J209" t="s">
        <v>1312</v>
      </c>
      <c r="K209">
        <f t="shared" si="37"/>
        <v>1.6464300000000002E-3</v>
      </c>
      <c r="L209">
        <f t="shared" si="38"/>
        <v>1.2984675060236027E-2</v>
      </c>
      <c r="M209">
        <f t="shared" si="42"/>
        <v>1.6968199999999999E-3</v>
      </c>
      <c r="P209">
        <v>17880285381.439999</v>
      </c>
      <c r="Q209">
        <f t="shared" si="39"/>
        <v>0.9489893275200878</v>
      </c>
    </row>
    <row r="210" spans="1:17" x14ac:dyDescent="0.15">
      <c r="A210" t="s">
        <v>440</v>
      </c>
      <c r="B210" t="s">
        <v>1010</v>
      </c>
      <c r="C210">
        <v>2.4558499999999999E-3</v>
      </c>
      <c r="D210" s="2">
        <v>2.4558499999999999E-3</v>
      </c>
      <c r="E210">
        <v>17085505106.719999</v>
      </c>
      <c r="F210">
        <f t="shared" si="40"/>
        <v>1.4373879991608063</v>
      </c>
      <c r="G210">
        <f t="shared" si="41"/>
        <v>2.4558499999999999E-3</v>
      </c>
      <c r="H210">
        <f t="shared" si="36"/>
        <v>2.4138607261631538E-3</v>
      </c>
      <c r="J210" t="s">
        <v>1313</v>
      </c>
      <c r="K210">
        <f t="shared" si="37"/>
        <v>2.3829200000000002E-3</v>
      </c>
      <c r="L210">
        <f t="shared" si="38"/>
        <v>1.2984374701271386E-2</v>
      </c>
      <c r="M210">
        <f t="shared" si="42"/>
        <v>2.4558499999999999E-3</v>
      </c>
      <c r="P210">
        <v>25878583409.439999</v>
      </c>
      <c r="Q210">
        <f t="shared" si="39"/>
        <v>0.94898934812025071</v>
      </c>
    </row>
    <row r="211" spans="1:17" x14ac:dyDescent="0.15">
      <c r="A211" t="s">
        <v>755</v>
      </c>
      <c r="B211" t="s">
        <v>1011</v>
      </c>
      <c r="C211">
        <v>1.97022E-3</v>
      </c>
      <c r="D211" s="2">
        <v>1.97022E-3</v>
      </c>
      <c r="E211">
        <v>10042088172.209999</v>
      </c>
      <c r="F211">
        <f t="shared" si="40"/>
        <v>1.9619624586172164</v>
      </c>
      <c r="G211">
        <f t="shared" si="41"/>
        <v>1.97022E-3</v>
      </c>
      <c r="H211">
        <f t="shared" si="36"/>
        <v>1.9365338599267746E-3</v>
      </c>
      <c r="J211" t="s">
        <v>1314</v>
      </c>
      <c r="K211">
        <f t="shared" si="37"/>
        <v>1.9117100000000001E-3</v>
      </c>
      <c r="L211">
        <f t="shared" si="38"/>
        <v>1.2985159844733E-2</v>
      </c>
      <c r="M211">
        <f t="shared" si="42"/>
        <v>1.97022E-3</v>
      </c>
      <c r="P211">
        <v>56003014441.919998</v>
      </c>
      <c r="Q211">
        <f t="shared" si="39"/>
        <v>0.35180606251888275</v>
      </c>
    </row>
    <row r="212" spans="1:17" x14ac:dyDescent="0.15">
      <c r="A212" t="s">
        <v>442</v>
      </c>
      <c r="B212" t="s">
        <v>1012</v>
      </c>
      <c r="C212">
        <v>1.1268999999999999E-3</v>
      </c>
      <c r="D212" s="2">
        <v>1.1268999999999999E-3</v>
      </c>
      <c r="E212">
        <v>7276090347.6899996</v>
      </c>
      <c r="F212">
        <f t="shared" si="40"/>
        <v>1.5487713128215432</v>
      </c>
      <c r="G212">
        <f t="shared" si="41"/>
        <v>1.1268999999999999E-3</v>
      </c>
      <c r="H212">
        <f t="shared" si="36"/>
        <v>1.1076326535876613E-3</v>
      </c>
      <c r="J212" t="s">
        <v>1315</v>
      </c>
      <c r="K212">
        <f t="shared" si="37"/>
        <v>1.0934300000000001E-3</v>
      </c>
      <c r="L212">
        <f t="shared" si="38"/>
        <v>1.2989083514867213E-2</v>
      </c>
      <c r="M212">
        <f t="shared" si="42"/>
        <v>1.1268999999999999E-3</v>
      </c>
      <c r="P212">
        <v>16624580115.629999</v>
      </c>
      <c r="Q212">
        <f t="shared" si="39"/>
        <v>0.67785170642626802</v>
      </c>
    </row>
    <row r="213" spans="1:17" x14ac:dyDescent="0.15">
      <c r="A213" t="s">
        <v>443</v>
      </c>
      <c r="B213" t="s">
        <v>1013</v>
      </c>
      <c r="C213">
        <v>2.9422100000000002E-3</v>
      </c>
      <c r="D213" s="2">
        <v>2.9422100000000002E-3</v>
      </c>
      <c r="E213">
        <v>14549821600.959999</v>
      </c>
      <c r="F213">
        <f t="shared" si="40"/>
        <v>2.0221622509831136</v>
      </c>
      <c r="G213">
        <f t="shared" si="41"/>
        <v>2.9422100000000002E-3</v>
      </c>
      <c r="H213">
        <f t="shared" si="36"/>
        <v>2.8919051111120364E-3</v>
      </c>
      <c r="J213" t="s">
        <v>1316</v>
      </c>
      <c r="K213">
        <f t="shared" si="37"/>
        <v>2.85484E-3</v>
      </c>
      <c r="L213">
        <f t="shared" si="38"/>
        <v>1.2983253391446256E-2</v>
      </c>
      <c r="M213">
        <f t="shared" si="42"/>
        <v>2.9422100000000002E-3</v>
      </c>
      <c r="P213">
        <v>43405105132.800003</v>
      </c>
      <c r="Q213">
        <f t="shared" si="39"/>
        <v>0.6778488362136591</v>
      </c>
    </row>
    <row r="214" spans="1:17" x14ac:dyDescent="0.15">
      <c r="A214" t="s">
        <v>756</v>
      </c>
      <c r="B214" t="s">
        <v>1014</v>
      </c>
      <c r="C214">
        <v>1.21217E-3</v>
      </c>
      <c r="D214" s="2">
        <v>1.21217E-3</v>
      </c>
      <c r="E214">
        <v>6609600000</v>
      </c>
      <c r="F214">
        <f t="shared" si="40"/>
        <v>1.8339536431856693</v>
      </c>
      <c r="G214">
        <f t="shared" si="41"/>
        <v>1.21217E-3</v>
      </c>
      <c r="H214">
        <f t="shared" si="36"/>
        <v>1.1914447366220212E-3</v>
      </c>
      <c r="J214" t="s">
        <v>1317</v>
      </c>
      <c r="K214">
        <f t="shared" si="37"/>
        <v>1.17618E-3</v>
      </c>
      <c r="L214">
        <f t="shared" si="38"/>
        <v>1.2978231751960813E-2</v>
      </c>
      <c r="M214">
        <f t="shared" si="42"/>
        <v>1.21217E-3</v>
      </c>
      <c r="P214">
        <v>29804400000</v>
      </c>
      <c r="Q214">
        <f t="shared" si="39"/>
        <v>0.40670840547033327</v>
      </c>
    </row>
    <row r="215" spans="1:17" x14ac:dyDescent="0.15">
      <c r="A215" t="s">
        <v>757</v>
      </c>
      <c r="B215" t="s">
        <v>1015</v>
      </c>
      <c r="C215">
        <v>3.8694299999999997E-3</v>
      </c>
      <c r="D215" s="2">
        <v>3.8694299999999997E-3</v>
      </c>
      <c r="E215">
        <v>27786913771.439999</v>
      </c>
      <c r="F215">
        <f t="shared" si="40"/>
        <v>1.3925368005341727</v>
      </c>
      <c r="G215">
        <f t="shared" si="41"/>
        <v>3.8694299999999997E-3</v>
      </c>
      <c r="H215">
        <f t="shared" si="36"/>
        <v>3.803271824271634E-3</v>
      </c>
      <c r="J215" t="s">
        <v>1318</v>
      </c>
      <c r="K215">
        <f t="shared" si="37"/>
        <v>3.77436E-3</v>
      </c>
      <c r="L215">
        <f t="shared" si="38"/>
        <v>7.6600600556475731E-3</v>
      </c>
      <c r="M215">
        <f t="shared" si="42"/>
        <v>3.8694299999999997E-3</v>
      </c>
      <c r="P215">
        <v>57385417924.559998</v>
      </c>
      <c r="Q215">
        <f t="shared" si="39"/>
        <v>0.67428802297594637</v>
      </c>
    </row>
    <row r="216" spans="1:17" x14ac:dyDescent="0.15">
      <c r="A216" t="s">
        <v>758</v>
      </c>
      <c r="B216" t="s">
        <v>1016</v>
      </c>
      <c r="C216">
        <v>2.41538E-3</v>
      </c>
      <c r="D216" s="2">
        <v>2.41538E-3</v>
      </c>
      <c r="E216">
        <v>10315880997.530001</v>
      </c>
      <c r="F216">
        <f t="shared" si="40"/>
        <v>2.3414190223581777</v>
      </c>
      <c r="G216">
        <f t="shared" si="41"/>
        <v>2.41538E-3</v>
      </c>
      <c r="H216">
        <f t="shared" si="36"/>
        <v>2.374082668224834E-3</v>
      </c>
      <c r="J216" t="s">
        <v>1319</v>
      </c>
      <c r="K216">
        <f t="shared" si="37"/>
        <v>2.34366E-3</v>
      </c>
      <c r="L216">
        <f t="shared" si="38"/>
        <v>1.2980836906733047E-2</v>
      </c>
      <c r="M216">
        <f t="shared" si="42"/>
        <v>2.41538E-3</v>
      </c>
      <c r="P216">
        <v>35633033907.870003</v>
      </c>
      <c r="Q216">
        <f t="shared" si="39"/>
        <v>0.67784853971318249</v>
      </c>
    </row>
    <row r="217" spans="1:17" x14ac:dyDescent="0.15">
      <c r="A217" t="s">
        <v>759</v>
      </c>
      <c r="B217" t="s">
        <v>1017</v>
      </c>
      <c r="C217">
        <v>1.9057499999999999E-3</v>
      </c>
      <c r="D217" s="2">
        <v>1.9057499999999999E-3</v>
      </c>
      <c r="E217">
        <v>14021611759.82</v>
      </c>
      <c r="F217">
        <f t="shared" si="40"/>
        <v>1.3591518811418473</v>
      </c>
      <c r="G217">
        <f t="shared" si="41"/>
        <v>1.9057499999999999E-3</v>
      </c>
      <c r="H217">
        <f t="shared" si="36"/>
        <v>1.8731661456870047E-3</v>
      </c>
      <c r="J217" t="s">
        <v>1320</v>
      </c>
      <c r="K217">
        <f t="shared" si="37"/>
        <v>1.8491599999999999E-3</v>
      </c>
      <c r="L217">
        <f t="shared" si="38"/>
        <v>1.2982189581758639E-2</v>
      </c>
      <c r="M217">
        <f t="shared" si="42"/>
        <v>1.9057499999999999E-3</v>
      </c>
      <c r="P217">
        <v>35143355831.43</v>
      </c>
      <c r="Q217">
        <f t="shared" si="39"/>
        <v>0.54227889025202802</v>
      </c>
    </row>
    <row r="218" spans="1:17" x14ac:dyDescent="0.15">
      <c r="A218" t="s">
        <v>760</v>
      </c>
      <c r="B218" t="s">
        <v>1018</v>
      </c>
      <c r="C218">
        <v>2.10977E-3</v>
      </c>
      <c r="D218" s="2">
        <v>2.10977E-3</v>
      </c>
      <c r="E218">
        <v>13707676175.120001</v>
      </c>
      <c r="F218">
        <f t="shared" si="40"/>
        <v>1.5391157283313417</v>
      </c>
      <c r="G218">
        <f t="shared" si="41"/>
        <v>2.10977E-3</v>
      </c>
      <c r="H218">
        <f t="shared" si="36"/>
        <v>2.0736978822962467E-3</v>
      </c>
      <c r="J218" t="s">
        <v>1321</v>
      </c>
      <c r="K218">
        <f t="shared" si="37"/>
        <v>2.0471199999999999E-3</v>
      </c>
      <c r="L218">
        <f t="shared" si="38"/>
        <v>1.2983060248664838E-2</v>
      </c>
      <c r="M218">
        <f t="shared" si="42"/>
        <v>2.10977E-3</v>
      </c>
      <c r="P218">
        <v>22231731776.950001</v>
      </c>
      <c r="Q218">
        <f t="shared" si="39"/>
        <v>0.94899039857408796</v>
      </c>
    </row>
    <row r="219" spans="1:17" x14ac:dyDescent="0.15">
      <c r="A219" t="s">
        <v>761</v>
      </c>
      <c r="B219" t="s">
        <v>1019</v>
      </c>
      <c r="C219">
        <v>3.90194E-3</v>
      </c>
      <c r="D219" s="2">
        <v>3.90194E-3</v>
      </c>
      <c r="E219">
        <v>25198770186.93</v>
      </c>
      <c r="F219">
        <f t="shared" si="40"/>
        <v>1.5484644572153934</v>
      </c>
      <c r="G219">
        <f t="shared" si="41"/>
        <v>3.90194E-3</v>
      </c>
      <c r="H219">
        <f t="shared" si="36"/>
        <v>3.83522597953664E-3</v>
      </c>
      <c r="J219" t="s">
        <v>1322</v>
      </c>
      <c r="K219">
        <f t="shared" si="37"/>
        <v>3.9663900000000002E-3</v>
      </c>
      <c r="L219">
        <f t="shared" si="38"/>
        <v>-3.3068866264628585E-2</v>
      </c>
      <c r="M219">
        <f t="shared" si="42"/>
        <v>3.90194E-3</v>
      </c>
      <c r="P219">
        <v>30152580019.439999</v>
      </c>
      <c r="Q219">
        <f t="shared" si="39"/>
        <v>1.2940650509788343</v>
      </c>
    </row>
    <row r="220" spans="1:17" x14ac:dyDescent="0.15">
      <c r="A220" t="s">
        <v>762</v>
      </c>
      <c r="B220" t="s">
        <v>1020</v>
      </c>
      <c r="C220">
        <v>2.2427100000000002E-3</v>
      </c>
      <c r="D220" s="2">
        <v>2.2427100000000002E-3</v>
      </c>
      <c r="E220">
        <v>16502337983.040001</v>
      </c>
      <c r="F220">
        <f t="shared" si="40"/>
        <v>1.3590256134039356</v>
      </c>
      <c r="G220">
        <f t="shared" si="41"/>
        <v>2.2427100000000002E-3</v>
      </c>
      <c r="H220">
        <f t="shared" si="36"/>
        <v>2.2043649201593614E-3</v>
      </c>
      <c r="J220" t="s">
        <v>1323</v>
      </c>
      <c r="K220">
        <f t="shared" si="37"/>
        <v>2.1761100000000002E-3</v>
      </c>
      <c r="L220">
        <f t="shared" si="38"/>
        <v>1.2984141499906326E-2</v>
      </c>
      <c r="M220">
        <f t="shared" si="42"/>
        <v>2.2427100000000002E-3</v>
      </c>
      <c r="P220">
        <v>41357034801.75</v>
      </c>
      <c r="Q220">
        <f t="shared" si="39"/>
        <v>0.54228017331288492</v>
      </c>
    </row>
    <row r="221" spans="1:17" x14ac:dyDescent="0.15">
      <c r="A221" t="s">
        <v>763</v>
      </c>
      <c r="B221" t="s">
        <v>1021</v>
      </c>
      <c r="C221">
        <v>7.8167000000000004E-4</v>
      </c>
      <c r="D221" s="2">
        <v>7.8167000000000004E-4</v>
      </c>
      <c r="E221">
        <v>5426138402.0600004</v>
      </c>
      <c r="F221">
        <f t="shared" si="40"/>
        <v>1.4405640661565946</v>
      </c>
      <c r="G221">
        <f t="shared" si="41"/>
        <v>7.8167000000000004E-4</v>
      </c>
      <c r="H221">
        <f t="shared" si="36"/>
        <v>7.6830527671476378E-4</v>
      </c>
      <c r="J221" t="s">
        <v>1324</v>
      </c>
      <c r="K221">
        <f t="shared" si="37"/>
        <v>7.5845999999999997E-4</v>
      </c>
      <c r="L221">
        <f t="shared" si="38"/>
        <v>1.2980614290488374E-2</v>
      </c>
      <c r="M221">
        <f t="shared" si="42"/>
        <v>7.8167000000000004E-4</v>
      </c>
      <c r="P221">
        <v>19219356971.080002</v>
      </c>
      <c r="Q221">
        <f t="shared" si="39"/>
        <v>0.40670975682287636</v>
      </c>
    </row>
    <row r="222" spans="1:17" x14ac:dyDescent="0.15">
      <c r="A222" t="s">
        <v>764</v>
      </c>
      <c r="B222" t="s">
        <v>1022</v>
      </c>
      <c r="C222">
        <v>4.0994300000000003E-3</v>
      </c>
      <c r="D222" s="2">
        <v>4.0994300000000003E-3</v>
      </c>
      <c r="E222">
        <v>25548702777</v>
      </c>
      <c r="F222">
        <f t="shared" si="40"/>
        <v>1.6045550475817023</v>
      </c>
      <c r="G222">
        <f t="shared" si="41"/>
        <v>4.0994300000000003E-3</v>
      </c>
      <c r="H222">
        <f t="shared" si="36"/>
        <v>4.0293393638271956E-3</v>
      </c>
      <c r="J222" t="s">
        <v>1325</v>
      </c>
      <c r="K222">
        <f t="shared" si="37"/>
        <v>3.9777200000000006E-3</v>
      </c>
      <c r="L222">
        <f t="shared" si="38"/>
        <v>1.2977123534888094E-2</v>
      </c>
      <c r="M222">
        <f t="shared" si="42"/>
        <v>4.0994300000000003E-3</v>
      </c>
      <c r="P222">
        <v>60477339806.910004</v>
      </c>
      <c r="Q222">
        <f t="shared" si="39"/>
        <v>0.67784562169707219</v>
      </c>
    </row>
    <row r="223" spans="1:17" x14ac:dyDescent="0.15">
      <c r="A223" t="s">
        <v>765</v>
      </c>
      <c r="B223" t="s">
        <v>1023</v>
      </c>
      <c r="C223">
        <v>2.9155700000000001E-3</v>
      </c>
      <c r="D223" s="2">
        <v>2.9155700000000001E-3</v>
      </c>
      <c r="E223">
        <v>26025261243.060001</v>
      </c>
      <c r="F223">
        <f t="shared" si="40"/>
        <v>1.1202846237624138</v>
      </c>
      <c r="G223">
        <f t="shared" si="41"/>
        <v>2.9155700000000001E-3</v>
      </c>
      <c r="H223">
        <f t="shared" si="36"/>
        <v>2.8657205926174269E-3</v>
      </c>
      <c r="J223" t="s">
        <v>1326</v>
      </c>
      <c r="K223">
        <f t="shared" si="37"/>
        <v>2.8372000000000002E-3</v>
      </c>
      <c r="L223">
        <f t="shared" si="38"/>
        <v>1.0052372979496221E-2</v>
      </c>
      <c r="M223">
        <f t="shared" si="42"/>
        <v>2.9155700000000001E-3</v>
      </c>
      <c r="P223">
        <v>26960547640.02</v>
      </c>
      <c r="Q223">
        <f t="shared" si="39"/>
        <v>1.0814209113735338</v>
      </c>
    </row>
    <row r="224" spans="1:17" x14ac:dyDescent="0.15">
      <c r="A224" t="s">
        <v>766</v>
      </c>
      <c r="B224" t="s">
        <v>1024</v>
      </c>
      <c r="C224">
        <v>7.9409999999999995E-4</v>
      </c>
      <c r="D224" s="2">
        <v>7.9409999999999995E-4</v>
      </c>
      <c r="E224">
        <v>5729635331.1999998</v>
      </c>
      <c r="F224">
        <f t="shared" si="40"/>
        <v>1.3859520791416331</v>
      </c>
      <c r="G224">
        <f t="shared" si="41"/>
        <v>7.9409999999999995E-4</v>
      </c>
      <c r="H224">
        <f t="shared" si="36"/>
        <v>7.80522752874223E-4</v>
      </c>
      <c r="J224" t="s">
        <v>1327</v>
      </c>
      <c r="K224">
        <f t="shared" si="37"/>
        <v>7.7050999999999997E-4</v>
      </c>
      <c r="L224">
        <f t="shared" si="38"/>
        <v>1.2994968104532106E-2</v>
      </c>
      <c r="M224">
        <f t="shared" si="42"/>
        <v>7.9409999999999995E-4</v>
      </c>
      <c r="P224">
        <v>19524878398.299999</v>
      </c>
      <c r="Q224">
        <f t="shared" si="39"/>
        <v>0.4067118799926257</v>
      </c>
    </row>
    <row r="225" spans="1:17" x14ac:dyDescent="0.15">
      <c r="A225" t="s">
        <v>767</v>
      </c>
      <c r="B225" t="s">
        <v>1025</v>
      </c>
      <c r="C225">
        <v>1.8656500000000002E-3</v>
      </c>
      <c r="D225" s="2">
        <v>1.8656500000000002E-3</v>
      </c>
      <c r="E225">
        <v>12390428776.24</v>
      </c>
      <c r="F225">
        <f t="shared" si="40"/>
        <v>1.5057186750288962</v>
      </c>
      <c r="G225">
        <f t="shared" si="41"/>
        <v>1.8656500000000002E-3</v>
      </c>
      <c r="H225">
        <f t="shared" si="36"/>
        <v>1.8337517616166658E-3</v>
      </c>
      <c r="J225" t="s">
        <v>1328</v>
      </c>
      <c r="K225">
        <f t="shared" si="37"/>
        <v>1.81025E-3</v>
      </c>
      <c r="L225">
        <f t="shared" si="38"/>
        <v>1.2982605505684726E-2</v>
      </c>
      <c r="M225">
        <f t="shared" si="42"/>
        <v>1.8656500000000002E-3</v>
      </c>
      <c r="P225">
        <v>29443126800.060299</v>
      </c>
      <c r="Q225">
        <f t="shared" si="39"/>
        <v>0.63364533687915892</v>
      </c>
    </row>
    <row r="226" spans="1:17" x14ac:dyDescent="0.15">
      <c r="A226" t="s">
        <v>768</v>
      </c>
      <c r="B226" t="s">
        <v>1026</v>
      </c>
      <c r="C226">
        <v>3.3650500000000001E-3</v>
      </c>
      <c r="D226" s="2">
        <v>3.3650500000000001E-3</v>
      </c>
      <c r="E226">
        <v>21168399283.139999</v>
      </c>
      <c r="F226">
        <f t="shared" si="40"/>
        <v>1.5896572787533172</v>
      </c>
      <c r="G226">
        <f t="shared" si="41"/>
        <v>3.3650500000000001E-3</v>
      </c>
      <c r="H226">
        <f t="shared" si="36"/>
        <v>3.3075155390497471E-3</v>
      </c>
      <c r="J226" t="s">
        <v>1329</v>
      </c>
      <c r="K226">
        <f t="shared" si="37"/>
        <v>3.2651299999999998E-3</v>
      </c>
      <c r="L226">
        <f t="shared" si="38"/>
        <v>1.2981271511317274E-2</v>
      </c>
      <c r="M226">
        <f t="shared" si="42"/>
        <v>3.3650500000000001E-3</v>
      </c>
      <c r="P226">
        <v>49643097336.919998</v>
      </c>
      <c r="Q226">
        <f t="shared" si="39"/>
        <v>0.6778485188307104</v>
      </c>
    </row>
    <row r="227" spans="1:17" x14ac:dyDescent="0.15">
      <c r="A227" t="s">
        <v>769</v>
      </c>
      <c r="B227" t="s">
        <v>1027</v>
      </c>
      <c r="C227">
        <v>2.1787399999999998E-2</v>
      </c>
      <c r="D227" s="2">
        <v>2.1787399999999998E-2</v>
      </c>
      <c r="E227">
        <v>160709725234.79999</v>
      </c>
      <c r="F227">
        <f t="shared" si="40"/>
        <v>1.3556989141863187</v>
      </c>
      <c r="G227">
        <f t="shared" si="41"/>
        <v>2.1787399999999998E-2</v>
      </c>
      <c r="H227">
        <f t="shared" si="36"/>
        <v>2.1414886570925381E-2</v>
      </c>
      <c r="J227" t="s">
        <v>1330</v>
      </c>
      <c r="K227">
        <f t="shared" si="37"/>
        <v>2.1140409999999998E-2</v>
      </c>
      <c r="L227">
        <f t="shared" si="38"/>
        <v>1.298350272891503E-2</v>
      </c>
      <c r="M227">
        <f t="shared" si="42"/>
        <v>2.1787399999999998E-2</v>
      </c>
      <c r="P227">
        <v>160709725234.79999</v>
      </c>
      <c r="Q227">
        <f t="shared" si="39"/>
        <v>1.3556989141863187</v>
      </c>
    </row>
    <row r="228" spans="1:17" x14ac:dyDescent="0.15">
      <c r="A228" t="s">
        <v>458</v>
      </c>
      <c r="B228" t="s">
        <v>1028</v>
      </c>
      <c r="C228">
        <v>2.6584999999999998E-3</v>
      </c>
      <c r="D228" s="2">
        <v>2.6584999999999998E-3</v>
      </c>
      <c r="E228">
        <v>18584032040.099998</v>
      </c>
      <c r="F228">
        <f t="shared" si="40"/>
        <v>1.4305291737894006</v>
      </c>
      <c r="G228">
        <f t="shared" si="41"/>
        <v>2.6584999999999998E-3</v>
      </c>
      <c r="H228">
        <f t="shared" si="36"/>
        <v>2.6130458865585215E-3</v>
      </c>
      <c r="J228" t="s">
        <v>1331</v>
      </c>
      <c r="K228">
        <f t="shared" si="37"/>
        <v>2.5795499999999999E-3</v>
      </c>
      <c r="L228">
        <f t="shared" si="38"/>
        <v>1.2985166621512129E-2</v>
      </c>
      <c r="M228">
        <f t="shared" si="42"/>
        <v>2.6584999999999998E-3</v>
      </c>
      <c r="P228">
        <v>24512256818.82</v>
      </c>
      <c r="Q228">
        <f t="shared" si="39"/>
        <v>1.0845594592330066</v>
      </c>
    </row>
    <row r="229" spans="1:17" x14ac:dyDescent="0.15">
      <c r="A229" t="s">
        <v>459</v>
      </c>
      <c r="B229" t="s">
        <v>1029</v>
      </c>
      <c r="C229">
        <v>1.5038499999999999E-3</v>
      </c>
      <c r="D229" s="2">
        <v>1.5038499999999999E-3</v>
      </c>
      <c r="E229">
        <v>9623159866.4500008</v>
      </c>
      <c r="F229">
        <f t="shared" si="40"/>
        <v>1.5627403273668909</v>
      </c>
      <c r="G229">
        <f t="shared" si="41"/>
        <v>1.5038499999999999E-3</v>
      </c>
      <c r="H229">
        <f t="shared" si="36"/>
        <v>1.4781376928723086E-3</v>
      </c>
      <c r="J229" t="s">
        <v>1332</v>
      </c>
      <c r="K229">
        <f t="shared" si="37"/>
        <v>1.45919E-3</v>
      </c>
      <c r="L229">
        <f t="shared" si="38"/>
        <v>1.2985075879295111E-2</v>
      </c>
      <c r="M229">
        <f t="shared" si="42"/>
        <v>1.5038499999999999E-3</v>
      </c>
      <c r="P229">
        <v>22185585900</v>
      </c>
      <c r="Q229">
        <f t="shared" si="39"/>
        <v>0.67785002694023955</v>
      </c>
    </row>
    <row r="230" spans="1:17" x14ac:dyDescent="0.15">
      <c r="A230" t="s">
        <v>460</v>
      </c>
      <c r="B230" t="s">
        <v>1030</v>
      </c>
      <c r="C230">
        <v>1.6335200000000001E-3</v>
      </c>
      <c r="D230" s="2">
        <v>1.6335200000000001E-3</v>
      </c>
      <c r="E230">
        <v>11006035404</v>
      </c>
      <c r="F230">
        <f t="shared" ref="F230:F261" si="43">D230/E230*10000000000000</f>
        <v>1.4842038391102381</v>
      </c>
      <c r="G230">
        <f t="shared" ref="G230:G261" si="44">C230</f>
        <v>1.6335200000000001E-3</v>
      </c>
      <c r="H230">
        <f t="shared" si="36"/>
        <v>1.6055906400643508E-3</v>
      </c>
      <c r="J230" t="s">
        <v>1333</v>
      </c>
      <c r="K230">
        <f t="shared" si="37"/>
        <v>1.59352E-3</v>
      </c>
      <c r="L230">
        <f t="shared" si="38"/>
        <v>7.5748280939999428E-3</v>
      </c>
      <c r="M230">
        <f t="shared" ref="M230:M261" si="45">C230</f>
        <v>1.6335200000000001E-3</v>
      </c>
      <c r="P230">
        <v>17305688870.400002</v>
      </c>
      <c r="Q230">
        <f t="shared" si="39"/>
        <v>0.9439208183119514</v>
      </c>
    </row>
    <row r="231" spans="1:17" x14ac:dyDescent="0.15">
      <c r="A231" t="s">
        <v>461</v>
      </c>
      <c r="B231" t="s">
        <v>1031</v>
      </c>
      <c r="C231">
        <v>1.4116300000000001E-3</v>
      </c>
      <c r="D231" s="2">
        <v>1.4116300000000001E-3</v>
      </c>
      <c r="E231">
        <v>8869935110.3999996</v>
      </c>
      <c r="F231">
        <f t="shared" si="43"/>
        <v>1.5914772570825955</v>
      </c>
      <c r="G231">
        <f t="shared" si="44"/>
        <v>1.4116300000000001E-3</v>
      </c>
      <c r="H231">
        <f t="shared" si="36"/>
        <v>1.3874944385339875E-3</v>
      </c>
      <c r="J231" t="s">
        <v>1334</v>
      </c>
      <c r="K231">
        <f t="shared" si="37"/>
        <v>1.3697100000000001E-3</v>
      </c>
      <c r="L231">
        <f t="shared" si="38"/>
        <v>1.2984090452714375E-2</v>
      </c>
      <c r="M231">
        <f t="shared" si="45"/>
        <v>1.4116300000000001E-3</v>
      </c>
      <c r="P231">
        <v>20825118240.099998</v>
      </c>
      <c r="Q231">
        <f t="shared" si="39"/>
        <v>0.67784969272434814</v>
      </c>
    </row>
    <row r="232" spans="1:17" x14ac:dyDescent="0.15">
      <c r="A232" t="s">
        <v>462</v>
      </c>
      <c r="B232" t="s">
        <v>1032</v>
      </c>
      <c r="C232">
        <v>1.6213900000000001E-3</v>
      </c>
      <c r="D232" s="2">
        <v>1.6213900000000001E-3</v>
      </c>
      <c r="E232">
        <v>11885407381.559999</v>
      </c>
      <c r="F232">
        <f t="shared" si="43"/>
        <v>1.3641854653762715</v>
      </c>
      <c r="G232">
        <f t="shared" si="44"/>
        <v>1.6213900000000001E-3</v>
      </c>
      <c r="H232">
        <f t="shared" si="36"/>
        <v>1.5936680346086596E-3</v>
      </c>
      <c r="J232" t="s">
        <v>1335</v>
      </c>
      <c r="K232">
        <f t="shared" si="37"/>
        <v>1.5732399999999998E-3</v>
      </c>
      <c r="L232">
        <f t="shared" si="38"/>
        <v>1.2984690580369022E-2</v>
      </c>
      <c r="M232">
        <f t="shared" si="45"/>
        <v>1.6213900000000001E-3</v>
      </c>
      <c r="P232">
        <v>29899564200</v>
      </c>
      <c r="Q232">
        <f t="shared" si="39"/>
        <v>0.54227880685966656</v>
      </c>
    </row>
    <row r="233" spans="1:17" x14ac:dyDescent="0.15">
      <c r="A233" t="s">
        <v>463</v>
      </c>
      <c r="B233" t="s">
        <v>1033</v>
      </c>
      <c r="C233">
        <v>1.1365699999999999E-3</v>
      </c>
      <c r="D233" s="2">
        <v>1.1365699999999999E-3</v>
      </c>
      <c r="E233">
        <v>8379252586.2600002</v>
      </c>
      <c r="F233">
        <f t="shared" si="43"/>
        <v>1.3564097612521038</v>
      </c>
      <c r="G233">
        <f t="shared" si="44"/>
        <v>1.1365699999999999E-3</v>
      </c>
      <c r="H233">
        <f t="shared" si="36"/>
        <v>1.117137319272454E-3</v>
      </c>
      <c r="J233" t="s">
        <v>1336</v>
      </c>
      <c r="K233">
        <f t="shared" si="37"/>
        <v>1.10282E-3</v>
      </c>
      <c r="L233">
        <f t="shared" si="38"/>
        <v>1.2982462480236103E-2</v>
      </c>
      <c r="M233">
        <f t="shared" si="45"/>
        <v>1.1365699999999999E-3</v>
      </c>
      <c r="P233">
        <v>13972784135.76</v>
      </c>
      <c r="Q233">
        <f t="shared" si="39"/>
        <v>0.81341698902455717</v>
      </c>
    </row>
    <row r="234" spans="1:17" x14ac:dyDescent="0.15">
      <c r="A234" t="s">
        <v>464</v>
      </c>
      <c r="B234" t="s">
        <v>1034</v>
      </c>
      <c r="C234">
        <v>4.0663100000000001E-3</v>
      </c>
      <c r="D234" s="2">
        <v>4.0663100000000001E-3</v>
      </c>
      <c r="E234">
        <v>26084309700.279999</v>
      </c>
      <c r="F234">
        <f t="shared" si="43"/>
        <v>1.5589103360309937</v>
      </c>
      <c r="G234">
        <f t="shared" si="44"/>
        <v>4.0663100000000001E-3</v>
      </c>
      <c r="H234">
        <f t="shared" si="36"/>
        <v>3.9967856381311947E-3</v>
      </c>
      <c r="J234" t="s">
        <v>1337</v>
      </c>
      <c r="K234">
        <f t="shared" si="37"/>
        <v>3.9455599999999999E-3</v>
      </c>
      <c r="L234">
        <f t="shared" si="38"/>
        <v>1.2983109655206059E-2</v>
      </c>
      <c r="M234">
        <f t="shared" si="45"/>
        <v>4.0663100000000001E-3</v>
      </c>
      <c r="P234">
        <v>59988446387.480003</v>
      </c>
      <c r="Q234">
        <f t="shared" si="39"/>
        <v>0.67784886005126921</v>
      </c>
    </row>
    <row r="235" spans="1:17" x14ac:dyDescent="0.15">
      <c r="A235" t="s">
        <v>465</v>
      </c>
      <c r="B235" t="s">
        <v>1035</v>
      </c>
      <c r="C235">
        <v>9.1462499999999999E-3</v>
      </c>
      <c r="D235" s="2">
        <v>9.1462499999999999E-3</v>
      </c>
      <c r="E235">
        <v>76048496845.440002</v>
      </c>
      <c r="F235">
        <f t="shared" si="43"/>
        <v>1.2026864934081107</v>
      </c>
      <c r="G235">
        <f t="shared" si="44"/>
        <v>9.1462499999999999E-3</v>
      </c>
      <c r="H235">
        <f t="shared" si="36"/>
        <v>8.9898705811306667E-3</v>
      </c>
      <c r="J235" t="s">
        <v>1338</v>
      </c>
      <c r="K235">
        <f t="shared" si="37"/>
        <v>1.109331E-2</v>
      </c>
      <c r="L235">
        <f t="shared" si="38"/>
        <v>-0.18961332720976279</v>
      </c>
      <c r="M235">
        <f t="shared" si="45"/>
        <v>9.1462499999999999E-3</v>
      </c>
      <c r="P235">
        <v>84331490828.160004</v>
      </c>
      <c r="Q235">
        <f t="shared" si="39"/>
        <v>1.0845592684513388</v>
      </c>
    </row>
    <row r="236" spans="1:17" x14ac:dyDescent="0.15">
      <c r="A236" t="s">
        <v>466</v>
      </c>
      <c r="B236" t="s">
        <v>1036</v>
      </c>
      <c r="C236">
        <v>2.47438E-3</v>
      </c>
      <c r="D236" s="2">
        <v>2.47438E-3</v>
      </c>
      <c r="E236">
        <v>15796191209.68</v>
      </c>
      <c r="F236">
        <f t="shared" si="43"/>
        <v>1.5664409015786571</v>
      </c>
      <c r="G236">
        <f t="shared" si="44"/>
        <v>2.47438E-3</v>
      </c>
      <c r="H236">
        <f t="shared" si="36"/>
        <v>2.4320739066325653E-3</v>
      </c>
      <c r="J236" t="s">
        <v>1339</v>
      </c>
      <c r="K236">
        <f t="shared" si="37"/>
        <v>2.4009000000000001E-3</v>
      </c>
      <c r="L236">
        <f t="shared" si="38"/>
        <v>1.2984258666568892E-2</v>
      </c>
      <c r="M236">
        <f t="shared" si="45"/>
        <v>2.47438E-3</v>
      </c>
      <c r="P236">
        <v>60838999375</v>
      </c>
      <c r="Q236">
        <f t="shared" si="39"/>
        <v>0.40670951616879708</v>
      </c>
    </row>
    <row r="237" spans="1:17" x14ac:dyDescent="0.15">
      <c r="A237" t="s">
        <v>770</v>
      </c>
      <c r="B237" t="s">
        <v>593</v>
      </c>
      <c r="C237">
        <v>6.5563599999999998E-3</v>
      </c>
      <c r="D237" s="2">
        <v>6.5563599999999998E-3</v>
      </c>
      <c r="E237">
        <v>42441535078.5</v>
      </c>
      <c r="F237">
        <f t="shared" si="43"/>
        <v>1.5447980351967325</v>
      </c>
      <c r="G237">
        <f t="shared" si="44"/>
        <v>6.5563599999999998E-3</v>
      </c>
      <c r="H237">
        <f t="shared" si="36"/>
        <v>6.444261624523915E-3</v>
      </c>
      <c r="J237" t="s">
        <v>1340</v>
      </c>
      <c r="K237">
        <f t="shared" si="37"/>
        <v>6.3616700000000007E-3</v>
      </c>
      <c r="L237">
        <f t="shared" si="38"/>
        <v>1.2982695506669516E-2</v>
      </c>
      <c r="M237">
        <f t="shared" si="45"/>
        <v>6.5563599999999998E-3</v>
      </c>
      <c r="P237">
        <v>161205000000</v>
      </c>
      <c r="Q237">
        <f t="shared" si="39"/>
        <v>0.4067094693092646</v>
      </c>
    </row>
    <row r="238" spans="1:17" x14ac:dyDescent="0.15">
      <c r="A238" t="s">
        <v>771</v>
      </c>
      <c r="B238" t="s">
        <v>1037</v>
      </c>
      <c r="C238">
        <v>8.2572999999999989E-4</v>
      </c>
      <c r="D238" s="2">
        <v>8.2572999999999989E-4</v>
      </c>
      <c r="E238">
        <v>5878985112</v>
      </c>
      <c r="F238">
        <f t="shared" si="43"/>
        <v>1.4045451455805624</v>
      </c>
      <c r="G238">
        <f t="shared" si="44"/>
        <v>8.2572999999999989E-4</v>
      </c>
      <c r="H238">
        <f t="shared" si="36"/>
        <v>8.1161195407484208E-4</v>
      </c>
      <c r="J238" t="s">
        <v>1341</v>
      </c>
      <c r="K238">
        <f t="shared" si="37"/>
        <v>8.1786000000000001E-4</v>
      </c>
      <c r="L238">
        <f t="shared" si="38"/>
        <v>-7.6395054473356334E-3</v>
      </c>
      <c r="M238">
        <f t="shared" si="45"/>
        <v>8.2572999999999989E-4</v>
      </c>
      <c r="P238">
        <v>31086975859.279999</v>
      </c>
      <c r="Q238">
        <f t="shared" si="39"/>
        <v>0.26561927533182844</v>
      </c>
    </row>
    <row r="239" spans="1:17" x14ac:dyDescent="0.15">
      <c r="A239" t="s">
        <v>470</v>
      </c>
      <c r="B239" t="s">
        <v>1038</v>
      </c>
      <c r="C239">
        <v>8.6992800000000002E-3</v>
      </c>
      <c r="D239" s="2">
        <v>8.6992800000000002E-3</v>
      </c>
      <c r="E239">
        <v>55701889315.239998</v>
      </c>
      <c r="F239">
        <f t="shared" si="43"/>
        <v>1.5617567208119605</v>
      </c>
      <c r="G239">
        <f t="shared" si="44"/>
        <v>8.6992800000000002E-3</v>
      </c>
      <c r="H239">
        <f t="shared" si="36"/>
        <v>8.5505427195865392E-3</v>
      </c>
      <c r="J239" t="s">
        <v>1342</v>
      </c>
      <c r="K239">
        <f t="shared" si="37"/>
        <v>8.4409599999999991E-3</v>
      </c>
      <c r="L239">
        <f t="shared" si="38"/>
        <v>1.2982257893242012E-2</v>
      </c>
      <c r="M239">
        <f t="shared" si="45"/>
        <v>8.6992800000000002E-3</v>
      </c>
      <c r="P239">
        <v>160420703310.98001</v>
      </c>
      <c r="Q239">
        <f t="shared" si="39"/>
        <v>0.54227913358141833</v>
      </c>
    </row>
    <row r="240" spans="1:17" x14ac:dyDescent="0.15">
      <c r="A240" t="s">
        <v>66</v>
      </c>
      <c r="B240" t="s">
        <v>1039</v>
      </c>
      <c r="C240">
        <v>8.2393199999999996E-3</v>
      </c>
      <c r="D240" s="2">
        <v>8.2393199999999996E-3</v>
      </c>
      <c r="E240">
        <v>58199813100.099998</v>
      </c>
      <c r="F240">
        <f t="shared" si="43"/>
        <v>1.4156952679261856</v>
      </c>
      <c r="G240">
        <f t="shared" si="44"/>
        <v>8.2393199999999996E-3</v>
      </c>
      <c r="H240">
        <f t="shared" si="36"/>
        <v>8.0984469565692514E-3</v>
      </c>
      <c r="J240" t="s">
        <v>1343</v>
      </c>
      <c r="K240">
        <f t="shared" si="37"/>
        <v>7.994649999999999E-3</v>
      </c>
      <c r="L240">
        <f t="shared" si="38"/>
        <v>1.2983302154472352E-2</v>
      </c>
      <c r="M240">
        <f t="shared" si="45"/>
        <v>8.2393199999999996E-3</v>
      </c>
      <c r="P240">
        <v>151938609038.01999</v>
      </c>
      <c r="Q240">
        <f t="shared" si="39"/>
        <v>0.54227954646723486</v>
      </c>
    </row>
    <row r="241" spans="1:17" x14ac:dyDescent="0.15">
      <c r="A241" t="s">
        <v>772</v>
      </c>
      <c r="B241" t="s">
        <v>1040</v>
      </c>
      <c r="C241">
        <v>3.5810199999999999E-3</v>
      </c>
      <c r="D241" s="2">
        <v>3.5810199999999999E-3</v>
      </c>
      <c r="E241">
        <v>22046121310.669998</v>
      </c>
      <c r="F241">
        <f t="shared" si="43"/>
        <v>1.6243310782594844</v>
      </c>
      <c r="G241">
        <f t="shared" si="44"/>
        <v>3.5810199999999999E-3</v>
      </c>
      <c r="H241">
        <f t="shared" si="36"/>
        <v>3.5197929586924192E-3</v>
      </c>
      <c r="J241" t="s">
        <v>1344</v>
      </c>
      <c r="K241">
        <f t="shared" si="37"/>
        <v>2.9782999999999997E-3</v>
      </c>
      <c r="L241">
        <f t="shared" si="38"/>
        <v>0.18181276523265605</v>
      </c>
      <c r="M241">
        <f t="shared" si="45"/>
        <v>3.5810199999999999E-3</v>
      </c>
      <c r="P241">
        <v>37735140895.739998</v>
      </c>
      <c r="Q241">
        <f t="shared" si="39"/>
        <v>0.94898810896033226</v>
      </c>
    </row>
    <row r="242" spans="1:17" x14ac:dyDescent="0.15">
      <c r="A242" t="s">
        <v>773</v>
      </c>
      <c r="B242" t="s">
        <v>1041</v>
      </c>
      <c r="C242">
        <v>2.5300600000000002E-3</v>
      </c>
      <c r="D242" s="2">
        <v>2.5300600000000002E-3</v>
      </c>
      <c r="E242">
        <v>15267029871.059999</v>
      </c>
      <c r="F242">
        <f t="shared" si="43"/>
        <v>1.6572051154468179</v>
      </c>
      <c r="G242">
        <f t="shared" si="44"/>
        <v>2.5300600000000002E-3</v>
      </c>
      <c r="H242">
        <f t="shared" si="36"/>
        <v>2.4868019092519292E-3</v>
      </c>
      <c r="J242" t="s">
        <v>1345</v>
      </c>
      <c r="K242">
        <f t="shared" si="37"/>
        <v>2.4549299999999997E-3</v>
      </c>
      <c r="L242">
        <f t="shared" si="38"/>
        <v>1.2982817942641766E-2</v>
      </c>
      <c r="M242">
        <f t="shared" si="45"/>
        <v>2.5300600000000002E-3</v>
      </c>
      <c r="P242">
        <v>62208000000</v>
      </c>
      <c r="Q242">
        <f t="shared" si="39"/>
        <v>0.40670974794238685</v>
      </c>
    </row>
    <row r="243" spans="1:17" x14ac:dyDescent="0.15">
      <c r="A243" t="s">
        <v>774</v>
      </c>
      <c r="B243" t="s">
        <v>1042</v>
      </c>
      <c r="C243">
        <v>7.8740900000000003E-3</v>
      </c>
      <c r="D243" s="2">
        <v>7.8740900000000003E-3</v>
      </c>
      <c r="E243">
        <v>34677460465.949997</v>
      </c>
      <c r="F243">
        <f t="shared" si="43"/>
        <v>2.2706651220125003</v>
      </c>
      <c r="G243">
        <f t="shared" si="44"/>
        <v>7.8740900000000003E-3</v>
      </c>
      <c r="H243">
        <f t="shared" si="36"/>
        <v>7.7394615327784806E-3</v>
      </c>
      <c r="J243" t="s">
        <v>1346</v>
      </c>
      <c r="K243">
        <f t="shared" si="37"/>
        <v>7.6402700000000002E-3</v>
      </c>
      <c r="L243">
        <f t="shared" si="38"/>
        <v>1.2982726105030372E-2</v>
      </c>
      <c r="M243">
        <f t="shared" si="45"/>
        <v>7.8740900000000003E-3</v>
      </c>
      <c r="P243">
        <v>290407178387.54999</v>
      </c>
      <c r="Q243">
        <f t="shared" si="39"/>
        <v>0.27113964757069414</v>
      </c>
    </row>
    <row r="244" spans="1:17" x14ac:dyDescent="0.15">
      <c r="A244" t="s">
        <v>70</v>
      </c>
      <c r="B244" t="s">
        <v>230</v>
      </c>
      <c r="C244">
        <v>1.7433399999999999E-3</v>
      </c>
      <c r="D244" s="2">
        <v>1.7433399999999999E-3</v>
      </c>
      <c r="E244">
        <v>11350685708</v>
      </c>
      <c r="F244">
        <f t="shared" si="43"/>
        <v>1.5358895883896144</v>
      </c>
      <c r="G244">
        <f t="shared" si="44"/>
        <v>1.7433399999999999E-3</v>
      </c>
      <c r="H244">
        <f t="shared" si="36"/>
        <v>1.7135329756904016E-3</v>
      </c>
      <c r="J244" t="s">
        <v>1347</v>
      </c>
      <c r="K244">
        <f t="shared" si="37"/>
        <v>1.6915700000000001E-3</v>
      </c>
      <c r="L244">
        <f t="shared" si="38"/>
        <v>1.2983781747371645E-2</v>
      </c>
      <c r="M244">
        <f t="shared" si="45"/>
        <v>1.7433399999999999E-3</v>
      </c>
      <c r="P244">
        <v>32148400000</v>
      </c>
      <c r="Q244">
        <f t="shared" si="39"/>
        <v>0.54227893145537565</v>
      </c>
    </row>
    <row r="245" spans="1:17" x14ac:dyDescent="0.15">
      <c r="A245" t="s">
        <v>775</v>
      </c>
      <c r="B245" t="s">
        <v>1043</v>
      </c>
      <c r="C245">
        <v>1.63827E-3</v>
      </c>
      <c r="D245" s="2">
        <v>1.63827E-3</v>
      </c>
      <c r="E245">
        <v>21940157768.23</v>
      </c>
      <c r="F245">
        <f t="shared" si="43"/>
        <v>0.74669927960694227</v>
      </c>
      <c r="G245">
        <f t="shared" si="44"/>
        <v>1.63827E-3</v>
      </c>
      <c r="H245">
        <f t="shared" si="36"/>
        <v>1.6102594262073461E-3</v>
      </c>
      <c r="J245" t="s">
        <v>1348</v>
      </c>
      <c r="K245">
        <f t="shared" si="37"/>
        <v>1.5896199999999999E-3</v>
      </c>
      <c r="L245">
        <f t="shared" si="38"/>
        <v>1.2983874263878249E-2</v>
      </c>
      <c r="M245">
        <f t="shared" si="45"/>
        <v>1.63827E-3</v>
      </c>
      <c r="P245">
        <v>60421459567.599998</v>
      </c>
      <c r="Q245">
        <f t="shared" si="39"/>
        <v>0.27114042125498322</v>
      </c>
    </row>
    <row r="246" spans="1:17" x14ac:dyDescent="0.15">
      <c r="A246" t="s">
        <v>776</v>
      </c>
      <c r="B246" t="s">
        <v>1044</v>
      </c>
      <c r="C246">
        <v>2.1668E-3</v>
      </c>
      <c r="D246" s="2">
        <v>2.1668E-3</v>
      </c>
      <c r="E246">
        <v>13303731600</v>
      </c>
      <c r="F246">
        <f t="shared" si="43"/>
        <v>1.6287159611668653</v>
      </c>
      <c r="G246">
        <f t="shared" si="44"/>
        <v>2.1668E-3</v>
      </c>
      <c r="H246">
        <f t="shared" si="36"/>
        <v>2.129752803082567E-3</v>
      </c>
      <c r="J246" t="s">
        <v>1349</v>
      </c>
      <c r="K246">
        <f t="shared" si="37"/>
        <v>2.10246E-3</v>
      </c>
      <c r="L246">
        <f t="shared" si="38"/>
        <v>1.2981366153252365E-2</v>
      </c>
      <c r="M246">
        <f t="shared" si="45"/>
        <v>2.1668E-3</v>
      </c>
      <c r="P246">
        <v>39957300000</v>
      </c>
      <c r="Q246">
        <f t="shared" si="39"/>
        <v>0.54227888270729008</v>
      </c>
    </row>
    <row r="247" spans="1:17" x14ac:dyDescent="0.15">
      <c r="A247" t="s">
        <v>777</v>
      </c>
      <c r="B247" t="s">
        <v>1045</v>
      </c>
      <c r="C247">
        <v>1.5732599999999999E-3</v>
      </c>
      <c r="D247" s="2">
        <v>1.5732599999999999E-3</v>
      </c>
      <c r="E247">
        <v>10451650227.84</v>
      </c>
      <c r="F247">
        <f t="shared" si="43"/>
        <v>1.5052742540209738</v>
      </c>
      <c r="G247">
        <f t="shared" si="44"/>
        <v>1.5732599999999999E-3</v>
      </c>
      <c r="H247">
        <f t="shared" si="36"/>
        <v>1.5463609447007934E-3</v>
      </c>
      <c r="J247" t="s">
        <v>1350</v>
      </c>
      <c r="K247">
        <f t="shared" si="37"/>
        <v>1.5265500000000002E-3</v>
      </c>
      <c r="L247">
        <f t="shared" si="38"/>
        <v>1.2977593069858939E-2</v>
      </c>
      <c r="M247">
        <f t="shared" si="45"/>
        <v>1.5732599999999999E-3</v>
      </c>
      <c r="P247">
        <v>38682728544</v>
      </c>
      <c r="Q247">
        <f t="shared" si="39"/>
        <v>0.40670864212964758</v>
      </c>
    </row>
    <row r="248" spans="1:17" x14ac:dyDescent="0.15">
      <c r="A248" t="s">
        <v>778</v>
      </c>
      <c r="B248" t="s">
        <v>235</v>
      </c>
      <c r="C248">
        <v>1.1518000000000001E-3</v>
      </c>
      <c r="D248" s="2">
        <v>1.1518000000000001E-3</v>
      </c>
      <c r="E248">
        <v>4867500000</v>
      </c>
      <c r="F248">
        <f t="shared" si="43"/>
        <v>2.3663071391884953</v>
      </c>
      <c r="G248">
        <f t="shared" si="44"/>
        <v>1.1518000000000001E-3</v>
      </c>
      <c r="H248">
        <f t="shared" si="36"/>
        <v>1.1321069220004158E-3</v>
      </c>
      <c r="J248" t="s">
        <v>1351</v>
      </c>
      <c r="K248">
        <f t="shared" si="37"/>
        <v>1.1176000000000001E-3</v>
      </c>
      <c r="L248">
        <f t="shared" si="38"/>
        <v>1.2980424123492977E-2</v>
      </c>
      <c r="M248">
        <f t="shared" si="45"/>
        <v>1.1518000000000001E-3</v>
      </c>
      <c r="P248">
        <v>42480000000</v>
      </c>
      <c r="Q248">
        <f t="shared" si="39"/>
        <v>0.27113935969868175</v>
      </c>
    </row>
    <row r="249" spans="1:17" x14ac:dyDescent="0.15">
      <c r="A249" t="s">
        <v>779</v>
      </c>
      <c r="B249" t="s">
        <v>1046</v>
      </c>
      <c r="C249">
        <v>2.0317270000000002E-2</v>
      </c>
      <c r="D249" s="2">
        <v>2.0317270000000002E-2</v>
      </c>
      <c r="E249">
        <v>131604568922.52</v>
      </c>
      <c r="F249">
        <f t="shared" si="43"/>
        <v>1.5438119030625339</v>
      </c>
      <c r="G249">
        <f t="shared" si="44"/>
        <v>2.0317270000000002E-2</v>
      </c>
      <c r="H249">
        <f t="shared" si="36"/>
        <v>1.9969892345156615E-2</v>
      </c>
      <c r="J249" t="s">
        <v>1352</v>
      </c>
      <c r="K249">
        <f t="shared" si="37"/>
        <v>1.9713939999999999E-2</v>
      </c>
      <c r="L249">
        <f t="shared" si="38"/>
        <v>1.2983317650181311E-2</v>
      </c>
      <c r="M249">
        <f t="shared" si="45"/>
        <v>2.0317270000000002E-2</v>
      </c>
      <c r="P249">
        <v>249776134805.60999</v>
      </c>
      <c r="Q249">
        <f t="shared" si="39"/>
        <v>0.81341918497586085</v>
      </c>
    </row>
    <row r="250" spans="1:17" x14ac:dyDescent="0.15">
      <c r="A250" t="s">
        <v>77</v>
      </c>
      <c r="B250" t="s">
        <v>1047</v>
      </c>
      <c r="C250">
        <v>2.3389800000000001E-3</v>
      </c>
      <c r="D250" s="2">
        <v>2.3389800000000001E-3</v>
      </c>
      <c r="E250">
        <v>15481835000</v>
      </c>
      <c r="F250">
        <f t="shared" si="43"/>
        <v>1.5107899031348675</v>
      </c>
      <c r="G250">
        <f t="shared" si="44"/>
        <v>2.3389800000000001E-3</v>
      </c>
      <c r="H250">
        <f t="shared" si="36"/>
        <v>2.2989889289985522E-3</v>
      </c>
      <c r="J250" t="s">
        <v>1353</v>
      </c>
      <c r="K250">
        <f t="shared" si="37"/>
        <v>2.2695199999999997E-3</v>
      </c>
      <c r="L250">
        <f t="shared" si="38"/>
        <v>1.2984652701255116E-2</v>
      </c>
      <c r="M250">
        <f t="shared" si="45"/>
        <v>2.3389800000000001E-3</v>
      </c>
      <c r="P250">
        <v>21566150000</v>
      </c>
      <c r="Q250">
        <f t="shared" si="39"/>
        <v>1.0845607584107502</v>
      </c>
    </row>
    <row r="251" spans="1:17" x14ac:dyDescent="0.15">
      <c r="A251" t="s">
        <v>780</v>
      </c>
      <c r="B251" t="s">
        <v>238</v>
      </c>
      <c r="C251">
        <v>8.1088300000000009E-3</v>
      </c>
      <c r="D251" s="2">
        <v>8.1088300000000009E-3</v>
      </c>
      <c r="E251">
        <v>57184280419.927696</v>
      </c>
      <c r="F251">
        <f t="shared" si="43"/>
        <v>1.418017318824951</v>
      </c>
      <c r="G251">
        <f t="shared" si="44"/>
        <v>8.1088300000000009E-3</v>
      </c>
      <c r="H251">
        <f t="shared" si="36"/>
        <v>7.970188029453578E-3</v>
      </c>
      <c r="J251" t="s">
        <v>1354</v>
      </c>
      <c r="K251">
        <f t="shared" si="37"/>
        <v>7.8680399999999998E-3</v>
      </c>
      <c r="L251">
        <f t="shared" si="38"/>
        <v>1.2982652535266507E-2</v>
      </c>
      <c r="M251">
        <f t="shared" si="45"/>
        <v>8.1088300000000009E-3</v>
      </c>
      <c r="P251">
        <v>99688207259.679993</v>
      </c>
      <c r="Q251">
        <f t="shared" si="39"/>
        <v>0.81341918195771468</v>
      </c>
    </row>
    <row r="252" spans="1:17" x14ac:dyDescent="0.15">
      <c r="A252" t="s">
        <v>781</v>
      </c>
      <c r="B252" t="s">
        <v>1048</v>
      </c>
      <c r="C252">
        <v>1.8818299999999999E-3</v>
      </c>
      <c r="D252" s="2">
        <v>1.8818299999999999E-3</v>
      </c>
      <c r="E252">
        <v>11763974671.41</v>
      </c>
      <c r="F252">
        <f t="shared" si="43"/>
        <v>1.5996549232407082</v>
      </c>
      <c r="G252">
        <f t="shared" si="44"/>
        <v>1.8818299999999999E-3</v>
      </c>
      <c r="H252">
        <f t="shared" si="36"/>
        <v>1.8496551215732265E-3</v>
      </c>
      <c r="J252" t="s">
        <v>1355</v>
      </c>
      <c r="K252">
        <f t="shared" si="37"/>
        <v>1.82595E-3</v>
      </c>
      <c r="L252">
        <f t="shared" si="38"/>
        <v>1.2982349775857214E-2</v>
      </c>
      <c r="M252">
        <f t="shared" si="45"/>
        <v>1.8818299999999999E-3</v>
      </c>
      <c r="P252">
        <v>34702223523.040001</v>
      </c>
      <c r="Q252">
        <f t="shared" si="39"/>
        <v>0.54227937260290771</v>
      </c>
    </row>
    <row r="253" spans="1:17" x14ac:dyDescent="0.15">
      <c r="A253" t="s">
        <v>782</v>
      </c>
      <c r="B253" t="s">
        <v>1049</v>
      </c>
      <c r="C253">
        <v>4.0857100000000002E-3</v>
      </c>
      <c r="D253" s="2">
        <v>4.0857100000000002E-3</v>
      </c>
      <c r="E253">
        <v>26384050000</v>
      </c>
      <c r="F253">
        <f t="shared" si="43"/>
        <v>1.5485530083516368</v>
      </c>
      <c r="G253">
        <f t="shared" si="44"/>
        <v>4.0857100000000002E-3</v>
      </c>
      <c r="H253">
        <f t="shared" si="36"/>
        <v>4.0158539436415336E-3</v>
      </c>
      <c r="J253" t="s">
        <v>1356</v>
      </c>
      <c r="K253">
        <f t="shared" si="37"/>
        <v>3.96438E-3</v>
      </c>
      <c r="L253">
        <f t="shared" si="38"/>
        <v>1.2984109404631653E-2</v>
      </c>
      <c r="M253">
        <f t="shared" si="45"/>
        <v>4.0857100000000002E-3</v>
      </c>
      <c r="P253">
        <v>100457593445</v>
      </c>
      <c r="Q253">
        <f t="shared" si="39"/>
        <v>0.40670992205650486</v>
      </c>
    </row>
    <row r="254" spans="1:17" x14ac:dyDescent="0.15">
      <c r="A254" t="s">
        <v>783</v>
      </c>
      <c r="B254" t="s">
        <v>1050</v>
      </c>
      <c r="C254">
        <v>8.6958999999999995E-4</v>
      </c>
      <c r="D254" s="2">
        <v>8.6958999999999995E-4</v>
      </c>
      <c r="E254">
        <v>5718781440</v>
      </c>
      <c r="F254">
        <f t="shared" si="43"/>
        <v>1.5205861757850287</v>
      </c>
      <c r="G254">
        <f t="shared" si="44"/>
        <v>8.6958999999999995E-4</v>
      </c>
      <c r="H254">
        <f t="shared" si="36"/>
        <v>8.5472205096574186E-4</v>
      </c>
      <c r="J254" t="s">
        <v>1357</v>
      </c>
      <c r="K254">
        <f t="shared" si="37"/>
        <v>8.4376999999999998E-4</v>
      </c>
      <c r="L254">
        <f t="shared" si="38"/>
        <v>1.2979900880265807E-2</v>
      </c>
      <c r="M254">
        <f t="shared" si="45"/>
        <v>8.6958999999999995E-4</v>
      </c>
      <c r="P254">
        <v>21381120000</v>
      </c>
      <c r="Q254">
        <f t="shared" si="39"/>
        <v>0.40670928370450188</v>
      </c>
    </row>
    <row r="255" spans="1:17" x14ac:dyDescent="0.15">
      <c r="A255" t="s">
        <v>784</v>
      </c>
      <c r="B255" t="s">
        <v>1051</v>
      </c>
      <c r="C255">
        <v>4.8263000000000001E-4</v>
      </c>
      <c r="D255" s="2">
        <v>4.8263000000000001E-4</v>
      </c>
      <c r="E255">
        <v>3388466384</v>
      </c>
      <c r="F255">
        <f t="shared" si="43"/>
        <v>1.4243316748807977</v>
      </c>
      <c r="G255">
        <f t="shared" si="44"/>
        <v>4.8263000000000001E-4</v>
      </c>
      <c r="H255">
        <f t="shared" si="36"/>
        <v>4.7437815919869824E-4</v>
      </c>
      <c r="J255" t="s">
        <v>1358</v>
      </c>
      <c r="K255">
        <f t="shared" si="37"/>
        <v>4.4573000000000003E-4</v>
      </c>
      <c r="L255">
        <f t="shared" si="38"/>
        <v>6.4272450135055323E-2</v>
      </c>
      <c r="M255">
        <f t="shared" si="45"/>
        <v>4.8263000000000001E-4</v>
      </c>
      <c r="P255">
        <v>71200000000</v>
      </c>
      <c r="Q255">
        <f t="shared" si="39"/>
        <v>6.7785112359550564E-2</v>
      </c>
    </row>
    <row r="256" spans="1:17" x14ac:dyDescent="0.15">
      <c r="A256" t="s">
        <v>83</v>
      </c>
      <c r="B256" t="s">
        <v>1052</v>
      </c>
      <c r="C256">
        <v>4.5927000000000001E-4</v>
      </c>
      <c r="D256" s="2">
        <v>4.5927000000000001E-4</v>
      </c>
      <c r="E256">
        <v>3387696000</v>
      </c>
      <c r="F256">
        <f t="shared" si="43"/>
        <v>1.3557001572750331</v>
      </c>
      <c r="G256">
        <f t="shared" si="44"/>
        <v>4.5927000000000001E-4</v>
      </c>
      <c r="H256">
        <f t="shared" si="36"/>
        <v>4.5141756039862038E-4</v>
      </c>
      <c r="J256" t="s">
        <v>1359</v>
      </c>
      <c r="K256">
        <f t="shared" si="37"/>
        <v>4.4562999999999997E-4</v>
      </c>
      <c r="L256">
        <f t="shared" si="38"/>
        <v>1.2987367095169542E-2</v>
      </c>
      <c r="M256">
        <f t="shared" si="45"/>
        <v>4.5927000000000001E-4</v>
      </c>
      <c r="P256">
        <v>34510147978.800003</v>
      </c>
      <c r="Q256">
        <f t="shared" si="39"/>
        <v>0.13308259364234981</v>
      </c>
    </row>
    <row r="257" spans="1:17" x14ac:dyDescent="0.15">
      <c r="A257" t="s">
        <v>472</v>
      </c>
      <c r="B257" t="s">
        <v>1053</v>
      </c>
      <c r="C257">
        <v>8.6841000000000002E-4</v>
      </c>
      <c r="D257" s="2">
        <v>8.6841000000000002E-4</v>
      </c>
      <c r="E257">
        <v>6720142615</v>
      </c>
      <c r="F257">
        <f t="shared" si="43"/>
        <v>1.2922493609906818</v>
      </c>
      <c r="G257">
        <f t="shared" si="44"/>
        <v>8.6841000000000002E-4</v>
      </c>
      <c r="H257">
        <f t="shared" si="36"/>
        <v>8.5356222619758723E-4</v>
      </c>
      <c r="J257" t="s">
        <v>1360</v>
      </c>
      <c r="K257">
        <f t="shared" si="37"/>
        <v>1.12349E-3</v>
      </c>
      <c r="L257">
        <f t="shared" si="38"/>
        <v>-0.2402582789365395</v>
      </c>
      <c r="M257">
        <f t="shared" si="45"/>
        <v>8.6841000000000002E-4</v>
      </c>
      <c r="P257">
        <v>21351973659.59</v>
      </c>
      <c r="Q257">
        <f t="shared" si="39"/>
        <v>0.4067118168300865</v>
      </c>
    </row>
    <row r="258" spans="1:17" x14ac:dyDescent="0.15">
      <c r="A258" t="s">
        <v>785</v>
      </c>
      <c r="B258" t="s">
        <v>1054</v>
      </c>
      <c r="C258">
        <v>1.0702989999999999E-2</v>
      </c>
      <c r="D258" s="2">
        <v>1.0702989999999999E-2</v>
      </c>
      <c r="E258">
        <v>78948113501.119995</v>
      </c>
      <c r="F258">
        <f t="shared" si="43"/>
        <v>1.3556992720096042</v>
      </c>
      <c r="G258">
        <f t="shared" si="44"/>
        <v>1.0702989999999999E-2</v>
      </c>
      <c r="H258">
        <f t="shared" ref="H258:H302" si="46">G258/SUM(G$2:G$301)</f>
        <v>1.0519993979077295E-2</v>
      </c>
      <c r="J258" t="s">
        <v>1361</v>
      </c>
      <c r="K258">
        <f t="shared" si="37"/>
        <v>1.0385159999999999E-2</v>
      </c>
      <c r="L258">
        <f t="shared" si="38"/>
        <v>1.2983331896407548E-2</v>
      </c>
      <c r="M258">
        <f t="shared" si="45"/>
        <v>1.0702989999999999E-2</v>
      </c>
      <c r="P258">
        <v>893928093468.16003</v>
      </c>
      <c r="Q258">
        <f t="shared" si="39"/>
        <v>0.11972987624178766</v>
      </c>
    </row>
    <row r="259" spans="1:17" x14ac:dyDescent="0.15">
      <c r="A259" t="s">
        <v>786</v>
      </c>
      <c r="B259" t="s">
        <v>1055</v>
      </c>
      <c r="C259">
        <v>3.54595E-3</v>
      </c>
      <c r="D259" s="2">
        <v>3.54595E-3</v>
      </c>
      <c r="E259">
        <v>22097221597.049999</v>
      </c>
      <c r="F259">
        <f t="shared" si="43"/>
        <v>1.6047040051738395</v>
      </c>
      <c r="G259">
        <f t="shared" si="44"/>
        <v>3.54595E-3</v>
      </c>
      <c r="H259">
        <f t="shared" si="46"/>
        <v>3.4853225734219257E-3</v>
      </c>
      <c r="J259" t="s">
        <v>1362</v>
      </c>
      <c r="K259">
        <f t="shared" ref="K259:K302" si="47">J259/100</f>
        <v>3.43663E-3</v>
      </c>
      <c r="L259">
        <f t="shared" ref="L259:L302" si="48">(H259-K259)/K259</f>
        <v>1.4168698236913996E-2</v>
      </c>
      <c r="M259">
        <f t="shared" si="45"/>
        <v>3.54595E-3</v>
      </c>
      <c r="P259">
        <v>65313241174.349998</v>
      </c>
      <c r="Q259">
        <f t="shared" ref="Q259:Q301" si="49">$D259/P259*10000000000000</f>
        <v>0.5429144131025877</v>
      </c>
    </row>
    <row r="260" spans="1:17" x14ac:dyDescent="0.15">
      <c r="A260" t="s">
        <v>475</v>
      </c>
      <c r="B260" t="s">
        <v>1056</v>
      </c>
      <c r="C260">
        <v>3.7032320000000001E-2</v>
      </c>
      <c r="D260" s="2">
        <v>3.7032320000000001E-2</v>
      </c>
      <c r="E260">
        <v>245689576052.95999</v>
      </c>
      <c r="F260">
        <f t="shared" si="43"/>
        <v>1.5072808783722043</v>
      </c>
      <c r="G260">
        <f t="shared" si="44"/>
        <v>3.7032320000000001E-2</v>
      </c>
      <c r="H260">
        <f t="shared" si="46"/>
        <v>3.6399154201887857E-2</v>
      </c>
      <c r="J260" t="s">
        <v>1363</v>
      </c>
      <c r="K260">
        <f t="shared" si="47"/>
        <v>3.5933190000000004E-2</v>
      </c>
      <c r="L260">
        <f t="shared" si="48"/>
        <v>1.2967515600141621E-2</v>
      </c>
      <c r="M260">
        <f t="shared" si="45"/>
        <v>3.7032320000000001E-2</v>
      </c>
      <c r="P260">
        <v>273164635944.72</v>
      </c>
      <c r="Q260">
        <f t="shared" si="49"/>
        <v>1.3556776803090347</v>
      </c>
    </row>
    <row r="261" spans="1:17" x14ac:dyDescent="0.15">
      <c r="A261" t="s">
        <v>787</v>
      </c>
      <c r="B261" t="s">
        <v>1057</v>
      </c>
      <c r="C261">
        <v>1.2111130000000001E-2</v>
      </c>
      <c r="D261" s="2">
        <v>1.2111130000000001E-2</v>
      </c>
      <c r="E261">
        <v>88403824695.619995</v>
      </c>
      <c r="F261">
        <f t="shared" si="43"/>
        <v>1.3699780571371649</v>
      </c>
      <c r="G261">
        <f t="shared" si="44"/>
        <v>1.2111130000000001E-2</v>
      </c>
      <c r="H261">
        <f t="shared" si="46"/>
        <v>1.1904058088424116E-2</v>
      </c>
      <c r="J261" t="s">
        <v>1364</v>
      </c>
      <c r="K261">
        <f t="shared" si="47"/>
        <v>1.1751480000000002E-2</v>
      </c>
      <c r="L261">
        <f t="shared" si="48"/>
        <v>1.2983733829620944E-2</v>
      </c>
      <c r="M261">
        <f t="shared" si="45"/>
        <v>1.2111130000000001E-2</v>
      </c>
      <c r="P261">
        <v>223337416245.35001</v>
      </c>
      <c r="Q261">
        <f t="shared" si="49"/>
        <v>0.54227948919652469</v>
      </c>
    </row>
    <row r="262" spans="1:17" x14ac:dyDescent="0.15">
      <c r="A262" t="s">
        <v>788</v>
      </c>
      <c r="B262" t="s">
        <v>1058</v>
      </c>
      <c r="C262">
        <v>1.8436500000000001E-3</v>
      </c>
      <c r="D262" s="2">
        <v>1.8436500000000001E-3</v>
      </c>
      <c r="E262">
        <v>12121370657</v>
      </c>
      <c r="F262">
        <f t="shared" ref="F262:F293" si="50">D262/E262*10000000000000</f>
        <v>1.5209913566460458</v>
      </c>
      <c r="G262">
        <f t="shared" ref="G262:G298" si="51">C262</f>
        <v>1.8436500000000001E-3</v>
      </c>
      <c r="H262">
        <f t="shared" si="46"/>
        <v>1.8121279100070033E-3</v>
      </c>
      <c r="J262" t="s">
        <v>1365</v>
      </c>
      <c r="K262">
        <f t="shared" si="47"/>
        <v>1.7889E-3</v>
      </c>
      <c r="L262">
        <f t="shared" si="48"/>
        <v>1.2984465317794935E-2</v>
      </c>
      <c r="M262">
        <f t="shared" ref="M262:M298" si="52">C262</f>
        <v>1.8436500000000001E-3</v>
      </c>
      <c r="P262">
        <v>22665470370</v>
      </c>
      <c r="Q262">
        <f t="shared" si="49"/>
        <v>0.81341793040406252</v>
      </c>
    </row>
    <row r="263" spans="1:17" x14ac:dyDescent="0.15">
      <c r="A263" t="s">
        <v>478</v>
      </c>
      <c r="B263" t="s">
        <v>1059</v>
      </c>
      <c r="C263">
        <v>4.3041699999999995E-3</v>
      </c>
      <c r="D263" s="2">
        <v>4.3041699999999995E-3</v>
      </c>
      <c r="E263">
        <v>23825986500.360001</v>
      </c>
      <c r="F263">
        <f t="shared" si="50"/>
        <v>1.8065023246508451</v>
      </c>
      <c r="G263">
        <f t="shared" si="51"/>
        <v>4.3041699999999995E-3</v>
      </c>
      <c r="H263">
        <f t="shared" si="46"/>
        <v>4.2305787901254811E-3</v>
      </c>
      <c r="J263" t="s">
        <v>1366</v>
      </c>
      <c r="K263">
        <f t="shared" si="47"/>
        <v>4.1763600000000005E-3</v>
      </c>
      <c r="L263">
        <f t="shared" si="48"/>
        <v>1.2982307589738585E-2</v>
      </c>
      <c r="M263">
        <f t="shared" si="52"/>
        <v>4.3041699999999995E-3</v>
      </c>
      <c r="P263">
        <v>79371821280.399994</v>
      </c>
      <c r="Q263">
        <f t="shared" si="49"/>
        <v>0.54227935438125918</v>
      </c>
    </row>
    <row r="264" spans="1:17" x14ac:dyDescent="0.15">
      <c r="A264" t="s">
        <v>789</v>
      </c>
      <c r="B264" t="s">
        <v>1060</v>
      </c>
      <c r="C264">
        <v>5.8963100000000001E-3</v>
      </c>
      <c r="D264" s="2">
        <v>5.8963100000000001E-3</v>
      </c>
      <c r="E264">
        <v>25645261551.380001</v>
      </c>
      <c r="F264">
        <f t="shared" si="50"/>
        <v>2.2991810741281804</v>
      </c>
      <c r="G264">
        <f t="shared" si="51"/>
        <v>5.8963100000000001E-3</v>
      </c>
      <c r="H264">
        <f t="shared" si="46"/>
        <v>5.7954969311167486E-3</v>
      </c>
      <c r="J264" t="s">
        <v>1367</v>
      </c>
      <c r="K264">
        <f t="shared" si="47"/>
        <v>6.6747599999999992E-3</v>
      </c>
      <c r="L264">
        <f t="shared" si="48"/>
        <v>-0.13172954067011408</v>
      </c>
      <c r="M264">
        <f t="shared" si="52"/>
        <v>5.8963100000000001E-3</v>
      </c>
      <c r="P264">
        <v>72488000000</v>
      </c>
      <c r="Q264">
        <f t="shared" si="49"/>
        <v>0.81341877276238828</v>
      </c>
    </row>
    <row r="265" spans="1:17" x14ac:dyDescent="0.15">
      <c r="A265" t="s">
        <v>790</v>
      </c>
      <c r="B265" t="s">
        <v>1061</v>
      </c>
      <c r="C265">
        <v>6.2101700000000001E-3</v>
      </c>
      <c r="D265" s="2">
        <v>6.2101700000000001E-3</v>
      </c>
      <c r="E265">
        <v>34454750000</v>
      </c>
      <c r="F265">
        <f t="shared" si="50"/>
        <v>1.802413310211219</v>
      </c>
      <c r="G265">
        <f t="shared" si="51"/>
        <v>6.2101700000000001E-3</v>
      </c>
      <c r="H265">
        <f t="shared" si="46"/>
        <v>6.10399066139896E-3</v>
      </c>
      <c r="J265" t="s">
        <v>1368</v>
      </c>
      <c r="K265">
        <f t="shared" si="47"/>
        <v>6.0257599999999998E-3</v>
      </c>
      <c r="L265">
        <f t="shared" si="48"/>
        <v>1.2982704488555838E-2</v>
      </c>
      <c r="M265">
        <f t="shared" si="52"/>
        <v>6.2101700000000001E-3</v>
      </c>
      <c r="P265">
        <v>114519817000</v>
      </c>
      <c r="Q265">
        <f t="shared" si="49"/>
        <v>0.54227907122834473</v>
      </c>
    </row>
    <row r="266" spans="1:17" x14ac:dyDescent="0.15">
      <c r="A266" t="s">
        <v>791</v>
      </c>
      <c r="B266" t="s">
        <v>1062</v>
      </c>
      <c r="C266">
        <v>9.7731099999999998E-3</v>
      </c>
      <c r="D266" s="2">
        <v>9.7731099999999998E-3</v>
      </c>
      <c r="E266">
        <v>72153402269.809998</v>
      </c>
      <c r="F266">
        <f t="shared" si="50"/>
        <v>1.3544905288671614</v>
      </c>
      <c r="G266">
        <f t="shared" si="51"/>
        <v>9.7731099999999998E-3</v>
      </c>
      <c r="H266">
        <f t="shared" si="46"/>
        <v>9.6060127456776192E-3</v>
      </c>
      <c r="J266" t="s">
        <v>1369</v>
      </c>
      <c r="K266">
        <f t="shared" si="47"/>
        <v>9.550610000000001E-3</v>
      </c>
      <c r="L266">
        <f t="shared" si="48"/>
        <v>5.800964093143594E-3</v>
      </c>
      <c r="M266">
        <f t="shared" si="52"/>
        <v>9.7731099999999998E-3</v>
      </c>
      <c r="P266">
        <v>1114461856587.02</v>
      </c>
      <c r="Q266">
        <f t="shared" si="49"/>
        <v>8.7693535155430338E-2</v>
      </c>
    </row>
    <row r="267" spans="1:17" x14ac:dyDescent="0.15">
      <c r="A267" t="s">
        <v>792</v>
      </c>
      <c r="B267" t="s">
        <v>1063</v>
      </c>
      <c r="C267">
        <v>2.7657900000000002E-3</v>
      </c>
      <c r="D267" s="2">
        <v>2.7657900000000002E-3</v>
      </c>
      <c r="E267">
        <v>20071210948.91</v>
      </c>
      <c r="F267">
        <f t="shared" si="50"/>
        <v>1.3779886061883082</v>
      </c>
      <c r="G267">
        <f t="shared" si="51"/>
        <v>2.7657900000000002E-3</v>
      </c>
      <c r="H267">
        <f t="shared" si="46"/>
        <v>2.7185014792494616E-3</v>
      </c>
      <c r="J267" t="s">
        <v>1370</v>
      </c>
      <c r="K267">
        <f t="shared" si="47"/>
        <v>3.3545699999999999E-3</v>
      </c>
      <c r="L267">
        <f t="shared" si="48"/>
        <v>-0.18961253476616624</v>
      </c>
      <c r="M267">
        <f t="shared" si="52"/>
        <v>2.7657900000000002E-3</v>
      </c>
      <c r="P267">
        <v>51003000000</v>
      </c>
      <c r="Q267">
        <f t="shared" si="49"/>
        <v>0.5422798658902418</v>
      </c>
    </row>
    <row r="268" spans="1:17" x14ac:dyDescent="0.15">
      <c r="A268" t="s">
        <v>86</v>
      </c>
      <c r="B268" t="s">
        <v>1064</v>
      </c>
      <c r="C268">
        <v>2.01059E-3</v>
      </c>
      <c r="D268" s="2">
        <v>2.01059E-3</v>
      </c>
      <c r="E268">
        <v>20564790172.32</v>
      </c>
      <c r="F268">
        <f t="shared" si="50"/>
        <v>0.97768563800190578</v>
      </c>
      <c r="G268">
        <f t="shared" si="51"/>
        <v>2.01059E-3</v>
      </c>
      <c r="H268">
        <f t="shared" si="46"/>
        <v>1.976213627630505E-3</v>
      </c>
      <c r="J268" t="s">
        <v>1371</v>
      </c>
      <c r="K268">
        <f t="shared" si="47"/>
        <v>2.6011800000000002E-3</v>
      </c>
      <c r="L268">
        <f t="shared" si="48"/>
        <v>-0.24026263940576786</v>
      </c>
      <c r="M268">
        <f t="shared" si="52"/>
        <v>2.01059E-3</v>
      </c>
      <c r="P268">
        <v>49435493127.839996</v>
      </c>
      <c r="Q268">
        <f t="shared" si="49"/>
        <v>0.40670980965045139</v>
      </c>
    </row>
    <row r="269" spans="1:17" x14ac:dyDescent="0.15">
      <c r="A269" t="s">
        <v>87</v>
      </c>
      <c r="B269" t="s">
        <v>1065</v>
      </c>
      <c r="C269">
        <v>1.0457559999999999E-2</v>
      </c>
      <c r="D269" s="2">
        <v>1.0457559999999999E-2</v>
      </c>
      <c r="E269">
        <v>76969945804.860001</v>
      </c>
      <c r="F269">
        <f t="shared" si="50"/>
        <v>1.358654977686069</v>
      </c>
      <c r="G269">
        <f t="shared" si="51"/>
        <v>1.0457559999999999E-2</v>
      </c>
      <c r="H269">
        <f t="shared" si="46"/>
        <v>1.0278760256324593E-2</v>
      </c>
      <c r="J269" t="s">
        <v>1372</v>
      </c>
      <c r="K269">
        <f t="shared" si="47"/>
        <v>1.014702E-2</v>
      </c>
      <c r="L269">
        <f t="shared" si="48"/>
        <v>1.2983147399393465E-2</v>
      </c>
      <c r="M269">
        <f t="shared" si="52"/>
        <v>1.0457559999999999E-2</v>
      </c>
      <c r="P269">
        <v>154275618000</v>
      </c>
      <c r="Q269">
        <f t="shared" si="49"/>
        <v>0.67784917251149812</v>
      </c>
    </row>
    <row r="270" spans="1:17" x14ac:dyDescent="0.15">
      <c r="A270" t="s">
        <v>793</v>
      </c>
      <c r="B270" t="s">
        <v>1066</v>
      </c>
      <c r="C270">
        <v>2.1312499999999999E-3</v>
      </c>
      <c r="D270" s="2">
        <v>2.1312499999999999E-3</v>
      </c>
      <c r="E270">
        <v>17411069677.799999</v>
      </c>
      <c r="F270">
        <f t="shared" si="50"/>
        <v>1.2240775779086406</v>
      </c>
      <c r="G270">
        <f t="shared" si="51"/>
        <v>2.1312499999999999E-3</v>
      </c>
      <c r="H270">
        <f t="shared" si="46"/>
        <v>2.0948106246860441E-3</v>
      </c>
      <c r="J270" t="s">
        <v>1373</v>
      </c>
      <c r="K270">
        <f t="shared" si="47"/>
        <v>2.0679600000000002E-3</v>
      </c>
      <c r="L270">
        <f t="shared" si="48"/>
        <v>1.2984112210122011E-2</v>
      </c>
      <c r="M270">
        <f t="shared" si="52"/>
        <v>2.1312499999999999E-3</v>
      </c>
      <c r="P270">
        <v>31441321704.299999</v>
      </c>
      <c r="Q270">
        <f t="shared" si="49"/>
        <v>0.67785000263157646</v>
      </c>
    </row>
    <row r="271" spans="1:17" x14ac:dyDescent="0.15">
      <c r="A271" t="s">
        <v>89</v>
      </c>
      <c r="B271" t="s">
        <v>1067</v>
      </c>
      <c r="C271">
        <v>2.3644299999999998E-3</v>
      </c>
      <c r="D271" s="2">
        <v>2.3644299999999998E-3</v>
      </c>
      <c r="E271">
        <v>14226531570</v>
      </c>
      <c r="F271">
        <f t="shared" si="50"/>
        <v>1.6619862602251969</v>
      </c>
      <c r="G271">
        <f t="shared" si="51"/>
        <v>2.3644299999999998E-3</v>
      </c>
      <c r="H271">
        <f t="shared" si="46"/>
        <v>2.3240037937015479E-3</v>
      </c>
      <c r="J271" t="s">
        <v>1374</v>
      </c>
      <c r="K271">
        <f t="shared" si="47"/>
        <v>2.29422E-3</v>
      </c>
      <c r="L271">
        <f t="shared" si="48"/>
        <v>1.2982100104413643E-2</v>
      </c>
      <c r="M271">
        <f t="shared" si="52"/>
        <v>2.3644299999999998E-3</v>
      </c>
      <c r="P271">
        <v>58135620000</v>
      </c>
      <c r="Q271">
        <f t="shared" si="49"/>
        <v>0.40670934618053434</v>
      </c>
    </row>
    <row r="272" spans="1:17" x14ac:dyDescent="0.15">
      <c r="A272" t="s">
        <v>794</v>
      </c>
      <c r="B272" t="s">
        <v>1068</v>
      </c>
      <c r="C272">
        <v>4.7117399999999999E-3</v>
      </c>
      <c r="D272" s="2">
        <v>4.7117399999999999E-3</v>
      </c>
      <c r="E272">
        <v>34755000000</v>
      </c>
      <c r="F272">
        <f t="shared" si="50"/>
        <v>1.3557013379369875</v>
      </c>
      <c r="G272">
        <f t="shared" si="51"/>
        <v>4.7117399999999999E-3</v>
      </c>
      <c r="H272">
        <f t="shared" si="46"/>
        <v>4.631180299241395E-3</v>
      </c>
      <c r="J272" t="s">
        <v>1375</v>
      </c>
      <c r="K272">
        <f t="shared" si="47"/>
        <v>4.5718199999999999E-3</v>
      </c>
      <c r="L272">
        <f t="shared" si="48"/>
        <v>1.2983953708018945E-2</v>
      </c>
      <c r="M272">
        <f t="shared" si="52"/>
        <v>4.7117399999999999E-3</v>
      </c>
      <c r="P272">
        <v>482481190100</v>
      </c>
      <c r="Q272">
        <f t="shared" si="49"/>
        <v>9.7656449550363525E-2</v>
      </c>
    </row>
    <row r="273" spans="1:17" x14ac:dyDescent="0.15">
      <c r="A273" t="s">
        <v>795</v>
      </c>
      <c r="B273" t="s">
        <v>1069</v>
      </c>
      <c r="C273">
        <v>2.1944E-3</v>
      </c>
      <c r="D273" s="2">
        <v>2.1944E-3</v>
      </c>
      <c r="E273">
        <v>12254908040</v>
      </c>
      <c r="F273">
        <f t="shared" si="50"/>
        <v>1.7906295117331621</v>
      </c>
      <c r="G273">
        <f t="shared" si="51"/>
        <v>2.1944E-3</v>
      </c>
      <c r="H273">
        <f t="shared" si="46"/>
        <v>2.1568809078292344E-3</v>
      </c>
      <c r="J273" t="s">
        <v>1376</v>
      </c>
      <c r="K273">
        <f t="shared" si="47"/>
        <v>2.1292300000000002E-3</v>
      </c>
      <c r="L273">
        <f t="shared" si="48"/>
        <v>1.2986341461107654E-2</v>
      </c>
      <c r="M273">
        <f t="shared" si="52"/>
        <v>2.1944E-3</v>
      </c>
      <c r="P273">
        <v>80932308040</v>
      </c>
      <c r="Q273">
        <f t="shared" si="49"/>
        <v>0.27114017295978254</v>
      </c>
    </row>
    <row r="274" spans="1:17" x14ac:dyDescent="0.15">
      <c r="A274" t="s">
        <v>796</v>
      </c>
      <c r="B274" t="s">
        <v>1070</v>
      </c>
      <c r="C274">
        <v>1.102183E-2</v>
      </c>
      <c r="D274" s="2">
        <v>1.102183E-2</v>
      </c>
      <c r="E274">
        <v>70501470756.020004</v>
      </c>
      <c r="F274">
        <f t="shared" si="50"/>
        <v>1.5633475276200339</v>
      </c>
      <c r="G274">
        <f t="shared" si="51"/>
        <v>1.102183E-2</v>
      </c>
      <c r="H274">
        <f t="shared" si="46"/>
        <v>1.0833382563042056E-2</v>
      </c>
      <c r="J274" t="s">
        <v>1377</v>
      </c>
      <c r="K274">
        <f t="shared" si="47"/>
        <v>1.0694530000000001E-2</v>
      </c>
      <c r="L274">
        <f t="shared" si="48"/>
        <v>1.2983512416352636E-2</v>
      </c>
      <c r="M274">
        <f t="shared" si="52"/>
        <v>1.102183E-2</v>
      </c>
      <c r="P274">
        <v>162600000000</v>
      </c>
      <c r="Q274">
        <f t="shared" si="49"/>
        <v>0.67784932349323501</v>
      </c>
    </row>
    <row r="275" spans="1:17" x14ac:dyDescent="0.15">
      <c r="A275" t="s">
        <v>797</v>
      </c>
      <c r="B275" t="s">
        <v>1071</v>
      </c>
      <c r="C275">
        <v>2.8059699999999996E-3</v>
      </c>
      <c r="D275" s="2">
        <v>2.8059699999999996E-3</v>
      </c>
      <c r="E275">
        <v>15254776965.120001</v>
      </c>
      <c r="F275">
        <f t="shared" si="50"/>
        <v>1.8394041462656852</v>
      </c>
      <c r="G275">
        <f t="shared" si="51"/>
        <v>2.8059699999999996E-3</v>
      </c>
      <c r="H275">
        <f t="shared" si="46"/>
        <v>2.757994495507472E-3</v>
      </c>
      <c r="J275" t="s">
        <v>1378</v>
      </c>
      <c r="K275">
        <f t="shared" si="47"/>
        <v>2.0419800000000001E-3</v>
      </c>
      <c r="L275">
        <f t="shared" si="48"/>
        <v>0.35064716378587052</v>
      </c>
      <c r="M275">
        <f t="shared" si="52"/>
        <v>2.8059699999999996E-3</v>
      </c>
      <c r="P275">
        <v>51744000000</v>
      </c>
      <c r="Q275">
        <f t="shared" si="49"/>
        <v>0.54227929808286945</v>
      </c>
    </row>
    <row r="276" spans="1:17" x14ac:dyDescent="0.15">
      <c r="A276" t="s">
        <v>95</v>
      </c>
      <c r="B276" t="s">
        <v>1072</v>
      </c>
      <c r="C276">
        <v>8.1195499999999997E-3</v>
      </c>
      <c r="D276" s="2">
        <v>8.1195499999999997E-3</v>
      </c>
      <c r="E276">
        <v>56403410548.709999</v>
      </c>
      <c r="F276">
        <f t="shared" si="50"/>
        <v>1.4395494742269095</v>
      </c>
      <c r="G276">
        <f t="shared" si="51"/>
        <v>8.1195499999999997E-3</v>
      </c>
      <c r="H276">
        <f t="shared" si="46"/>
        <v>7.9807247426015582E-3</v>
      </c>
      <c r="J276" t="s">
        <v>1379</v>
      </c>
      <c r="K276">
        <f t="shared" si="47"/>
        <v>7.8784400000000004E-3</v>
      </c>
      <c r="L276">
        <f t="shared" si="48"/>
        <v>1.2982867496808725E-2</v>
      </c>
      <c r="M276">
        <f t="shared" si="52"/>
        <v>8.1195499999999997E-3</v>
      </c>
      <c r="P276">
        <v>119784000000</v>
      </c>
      <c r="Q276">
        <f t="shared" si="49"/>
        <v>0.67784929539838379</v>
      </c>
    </row>
    <row r="277" spans="1:17" x14ac:dyDescent="0.15">
      <c r="A277" t="s">
        <v>798</v>
      </c>
      <c r="B277" t="s">
        <v>1073</v>
      </c>
      <c r="C277">
        <v>1.3900799999999999E-3</v>
      </c>
      <c r="D277" s="2">
        <v>1.3900799999999999E-3</v>
      </c>
      <c r="E277">
        <v>9496538837.5200005</v>
      </c>
      <c r="F277">
        <f t="shared" si="50"/>
        <v>1.4637754067912769</v>
      </c>
      <c r="G277">
        <f t="shared" si="51"/>
        <v>1.3900799999999999E-3</v>
      </c>
      <c r="H277">
        <f t="shared" si="46"/>
        <v>1.3663128929799772E-3</v>
      </c>
      <c r="J277" t="s">
        <v>1380</v>
      </c>
      <c r="K277">
        <f t="shared" si="47"/>
        <v>1.3488E-3</v>
      </c>
      <c r="L277">
        <f t="shared" si="48"/>
        <v>1.2984054700457591E-2</v>
      </c>
      <c r="M277">
        <f t="shared" si="52"/>
        <v>1.3900799999999999E-3</v>
      </c>
      <c r="P277">
        <v>25634075760</v>
      </c>
      <c r="Q277">
        <f t="shared" si="49"/>
        <v>0.54227818198505628</v>
      </c>
    </row>
    <row r="278" spans="1:17" x14ac:dyDescent="0.15">
      <c r="A278" t="s">
        <v>799</v>
      </c>
      <c r="B278" t="s">
        <v>1074</v>
      </c>
      <c r="C278">
        <v>1.8892400000000001E-3</v>
      </c>
      <c r="D278" s="2">
        <v>1.8892400000000001E-3</v>
      </c>
      <c r="E278">
        <v>11075265551.559999</v>
      </c>
      <c r="F278">
        <f t="shared" si="50"/>
        <v>1.7058191437530748</v>
      </c>
      <c r="G278">
        <f t="shared" si="51"/>
        <v>1.8892400000000001E-3</v>
      </c>
      <c r="H278">
        <f t="shared" si="46"/>
        <v>1.8569384279562993E-3</v>
      </c>
      <c r="J278" t="s">
        <v>1381</v>
      </c>
      <c r="K278">
        <f t="shared" si="47"/>
        <v>1.8711400000000001E-3</v>
      </c>
      <c r="L278">
        <f t="shared" si="48"/>
        <v>-7.5897966179445395E-3</v>
      </c>
      <c r="M278">
        <f t="shared" si="52"/>
        <v>1.8892400000000001E-3</v>
      </c>
      <c r="P278">
        <v>71122159845.199997</v>
      </c>
      <c r="Q278">
        <f t="shared" si="49"/>
        <v>0.26563310283489711</v>
      </c>
    </row>
    <row r="279" spans="1:17" x14ac:dyDescent="0.15">
      <c r="A279" t="s">
        <v>800</v>
      </c>
      <c r="B279" t="s">
        <v>1075</v>
      </c>
      <c r="C279">
        <v>3.7047600000000001E-3</v>
      </c>
      <c r="D279" s="2">
        <v>3.7047600000000001E-3</v>
      </c>
      <c r="E279">
        <v>20819640229.400002</v>
      </c>
      <c r="F279">
        <f t="shared" si="50"/>
        <v>1.7794543801810772</v>
      </c>
      <c r="G279">
        <f t="shared" si="51"/>
        <v>3.7047600000000001E-3</v>
      </c>
      <c r="H279">
        <f t="shared" si="46"/>
        <v>3.6414172949733115E-3</v>
      </c>
      <c r="J279" t="s">
        <v>1382</v>
      </c>
      <c r="K279">
        <f t="shared" si="47"/>
        <v>3.5947400000000003E-3</v>
      </c>
      <c r="L279">
        <f t="shared" si="48"/>
        <v>1.2984887633962718E-2</v>
      </c>
      <c r="M279">
        <f t="shared" si="52"/>
        <v>3.7047600000000001E-3</v>
      </c>
      <c r="P279">
        <v>68318200000</v>
      </c>
      <c r="Q279">
        <f t="shared" si="49"/>
        <v>0.5422800952015715</v>
      </c>
    </row>
    <row r="280" spans="1:17" x14ac:dyDescent="0.15">
      <c r="A280" t="s">
        <v>98</v>
      </c>
      <c r="B280" t="s">
        <v>1076</v>
      </c>
      <c r="C280">
        <v>3.26159E-3</v>
      </c>
      <c r="D280" s="2">
        <v>3.26159E-3</v>
      </c>
      <c r="E280">
        <v>13616491786.24</v>
      </c>
      <c r="F280">
        <f t="shared" si="50"/>
        <v>2.3953232970741887</v>
      </c>
      <c r="G280">
        <f t="shared" si="51"/>
        <v>3.26159E-3</v>
      </c>
      <c r="H280">
        <f t="shared" si="46"/>
        <v>3.2058244623435804E-3</v>
      </c>
      <c r="J280" t="s">
        <v>1383</v>
      </c>
      <c r="K280">
        <f t="shared" si="47"/>
        <v>3.1647300000000001E-3</v>
      </c>
      <c r="L280">
        <f t="shared" si="48"/>
        <v>1.2985140073112172E-2</v>
      </c>
      <c r="M280">
        <f t="shared" si="52"/>
        <v>3.26159E-3</v>
      </c>
      <c r="P280">
        <v>120291690752</v>
      </c>
      <c r="Q280">
        <f t="shared" si="49"/>
        <v>0.27114009119085991</v>
      </c>
    </row>
    <row r="281" spans="1:17" x14ac:dyDescent="0.15">
      <c r="A281" t="s">
        <v>99</v>
      </c>
      <c r="B281" t="s">
        <v>1077</v>
      </c>
      <c r="C281">
        <v>1.48821E-3</v>
      </c>
      <c r="D281" s="2">
        <v>1.48821E-3</v>
      </c>
      <c r="E281">
        <v>10197000000</v>
      </c>
      <c r="F281">
        <f t="shared" si="50"/>
        <v>1.4594586643130332</v>
      </c>
      <c r="G281">
        <f t="shared" si="51"/>
        <v>1.48821E-3</v>
      </c>
      <c r="H281">
        <f t="shared" si="46"/>
        <v>1.4627651001825304E-3</v>
      </c>
      <c r="J281" t="s">
        <v>1384</v>
      </c>
      <c r="K281">
        <f t="shared" si="47"/>
        <v>1.4440099999999999E-3</v>
      </c>
      <c r="L281">
        <f t="shared" si="48"/>
        <v>1.2988206579269209E-2</v>
      </c>
      <c r="M281">
        <f t="shared" si="52"/>
        <v>1.48821E-3</v>
      </c>
      <c r="P281">
        <v>54887076720</v>
      </c>
      <c r="Q281">
        <f t="shared" si="49"/>
        <v>0.27114032827653206</v>
      </c>
    </row>
    <row r="282" spans="1:17" x14ac:dyDescent="0.15">
      <c r="A282" t="s">
        <v>801</v>
      </c>
      <c r="B282" t="s">
        <v>1078</v>
      </c>
      <c r="C282">
        <v>1.05513E-2</v>
      </c>
      <c r="D282" s="2">
        <v>1.05513E-2</v>
      </c>
      <c r="E282">
        <v>62460651345.669998</v>
      </c>
      <c r="F282">
        <f t="shared" si="50"/>
        <v>1.6892715289834157</v>
      </c>
      <c r="G282">
        <f t="shared" si="51"/>
        <v>1.05513E-2</v>
      </c>
      <c r="H282">
        <f t="shared" si="46"/>
        <v>1.0370897522228674E-2</v>
      </c>
      <c r="J282" t="s">
        <v>1385</v>
      </c>
      <c r="K282">
        <f t="shared" si="47"/>
        <v>1.0237980000000001E-2</v>
      </c>
      <c r="L282">
        <f t="shared" si="48"/>
        <v>1.2982787837900958E-2</v>
      </c>
      <c r="M282">
        <f t="shared" si="52"/>
        <v>1.05513E-2</v>
      </c>
      <c r="P282">
        <v>155658505645</v>
      </c>
      <c r="Q282">
        <f t="shared" si="49"/>
        <v>0.6778492415996622</v>
      </c>
    </row>
    <row r="283" spans="1:17" x14ac:dyDescent="0.15">
      <c r="A283" t="s">
        <v>101</v>
      </c>
      <c r="B283" t="s">
        <v>1079</v>
      </c>
      <c r="C283">
        <v>4.9288500000000002E-3</v>
      </c>
      <c r="D283" s="2">
        <v>4.9288500000000002E-3</v>
      </c>
      <c r="E283">
        <v>36356393111.5</v>
      </c>
      <c r="F283">
        <f t="shared" si="50"/>
        <v>1.3557037918706354</v>
      </c>
      <c r="G283">
        <f t="shared" si="51"/>
        <v>4.9288500000000002E-3</v>
      </c>
      <c r="H283">
        <f t="shared" si="46"/>
        <v>4.8445782275583858E-3</v>
      </c>
      <c r="J283" t="s">
        <v>1386</v>
      </c>
      <c r="K283">
        <f t="shared" si="47"/>
        <v>4.7824800000000004E-3</v>
      </c>
      <c r="L283">
        <f t="shared" si="48"/>
        <v>1.2984524254860521E-2</v>
      </c>
      <c r="M283">
        <f t="shared" si="52"/>
        <v>4.9288500000000002E-3</v>
      </c>
      <c r="P283">
        <v>1513971427598.3</v>
      </c>
      <c r="Q283">
        <f t="shared" si="49"/>
        <v>3.2555766312042746E-2</v>
      </c>
    </row>
    <row r="284" spans="1:17" x14ac:dyDescent="0.15">
      <c r="A284" t="s">
        <v>802</v>
      </c>
      <c r="B284" t="s">
        <v>1080</v>
      </c>
      <c r="C284">
        <v>1.7033699999999998E-3</v>
      </c>
      <c r="D284" s="2">
        <v>1.7033699999999998E-3</v>
      </c>
      <c r="E284">
        <v>10178338500</v>
      </c>
      <c r="F284">
        <f t="shared" si="50"/>
        <v>1.6735246130790402</v>
      </c>
      <c r="G284">
        <f t="shared" si="51"/>
        <v>1.7033699999999998E-3</v>
      </c>
      <c r="H284">
        <f t="shared" si="46"/>
        <v>1.6742463689250287E-3</v>
      </c>
      <c r="J284" t="s">
        <v>1387</v>
      </c>
      <c r="K284">
        <f t="shared" si="47"/>
        <v>1.6527800000000002E-3</v>
      </c>
      <c r="L284">
        <f t="shared" si="48"/>
        <v>1.2988037685008579E-2</v>
      </c>
      <c r="M284">
        <f t="shared" si="52"/>
        <v>1.7033699999999998E-3</v>
      </c>
      <c r="P284">
        <v>31411215000</v>
      </c>
      <c r="Q284">
        <f t="shared" si="49"/>
        <v>0.54228083822927575</v>
      </c>
    </row>
    <row r="285" spans="1:17" s="4" customFormat="1" x14ac:dyDescent="0.15">
      <c r="A285" t="s">
        <v>803</v>
      </c>
      <c r="B285" t="s">
        <v>1081</v>
      </c>
      <c r="C285">
        <v>1.6548800000000001E-3</v>
      </c>
      <c r="D285" s="2">
        <v>1.6548800000000001E-3</v>
      </c>
      <c r="E285">
        <v>10086560000</v>
      </c>
      <c r="F285">
        <f t="shared" si="50"/>
        <v>1.6406782887327296</v>
      </c>
      <c r="G285">
        <f t="shared" si="51"/>
        <v>1.6548800000000001E-3</v>
      </c>
      <c r="H285">
        <f t="shared" si="46"/>
        <v>1.626585434172641E-3</v>
      </c>
      <c r="I285"/>
      <c r="J285" t="s">
        <v>1388</v>
      </c>
      <c r="K285">
        <f t="shared" si="47"/>
        <v>2.1409900000000002E-3</v>
      </c>
      <c r="L285">
        <f t="shared" si="48"/>
        <v>-0.24026481479472539</v>
      </c>
      <c r="M285">
        <f t="shared" si="52"/>
        <v>1.6548800000000001E-3</v>
      </c>
      <c r="N285"/>
      <c r="O285"/>
      <c r="P285">
        <v>40689590336.959999</v>
      </c>
      <c r="Q285" s="4">
        <f t="shared" si="49"/>
        <v>0.40670844466497508</v>
      </c>
    </row>
    <row r="286" spans="1:17" s="4" customFormat="1" x14ac:dyDescent="0.15">
      <c r="A286" t="s">
        <v>104</v>
      </c>
      <c r="B286" t="s">
        <v>1082</v>
      </c>
      <c r="C286">
        <v>1.5012900000000002E-3</v>
      </c>
      <c r="D286" s="2">
        <v>1.5012900000000002E-3</v>
      </c>
      <c r="E286">
        <v>9358096391.6000004</v>
      </c>
      <c r="F286">
        <f t="shared" si="50"/>
        <v>1.604268578968246</v>
      </c>
      <c r="G286">
        <f t="shared" si="51"/>
        <v>1.5012900000000002E-3</v>
      </c>
      <c r="H286">
        <f t="shared" si="46"/>
        <v>1.4756214628668209E-3</v>
      </c>
      <c r="I286"/>
      <c r="J286" t="s">
        <v>1389</v>
      </c>
      <c r="K286">
        <f t="shared" si="47"/>
        <v>1.4567099999999999E-3</v>
      </c>
      <c r="L286">
        <f t="shared" si="48"/>
        <v>1.2982311418759378E-2</v>
      </c>
      <c r="M286">
        <f t="shared" si="52"/>
        <v>1.5012900000000002E-3</v>
      </c>
      <c r="N286"/>
      <c r="O286"/>
      <c r="P286">
        <v>55369602420</v>
      </c>
      <c r="Q286" s="4">
        <f t="shared" si="49"/>
        <v>0.27113974715081585</v>
      </c>
    </row>
    <row r="287" spans="1:17" s="4" customFormat="1" x14ac:dyDescent="0.15">
      <c r="A287" t="s">
        <v>105</v>
      </c>
      <c r="B287" t="s">
        <v>1083</v>
      </c>
      <c r="C287">
        <v>3.5030199999999999E-3</v>
      </c>
      <c r="D287" s="2">
        <v>3.5030199999999999E-3</v>
      </c>
      <c r="E287">
        <v>23239364154.57</v>
      </c>
      <c r="F287">
        <f t="shared" si="50"/>
        <v>1.5073648214730238</v>
      </c>
      <c r="G287">
        <f t="shared" si="51"/>
        <v>3.5030199999999999E-3</v>
      </c>
      <c r="H287">
        <f t="shared" si="46"/>
        <v>3.443126575712707E-3</v>
      </c>
      <c r="I287"/>
      <c r="J287" t="s">
        <v>1390</v>
      </c>
      <c r="K287">
        <f t="shared" si="47"/>
        <v>3.3989999999999997E-3</v>
      </c>
      <c r="L287">
        <f t="shared" si="48"/>
        <v>1.2982222922243998E-2</v>
      </c>
      <c r="M287">
        <f t="shared" si="52"/>
        <v>3.5030199999999999E-3</v>
      </c>
      <c r="N287"/>
      <c r="O287"/>
      <c r="P287">
        <v>51678437935.5</v>
      </c>
      <c r="Q287" s="4">
        <f t="shared" si="49"/>
        <v>0.67784943584636381</v>
      </c>
    </row>
    <row r="288" spans="1:17" s="4" customFormat="1" x14ac:dyDescent="0.15">
      <c r="A288" t="s">
        <v>804</v>
      </c>
      <c r="B288" t="s">
        <v>1084</v>
      </c>
      <c r="C288">
        <v>7.6949900000000005E-3</v>
      </c>
      <c r="D288" s="2">
        <v>7.6949900000000005E-3</v>
      </c>
      <c r="E288">
        <v>48187968991.050003</v>
      </c>
      <c r="F288">
        <f t="shared" si="50"/>
        <v>1.596869542567606</v>
      </c>
      <c r="G288">
        <f t="shared" si="51"/>
        <v>7.6949900000000005E-3</v>
      </c>
      <c r="H288">
        <f t="shared" si="46"/>
        <v>7.5634237226289104E-3</v>
      </c>
      <c r="I288"/>
      <c r="J288" t="s">
        <v>1391</v>
      </c>
      <c r="K288">
        <f t="shared" si="47"/>
        <v>7.4664900000000001E-3</v>
      </c>
      <c r="L288">
        <f t="shared" si="48"/>
        <v>1.2982502170217902E-2</v>
      </c>
      <c r="M288">
        <f t="shared" si="52"/>
        <v>7.6949900000000005E-3</v>
      </c>
      <c r="N288"/>
      <c r="O288"/>
      <c r="P288">
        <v>113520678237.05</v>
      </c>
      <c r="Q288" s="4">
        <f t="shared" si="49"/>
        <v>0.67784919183900449</v>
      </c>
    </row>
    <row r="289" spans="1:17" s="4" customFormat="1" x14ac:dyDescent="0.15">
      <c r="A289" t="s">
        <v>108</v>
      </c>
      <c r="B289" t="s">
        <v>1085</v>
      </c>
      <c r="C289">
        <v>1.2834400000000001E-3</v>
      </c>
      <c r="D289" s="2">
        <v>1.2834400000000001E-3</v>
      </c>
      <c r="E289">
        <v>8171600000</v>
      </c>
      <c r="F289">
        <f t="shared" si="50"/>
        <v>1.5706104067746831</v>
      </c>
      <c r="G289">
        <f t="shared" si="51"/>
        <v>1.2834400000000001E-3</v>
      </c>
      <c r="H289">
        <f t="shared" si="46"/>
        <v>1.2614961868138684E-3</v>
      </c>
      <c r="I289"/>
      <c r="J289" t="s">
        <v>1392</v>
      </c>
      <c r="K289">
        <f t="shared" si="47"/>
        <v>1.24533E-3</v>
      </c>
      <c r="L289">
        <f t="shared" si="48"/>
        <v>1.2981448141350788E-2</v>
      </c>
      <c r="M289">
        <f t="shared" si="52"/>
        <v>1.2834400000000001E-3</v>
      </c>
      <c r="N289"/>
      <c r="O289"/>
      <c r="P289">
        <v>31556760000</v>
      </c>
      <c r="Q289" s="4">
        <f t="shared" si="49"/>
        <v>0.40670842000256052</v>
      </c>
    </row>
    <row r="290" spans="1:17" s="4" customFormat="1" x14ac:dyDescent="0.15">
      <c r="A290" t="s">
        <v>109</v>
      </c>
      <c r="B290" t="s">
        <v>1086</v>
      </c>
      <c r="C290">
        <v>1.5331100000000001E-3</v>
      </c>
      <c r="D290" s="2">
        <v>1.5331100000000001E-3</v>
      </c>
      <c r="E290">
        <v>10015962272.280001</v>
      </c>
      <c r="F290">
        <f t="shared" si="50"/>
        <v>1.5306667081235001</v>
      </c>
      <c r="G290">
        <f t="shared" si="51"/>
        <v>1.5331100000000001E-3</v>
      </c>
      <c r="H290">
        <f t="shared" si="46"/>
        <v>1.5068974155131598E-3</v>
      </c>
      <c r="I290"/>
      <c r="J290" t="s">
        <v>1393</v>
      </c>
      <c r="K290">
        <f t="shared" si="47"/>
        <v>1.4875800000000001E-3</v>
      </c>
      <c r="L290">
        <f t="shared" si="48"/>
        <v>1.2985799428037294E-2</v>
      </c>
      <c r="M290">
        <f t="shared" si="52"/>
        <v>1.5331100000000001E-3</v>
      </c>
      <c r="N290"/>
      <c r="O290"/>
      <c r="P290">
        <v>18847684860.360001</v>
      </c>
      <c r="Q290" s="4">
        <f t="shared" si="49"/>
        <v>0.81342085850787982</v>
      </c>
    </row>
    <row r="291" spans="1:17" s="4" customFormat="1" x14ac:dyDescent="0.15">
      <c r="A291" t="s">
        <v>805</v>
      </c>
      <c r="B291" t="s">
        <v>1087</v>
      </c>
      <c r="C291">
        <v>2.0758600000000001E-3</v>
      </c>
      <c r="D291" s="2">
        <v>2.0758600000000001E-3</v>
      </c>
      <c r="E291">
        <v>16260536083.6</v>
      </c>
      <c r="F291">
        <f t="shared" si="50"/>
        <v>1.2766245770295754</v>
      </c>
      <c r="G291">
        <f t="shared" si="51"/>
        <v>2.0758600000000001E-3</v>
      </c>
      <c r="H291">
        <f t="shared" si="46"/>
        <v>2.0403676637469901E-3</v>
      </c>
      <c r="I291"/>
      <c r="J291" t="s">
        <v>1394</v>
      </c>
      <c r="K291">
        <f t="shared" si="47"/>
        <v>2.41706E-3</v>
      </c>
      <c r="L291">
        <f t="shared" si="48"/>
        <v>-0.15584732536759943</v>
      </c>
      <c r="M291">
        <f t="shared" si="52"/>
        <v>2.0758600000000001E-3</v>
      </c>
      <c r="N291"/>
      <c r="O291"/>
      <c r="P291">
        <v>30624239372.400002</v>
      </c>
      <c r="Q291" s="4">
        <f t="shared" si="49"/>
        <v>0.67784867233987933</v>
      </c>
    </row>
    <row r="292" spans="1:17" s="4" customFormat="1" x14ac:dyDescent="0.15">
      <c r="A292" t="s">
        <v>806</v>
      </c>
      <c r="B292" t="s">
        <v>1088</v>
      </c>
      <c r="C292">
        <v>7.0753200000000004E-3</v>
      </c>
      <c r="D292" s="2">
        <v>7.0753200000000004E-3</v>
      </c>
      <c r="E292">
        <v>52189497376.639999</v>
      </c>
      <c r="F292">
        <f t="shared" si="50"/>
        <v>1.3556980533724994</v>
      </c>
      <c r="G292">
        <f t="shared" si="51"/>
        <v>7.0753200000000004E-3</v>
      </c>
      <c r="H292">
        <f t="shared" si="46"/>
        <v>6.9543486259489333E-3</v>
      </c>
      <c r="I292"/>
      <c r="J292" t="s">
        <v>1395</v>
      </c>
      <c r="K292">
        <f t="shared" si="47"/>
        <v>6.86522E-3</v>
      </c>
      <c r="L292">
        <f t="shared" si="48"/>
        <v>1.2982632158755766E-2</v>
      </c>
      <c r="M292">
        <f t="shared" si="52"/>
        <v>7.0753200000000004E-3</v>
      </c>
      <c r="N292"/>
      <c r="O292"/>
      <c r="P292">
        <v>52189497376.639999</v>
      </c>
      <c r="Q292" s="4">
        <f t="shared" si="49"/>
        <v>1.3556980533724994</v>
      </c>
    </row>
    <row r="293" spans="1:17" s="4" customFormat="1" x14ac:dyDescent="0.15">
      <c r="A293" t="s">
        <v>112</v>
      </c>
      <c r="B293" t="s">
        <v>1089</v>
      </c>
      <c r="C293">
        <v>1.2991700000000001E-3</v>
      </c>
      <c r="D293" s="2">
        <v>1.2991700000000001E-3</v>
      </c>
      <c r="E293">
        <v>8275025880</v>
      </c>
      <c r="F293">
        <f t="shared" si="50"/>
        <v>1.5699890475750393</v>
      </c>
      <c r="G293">
        <f t="shared" si="51"/>
        <v>1.2991700000000001E-3</v>
      </c>
      <c r="H293">
        <f t="shared" si="46"/>
        <v>1.2769572407147771E-3</v>
      </c>
      <c r="I293"/>
      <c r="J293" t="s">
        <v>1396</v>
      </c>
      <c r="K293">
        <f t="shared" si="47"/>
        <v>1.26059E-3</v>
      </c>
      <c r="L293">
        <f t="shared" si="48"/>
        <v>1.2983793870153731E-2</v>
      </c>
      <c r="M293">
        <f t="shared" si="52"/>
        <v>1.2991700000000001E-3</v>
      </c>
      <c r="N293"/>
      <c r="O293"/>
      <c r="P293">
        <v>31943383560</v>
      </c>
      <c r="Q293" s="4">
        <f t="shared" si="49"/>
        <v>0.40671020261824764</v>
      </c>
    </row>
    <row r="294" spans="1:17" s="4" customFormat="1" x14ac:dyDescent="0.15">
      <c r="A294" t="s">
        <v>113</v>
      </c>
      <c r="B294" t="s">
        <v>1090</v>
      </c>
      <c r="C294">
        <v>2.9718600000000002E-3</v>
      </c>
      <c r="D294" s="2">
        <v>2.9718600000000002E-3</v>
      </c>
      <c r="E294">
        <v>21921409735.52</v>
      </c>
      <c r="F294">
        <f t="shared" ref="F294:F298" si="53">D294/E294*10000000000000</f>
        <v>1.3556883593962459</v>
      </c>
      <c r="G294">
        <f t="shared" si="51"/>
        <v>2.9718600000000002E-3</v>
      </c>
      <c r="H294">
        <f t="shared" si="46"/>
        <v>2.9210481656677858E-3</v>
      </c>
      <c r="I294"/>
      <c r="J294" t="s">
        <v>1397</v>
      </c>
      <c r="K294">
        <f t="shared" si="47"/>
        <v>2.9586E-3</v>
      </c>
      <c r="L294">
        <f t="shared" si="48"/>
        <v>-1.2692433695739283E-2</v>
      </c>
      <c r="M294">
        <f t="shared" si="52"/>
        <v>2.9718600000000002E-3</v>
      </c>
      <c r="N294"/>
      <c r="O294"/>
      <c r="P294">
        <v>654349302168.14001</v>
      </c>
      <c r="Q294" s="4">
        <f t="shared" si="49"/>
        <v>4.5417027116143517E-2</v>
      </c>
    </row>
    <row r="295" spans="1:17" s="4" customFormat="1" x14ac:dyDescent="0.15">
      <c r="A295" t="s">
        <v>114</v>
      </c>
      <c r="B295" t="s">
        <v>1091</v>
      </c>
      <c r="C295">
        <v>7.8431100000000004E-3</v>
      </c>
      <c r="D295" s="2">
        <v>7.8431100000000004E-3</v>
      </c>
      <c r="E295">
        <v>43899312344.25</v>
      </c>
      <c r="F295">
        <f t="shared" si="53"/>
        <v>1.7866134071749995</v>
      </c>
      <c r="G295">
        <f t="shared" si="51"/>
        <v>7.8431100000000004E-3</v>
      </c>
      <c r="H295">
        <f t="shared" si="46"/>
        <v>7.7090112181026921E-3</v>
      </c>
      <c r="I295"/>
      <c r="J295" t="s">
        <v>1398</v>
      </c>
      <c r="K295">
        <f t="shared" si="47"/>
        <v>7.9707099999999989E-3</v>
      </c>
      <c r="L295">
        <f t="shared" si="48"/>
        <v>-3.2832555932571478E-2</v>
      </c>
      <c r="M295">
        <f t="shared" si="52"/>
        <v>7.8431100000000004E-3</v>
      </c>
      <c r="N295"/>
      <c r="O295"/>
      <c r="P295">
        <v>151483736794.5</v>
      </c>
      <c r="Q295" s="4">
        <f t="shared" si="49"/>
        <v>0.51775260935369027</v>
      </c>
    </row>
    <row r="296" spans="1:17" s="4" customFormat="1" x14ac:dyDescent="0.15">
      <c r="A296" t="s">
        <v>116</v>
      </c>
      <c r="B296" t="s">
        <v>1092</v>
      </c>
      <c r="C296">
        <v>1.3600799999999998E-3</v>
      </c>
      <c r="D296" s="2">
        <v>1.3600799999999998E-3</v>
      </c>
      <c r="E296">
        <v>9499474340.75</v>
      </c>
      <c r="F296">
        <f t="shared" si="53"/>
        <v>1.4317423798553248</v>
      </c>
      <c r="G296">
        <f t="shared" si="51"/>
        <v>1.3600799999999998E-3</v>
      </c>
      <c r="H296">
        <f t="shared" si="46"/>
        <v>1.3368258226031649E-3</v>
      </c>
      <c r="I296"/>
      <c r="J296" t="s">
        <v>1399</v>
      </c>
      <c r="K296">
        <f t="shared" si="47"/>
        <v>1.3196900000000001E-3</v>
      </c>
      <c r="L296">
        <f t="shared" si="48"/>
        <v>1.2984733235202793E-2</v>
      </c>
      <c r="M296">
        <f t="shared" si="52"/>
        <v>1.3600799999999998E-3</v>
      </c>
      <c r="N296"/>
      <c r="O296"/>
      <c r="P296">
        <v>33441135103.25</v>
      </c>
      <c r="Q296" s="4">
        <f t="shared" si="49"/>
        <v>0.40670868252549824</v>
      </c>
    </row>
    <row r="297" spans="1:17" s="4" customFormat="1" x14ac:dyDescent="0.15">
      <c r="A297" t="s">
        <v>807</v>
      </c>
      <c r="B297" t="s">
        <v>1093</v>
      </c>
      <c r="C297">
        <v>2.5213600000000003E-3</v>
      </c>
      <c r="D297" s="2">
        <v>2.5213600000000003E-3</v>
      </c>
      <c r="E297">
        <v>3637114666.6799998</v>
      </c>
      <c r="F297">
        <f t="shared" si="53"/>
        <v>6.9323082472445856</v>
      </c>
      <c r="G297">
        <f t="shared" si="51"/>
        <v>2.5213600000000003E-3</v>
      </c>
      <c r="H297">
        <f t="shared" si="46"/>
        <v>2.4782506588426536E-3</v>
      </c>
      <c r="I297"/>
      <c r="J297" t="s">
        <v>1400</v>
      </c>
      <c r="K297">
        <f t="shared" si="47"/>
        <v>2.4464899999999999E-3</v>
      </c>
      <c r="L297">
        <f t="shared" si="48"/>
        <v>1.2982133114238622E-2</v>
      </c>
      <c r="M297">
        <f t="shared" si="52"/>
        <v>2.5213600000000003E-3</v>
      </c>
      <c r="N297"/>
      <c r="O297"/>
      <c r="P297">
        <v>200045378637.39001</v>
      </c>
      <c r="Q297" s="4">
        <f t="shared" si="49"/>
        <v>0.12603940251828136</v>
      </c>
    </row>
    <row r="298" spans="1:17" s="4" customFormat="1" x14ac:dyDescent="0.15">
      <c r="A298" t="s">
        <v>118</v>
      </c>
      <c r="B298" t="s">
        <v>1094</v>
      </c>
      <c r="C298">
        <v>1.8325099999999999E-3</v>
      </c>
      <c r="D298" s="2">
        <v>1.8325099999999999E-3</v>
      </c>
      <c r="E298">
        <v>10906926319.200001</v>
      </c>
      <c r="F298">
        <f t="shared" si="53"/>
        <v>1.6801342068059468</v>
      </c>
      <c r="G298">
        <f t="shared" si="51"/>
        <v>1.8325099999999999E-3</v>
      </c>
      <c r="H298">
        <f t="shared" si="46"/>
        <v>1.8011783778737469E-3</v>
      </c>
      <c r="I298"/>
      <c r="J298" t="s">
        <v>1401</v>
      </c>
      <c r="K298">
        <f t="shared" si="47"/>
        <v>1.77809E-3</v>
      </c>
      <c r="L298">
        <f t="shared" si="48"/>
        <v>1.2984932075286929E-2</v>
      </c>
      <c r="M298">
        <f t="shared" si="52"/>
        <v>1.8325099999999999E-3</v>
      </c>
      <c r="N298"/>
      <c r="O298"/>
      <c r="P298">
        <v>27034146319.200001</v>
      </c>
      <c r="Q298" s="4">
        <f t="shared" si="49"/>
        <v>0.67785014491044893</v>
      </c>
    </row>
    <row r="299" spans="1:17" s="4" customFormat="1" x14ac:dyDescent="0.15">
      <c r="A299" s="4" t="s">
        <v>808</v>
      </c>
      <c r="B299" s="4" t="s">
        <v>1095</v>
      </c>
      <c r="D299" s="3">
        <v>8.9741470588234435E-4</v>
      </c>
      <c r="E299" s="4">
        <v>6245484000</v>
      </c>
      <c r="F299" s="4">
        <v>1.56</v>
      </c>
      <c r="G299" s="4">
        <f>F299*E299/10000000000000</f>
        <v>9.7429550399999996E-4</v>
      </c>
      <c r="H299">
        <f t="shared" si="46"/>
        <v>9.5763733647532873E-4</v>
      </c>
      <c r="I299" s="4">
        <f>E299/$I$302</f>
        <v>2.1843176273240356E-2</v>
      </c>
      <c r="J299" s="4" t="s">
        <v>1402</v>
      </c>
      <c r="K299">
        <f t="shared" si="47"/>
        <v>8.2156000000000004E-4</v>
      </c>
      <c r="L299">
        <f t="shared" si="48"/>
        <v>0.16563286488549672</v>
      </c>
      <c r="M299" s="4">
        <f>(1-$C$1)*I299</f>
        <v>3.3324058938336536E-4</v>
      </c>
      <c r="P299" s="4">
        <v>62454840000</v>
      </c>
      <c r="Q299" s="4">
        <f t="shared" si="49"/>
        <v>0.14369017771598555</v>
      </c>
    </row>
    <row r="300" spans="1:17" s="4" customFormat="1" x14ac:dyDescent="0.15">
      <c r="A300" t="s">
        <v>119</v>
      </c>
      <c r="B300" t="s">
        <v>1096</v>
      </c>
      <c r="C300">
        <v>4.4269999999999997E-4</v>
      </c>
      <c r="D300" s="2">
        <v>4.4269999999999997E-4</v>
      </c>
      <c r="E300">
        <v>1796025000</v>
      </c>
      <c r="F300">
        <f>D300/E300*10000000000000</f>
        <v>2.4648877381996352</v>
      </c>
      <c r="G300">
        <f>C300</f>
        <v>4.4269999999999997E-4</v>
      </c>
      <c r="H300">
        <f t="shared" si="46"/>
        <v>4.3513086852716099E-4</v>
      </c>
      <c r="I300"/>
      <c r="J300" t="s">
        <v>1403</v>
      </c>
      <c r="K300">
        <f t="shared" si="47"/>
        <v>4.2956E-4</v>
      </c>
      <c r="L300">
        <f t="shared" si="48"/>
        <v>1.2968778580782632E-2</v>
      </c>
      <c r="M300">
        <f>C300</f>
        <v>4.4269999999999997E-4</v>
      </c>
      <c r="N300"/>
      <c r="O300"/>
      <c r="P300">
        <v>16327500000</v>
      </c>
      <c r="Q300" s="4">
        <f t="shared" si="49"/>
        <v>0.27113765120195987</v>
      </c>
    </row>
    <row r="301" spans="1:17" s="4" customFormat="1" x14ac:dyDescent="0.15">
      <c r="A301" t="s">
        <v>120</v>
      </c>
      <c r="B301" t="s">
        <v>1097</v>
      </c>
      <c r="C301">
        <v>3.0278999999999999E-4</v>
      </c>
      <c r="D301" s="2">
        <v>3.0278999999999999E-4</v>
      </c>
      <c r="E301">
        <v>2233444086.7199998</v>
      </c>
      <c r="F301">
        <f>D301/E301*10000000000000</f>
        <v>1.3557088883504245</v>
      </c>
      <c r="G301">
        <f>C301</f>
        <v>3.0278999999999999E-4</v>
      </c>
      <c r="H301">
        <f t="shared" si="46"/>
        <v>2.9761300131316709E-4</v>
      </c>
      <c r="I301"/>
      <c r="J301" t="s">
        <v>1404</v>
      </c>
      <c r="K301">
        <f t="shared" si="47"/>
        <v>2.9379999999999999E-4</v>
      </c>
      <c r="L301">
        <f t="shared" si="48"/>
        <v>1.297822094338701E-2</v>
      </c>
      <c r="M301">
        <f>C301</f>
        <v>3.0278999999999999E-4</v>
      </c>
      <c r="N301"/>
      <c r="O301"/>
      <c r="P301">
        <v>34788734211</v>
      </c>
      <c r="Q301" s="4">
        <f t="shared" si="49"/>
        <v>8.7036797074456232E-2</v>
      </c>
    </row>
    <row r="302" spans="1:17" x14ac:dyDescent="0.15">
      <c r="H302">
        <f t="shared" si="46"/>
        <v>0</v>
      </c>
      <c r="I302">
        <f>SUM(E285:E301)</f>
        <v>285923801642.85992</v>
      </c>
      <c r="K302">
        <f t="shared" si="47"/>
        <v>0</v>
      </c>
      <c r="L302" t="e">
        <f t="shared" si="48"/>
        <v>#DIV/0!</v>
      </c>
    </row>
  </sheetData>
  <autoFilter ref="A1:P1">
    <sortState ref="A2:M302">
      <sortCondition ref="A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wt</vt:lpstr>
      <vt:lpstr>估算权重141215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2014-08-19T02:11:57Z</dcterms:created>
  <dcterms:modified xsi:type="dcterms:W3CDTF">2015-01-19T16:20:52Z</dcterms:modified>
</cp:coreProperties>
</file>