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matlabtraderdev\backtest\tfzq\equity\"/>
    </mc:Choice>
  </mc:AlternateContent>
  <bookViews>
    <workbookView xWindow="-28920" yWindow="-120" windowWidth="29040" windowHeight="15840" activeTab="1"/>
  </bookViews>
  <sheets>
    <sheet name="LONG" sheetId="1" r:id="rId1"/>
    <sheet name="SHORT" sheetId="4" r:id="rId2"/>
    <sheet name="Sheet1" sheetId="2" r:id="rId3"/>
    <sheet name="Sheet2" sheetId="3" r:id="rId4"/>
  </sheets>
  <definedNames>
    <definedName name="_xlnm._FilterDatabase" localSheetId="0" hidden="1">LONG!$A$1:$R$112</definedName>
    <definedName name="_xlnm._FilterDatabase" localSheetId="1" hidden="1">SHORT!$A$1:$R$116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3" i="1"/>
  <c r="S2" i="1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S2" i="4" s="1"/>
  <c r="T53" i="2"/>
  <c r="T52" i="2"/>
  <c r="T51" i="2"/>
  <c r="T47" i="2"/>
  <c r="T46" i="2"/>
  <c r="T45" i="2"/>
  <c r="T44" i="2"/>
  <c r="T43" i="2"/>
  <c r="T7" i="2"/>
  <c r="T6" i="2"/>
  <c r="T40" i="2"/>
  <c r="T39" i="2"/>
  <c r="T38" i="2"/>
  <c r="U37" i="2"/>
  <c r="T37" i="2"/>
  <c r="U32" i="2"/>
  <c r="U31" i="2"/>
  <c r="U30" i="2"/>
  <c r="U29" i="2"/>
  <c r="U28" i="2"/>
  <c r="T31" i="2"/>
  <c r="T30" i="2"/>
  <c r="T29" i="2"/>
  <c r="T28" i="2"/>
  <c r="U21" i="2"/>
  <c r="T21" i="2"/>
  <c r="T14" i="2"/>
  <c r="S3" i="4" l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<sst xmlns="http://schemas.openxmlformats.org/spreadsheetml/2006/main" count="930" uniqueCount="76">
  <si>
    <t>idxj</t>
    <phoneticPr fontId="1" type="noConversion"/>
  </si>
  <si>
    <t>idxi</t>
    <phoneticPr fontId="1" type="noConversion"/>
  </si>
  <si>
    <t>breach type</t>
    <phoneticPr fontId="1" type="noConversion"/>
  </si>
  <si>
    <t>#above lips</t>
    <phoneticPr fontId="1" type="noConversion"/>
  </si>
  <si>
    <t>#above teeth1</t>
    <phoneticPr fontId="1" type="noConversion"/>
  </si>
  <si>
    <t>#above lips2</t>
    <phoneticPr fontId="1" type="noConversion"/>
  </si>
  <si>
    <t>#above teeth2</t>
    <phoneticPr fontId="1" type="noConversion"/>
  </si>
  <si>
    <t>#nk from hh</t>
    <phoneticPr fontId="1" type="noConversion"/>
  </si>
  <si>
    <t>teeth jaw crossed</t>
    <phoneticPr fontId="1" type="noConversion"/>
  </si>
  <si>
    <t>use flag</t>
    <phoneticPr fontId="1" type="noConversion"/>
  </si>
  <si>
    <t>[]</t>
  </si>
  <si>
    <t>'mediumbreach-trendbreak'</t>
  </si>
  <si>
    <t>'volblowup'</t>
  </si>
  <si>
    <t>'mediumbreach-trendconfirmed'</t>
  </si>
  <si>
    <t>'strongbreach-trendbreak'</t>
  </si>
  <si>
    <t>'breachup-lvlup'</t>
  </si>
  <si>
    <t>'strongbreach-trendconfirmed'</t>
  </si>
  <si>
    <t>'breachup-lvlup-teethjawcrossed'</t>
  </si>
  <si>
    <t>'breachup-sshighvalue'</t>
  </si>
  <si>
    <t>'breachup-highsc13'</t>
  </si>
  <si>
    <t>'breachup-lvldn'</t>
  </si>
  <si>
    <t>'closetolvlup'</t>
  </si>
  <si>
    <t>'strongbreach-sshighvalue'</t>
  </si>
  <si>
    <t>'breach break:above initial target'</t>
  </si>
  <si>
    <t>'sc13'</t>
  </si>
  <si>
    <t>'volblowup2'</t>
  </si>
  <si>
    <t>'mediumbreach-sshighvalue'</t>
  </si>
  <si>
    <t>commentsb1-2</t>
    <phoneticPr fontId="1" type="noConversion"/>
  </si>
  <si>
    <t>pnl</t>
    <phoneticPr fontId="1" type="noConversion"/>
  </si>
  <si>
    <t>pnl used</t>
    <phoneticPr fontId="1" type="noConversion"/>
  </si>
  <si>
    <t>extra comments</t>
    <phoneticPr fontId="1" type="noConversion"/>
  </si>
  <si>
    <t>breach up later</t>
    <phoneticPr fontId="1" type="noConversion"/>
  </si>
  <si>
    <t>ss</t>
    <phoneticPr fontId="1" type="noConversion"/>
  </si>
  <si>
    <t>NaN</t>
  </si>
  <si>
    <t>sc</t>
    <phoneticPr fontId="1" type="noConversion"/>
  </si>
  <si>
    <t>close comment</t>
    <phoneticPr fontId="1" type="noConversion"/>
  </si>
  <si>
    <t>'candle breach stoploss2'</t>
  </si>
  <si>
    <t>'higher price to open w/o wad being higher'</t>
  </si>
  <si>
    <t>'perfectss9'</t>
  </si>
  <si>
    <t>'tick breaches stoploss price'</t>
  </si>
  <si>
    <t>'new high price w/o wad being higher'</t>
  </si>
  <si>
    <t>'new high wad w/o price being higher'</t>
  </si>
  <si>
    <t>'tick breaches target price'</t>
  </si>
  <si>
    <t>'sshighvalue-16'</t>
  </si>
  <si>
    <t>'candle breach teeth'</t>
  </si>
  <si>
    <t>'candle failed to breach TDST lvlup'</t>
  </si>
  <si>
    <t>not bad</t>
    <phoneticPr fontId="1" type="noConversion"/>
  </si>
  <si>
    <t>risk management is too tight</t>
    <phoneticPr fontId="1" type="noConversion"/>
  </si>
  <si>
    <t>risk management improvement</t>
    <phoneticPr fontId="1" type="noConversion"/>
  </si>
  <si>
    <t>bad luck</t>
    <phoneticPr fontId="1" type="noConversion"/>
  </si>
  <si>
    <t>#below lips</t>
    <phoneticPr fontId="1" type="noConversion"/>
  </si>
  <si>
    <t>#below teeth1</t>
    <phoneticPr fontId="1" type="noConversion"/>
  </si>
  <si>
    <t>#below lips2</t>
    <phoneticPr fontId="1" type="noConversion"/>
  </si>
  <si>
    <t>#below teeth2</t>
    <phoneticPr fontId="1" type="noConversion"/>
  </si>
  <si>
    <t>#nk from ll</t>
    <phoneticPr fontId="1" type="noConversion"/>
  </si>
  <si>
    <t>bs</t>
    <phoneticPr fontId="1" type="noConversion"/>
  </si>
  <si>
    <t>bc</t>
    <phoneticPr fontId="1" type="noConversion"/>
  </si>
  <si>
    <t>commentss1-2</t>
    <phoneticPr fontId="1" type="noConversion"/>
  </si>
  <si>
    <t>'breachdn-lowbc13'</t>
  </si>
  <si>
    <t>'volblowup2-bs1'</t>
  </si>
  <si>
    <t>'closetolvldn'</t>
  </si>
  <si>
    <t>'breachdn-bshighvalue'</t>
  </si>
  <si>
    <t>'breachdn-lvldn'</t>
  </si>
  <si>
    <t>'breachdn-lvlup'</t>
  </si>
  <si>
    <t>'strongbreach-bshighvalue'</t>
  </si>
  <si>
    <t>'mediumbreach-bshighvalue'</t>
  </si>
  <si>
    <t>'bc13'</t>
  </si>
  <si>
    <t>'breach break:below initial target'</t>
  </si>
  <si>
    <t>'teethjawcrossed'</t>
  </si>
  <si>
    <t>'new low price w/o wad being lower'</t>
  </si>
  <si>
    <t>'perfectbs9'</t>
  </si>
  <si>
    <t>'lower price to open w/o wad being lower'</t>
  </si>
  <si>
    <t>'new low wad w/o price being lower'</t>
  </si>
  <si>
    <t>'candle fell from below TDST lvldn to above LL again'</t>
  </si>
  <si>
    <t>'candle failed to breach TDST lvldn'</t>
  </si>
  <si>
    <t>HH appeared lower than LL (code adj required)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</si>
</sst>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LONG!$S$3:$S$112</c:f>
              <c:numCache>
                <c:formatCode>0.000_);[Red]\(0.000\)</c:formatCode>
                <c:ptCount val="110"/>
                <c:pt idx="0">
                  <c:v>8.0000000000000106E-3</c:v>
                </c:pt>
                <c:pt idx="1">
                  <c:v>9.3000000000000013E-2</c:v>
                </c:pt>
                <c:pt idx="2">
                  <c:v>9.6000000000000127E-2</c:v>
                </c:pt>
                <c:pt idx="3">
                  <c:v>9.6000000000000127E-2</c:v>
                </c:pt>
                <c:pt idx="4">
                  <c:v>9.6000000000000127E-2</c:v>
                </c:pt>
                <c:pt idx="5">
                  <c:v>0.37700000000000017</c:v>
                </c:pt>
                <c:pt idx="6">
                  <c:v>0.37700000000000017</c:v>
                </c:pt>
                <c:pt idx="7">
                  <c:v>0.37700000000000017</c:v>
                </c:pt>
                <c:pt idx="8">
                  <c:v>0.37700000000000017</c:v>
                </c:pt>
                <c:pt idx="9">
                  <c:v>0.36700000000000038</c:v>
                </c:pt>
                <c:pt idx="10">
                  <c:v>0.36800000000000072</c:v>
                </c:pt>
                <c:pt idx="11">
                  <c:v>0.33100000000000079</c:v>
                </c:pt>
                <c:pt idx="12">
                  <c:v>0.27923400000000081</c:v>
                </c:pt>
                <c:pt idx="13">
                  <c:v>0.30323400000000084</c:v>
                </c:pt>
                <c:pt idx="14">
                  <c:v>0.30323400000000084</c:v>
                </c:pt>
                <c:pt idx="15">
                  <c:v>0.33395400000000092</c:v>
                </c:pt>
                <c:pt idx="16">
                  <c:v>0.33895400000000103</c:v>
                </c:pt>
                <c:pt idx="17">
                  <c:v>0.29895400000000105</c:v>
                </c:pt>
                <c:pt idx="18">
                  <c:v>0.28195400000000115</c:v>
                </c:pt>
                <c:pt idx="19">
                  <c:v>0.29695400000000127</c:v>
                </c:pt>
                <c:pt idx="20">
                  <c:v>0.31595400000000118</c:v>
                </c:pt>
                <c:pt idx="21">
                  <c:v>0.31595400000000118</c:v>
                </c:pt>
                <c:pt idx="22">
                  <c:v>0.31595400000000118</c:v>
                </c:pt>
                <c:pt idx="23">
                  <c:v>0.30395400000000117</c:v>
                </c:pt>
                <c:pt idx="24">
                  <c:v>0.55795400000000117</c:v>
                </c:pt>
                <c:pt idx="25">
                  <c:v>0.68595400000000117</c:v>
                </c:pt>
                <c:pt idx="26">
                  <c:v>0.74595400000000123</c:v>
                </c:pt>
                <c:pt idx="27">
                  <c:v>0.77486330123461011</c:v>
                </c:pt>
                <c:pt idx="28">
                  <c:v>0.77486330123461011</c:v>
                </c:pt>
                <c:pt idx="29">
                  <c:v>0.78186330123461001</c:v>
                </c:pt>
                <c:pt idx="30">
                  <c:v>0.87086330123460998</c:v>
                </c:pt>
                <c:pt idx="31">
                  <c:v>0.88386330123460988</c:v>
                </c:pt>
                <c:pt idx="32">
                  <c:v>0.88386330123460988</c:v>
                </c:pt>
                <c:pt idx="33">
                  <c:v>0.91786330123460991</c:v>
                </c:pt>
                <c:pt idx="34">
                  <c:v>0.9138633012346099</c:v>
                </c:pt>
                <c:pt idx="35">
                  <c:v>1.0828633012346098</c:v>
                </c:pt>
                <c:pt idx="36">
                  <c:v>1.0828633012346098</c:v>
                </c:pt>
                <c:pt idx="37">
                  <c:v>1.0828633012346098</c:v>
                </c:pt>
                <c:pt idx="38">
                  <c:v>1.0868633012346098</c:v>
                </c:pt>
                <c:pt idx="39">
                  <c:v>1.13320130123461</c:v>
                </c:pt>
                <c:pt idx="40">
                  <c:v>1.3502013012346101</c:v>
                </c:pt>
                <c:pt idx="41">
                  <c:v>1.2012013012346101</c:v>
                </c:pt>
                <c:pt idx="42">
                  <c:v>1.24220130123461</c:v>
                </c:pt>
                <c:pt idx="43">
                  <c:v>1.24220130123461</c:v>
                </c:pt>
                <c:pt idx="44">
                  <c:v>1.4052013012346101</c:v>
                </c:pt>
                <c:pt idx="45">
                  <c:v>1.41820130123461</c:v>
                </c:pt>
                <c:pt idx="46">
                  <c:v>1.4532013012346097</c:v>
                </c:pt>
                <c:pt idx="47">
                  <c:v>1.4532013012346097</c:v>
                </c:pt>
                <c:pt idx="48">
                  <c:v>1.4532013012346097</c:v>
                </c:pt>
                <c:pt idx="49">
                  <c:v>1.3262013012346097</c:v>
                </c:pt>
                <c:pt idx="50">
                  <c:v>1.37920130123461</c:v>
                </c:pt>
                <c:pt idx="51">
                  <c:v>1.3982013012346102</c:v>
                </c:pt>
                <c:pt idx="52">
                  <c:v>1.45620130123461</c:v>
                </c:pt>
                <c:pt idx="53">
                  <c:v>1.45620130123461</c:v>
                </c:pt>
                <c:pt idx="54">
                  <c:v>1.45620130123461</c:v>
                </c:pt>
                <c:pt idx="55">
                  <c:v>1.3852013012346098</c:v>
                </c:pt>
                <c:pt idx="56">
                  <c:v>1.3487393012346101</c:v>
                </c:pt>
                <c:pt idx="57">
                  <c:v>1.3487393012346101</c:v>
                </c:pt>
                <c:pt idx="58">
                  <c:v>1.4259120343326168</c:v>
                </c:pt>
                <c:pt idx="59">
                  <c:v>1.4829920343326173</c:v>
                </c:pt>
                <c:pt idx="60">
                  <c:v>1.4829920343326173</c:v>
                </c:pt>
                <c:pt idx="61">
                  <c:v>1.5119920343326172</c:v>
                </c:pt>
                <c:pt idx="62">
                  <c:v>1.5179920343326174</c:v>
                </c:pt>
                <c:pt idx="63">
                  <c:v>1.5289920343326175</c:v>
                </c:pt>
                <c:pt idx="64">
                  <c:v>1.5389920343326178</c:v>
                </c:pt>
                <c:pt idx="65">
                  <c:v>1.5389920343326178</c:v>
                </c:pt>
                <c:pt idx="66">
                  <c:v>1.5559920343326177</c:v>
                </c:pt>
                <c:pt idx="67">
                  <c:v>1.5569920343326176</c:v>
                </c:pt>
                <c:pt idx="68">
                  <c:v>1.5569920343326176</c:v>
                </c:pt>
                <c:pt idx="69">
                  <c:v>1.5569920343326176</c:v>
                </c:pt>
                <c:pt idx="70">
                  <c:v>1.5369920343326176</c:v>
                </c:pt>
                <c:pt idx="71">
                  <c:v>1.6159920343326177</c:v>
                </c:pt>
                <c:pt idx="72">
                  <c:v>1.6289920343326176</c:v>
                </c:pt>
                <c:pt idx="73">
                  <c:v>1.6509920343326174</c:v>
                </c:pt>
                <c:pt idx="74">
                  <c:v>1.6729920343326172</c:v>
                </c:pt>
                <c:pt idx="75">
                  <c:v>1.6729920343326172</c:v>
                </c:pt>
                <c:pt idx="76">
                  <c:v>1.6379920343326171</c:v>
                </c:pt>
                <c:pt idx="77">
                  <c:v>1.646992034332617</c:v>
                </c:pt>
                <c:pt idx="78">
                  <c:v>1.658992034332617</c:v>
                </c:pt>
                <c:pt idx="79">
                  <c:v>1.662992034332617</c:v>
                </c:pt>
                <c:pt idx="80">
                  <c:v>1.6818240343326172</c:v>
                </c:pt>
                <c:pt idx="81">
                  <c:v>1.7868240343326172</c:v>
                </c:pt>
                <c:pt idx="82">
                  <c:v>1.7948240343326167</c:v>
                </c:pt>
                <c:pt idx="83">
                  <c:v>1.7948240343326167</c:v>
                </c:pt>
                <c:pt idx="84">
                  <c:v>1.9978240343326168</c:v>
                </c:pt>
                <c:pt idx="85">
                  <c:v>1.9418240343326167</c:v>
                </c:pt>
                <c:pt idx="86">
                  <c:v>1.9506730511440833</c:v>
                </c:pt>
                <c:pt idx="87">
                  <c:v>1.9506730511440833</c:v>
                </c:pt>
                <c:pt idx="88">
                  <c:v>1.912673051144083</c:v>
                </c:pt>
                <c:pt idx="89">
                  <c:v>1.912673051144083</c:v>
                </c:pt>
                <c:pt idx="90">
                  <c:v>2.0356730511440828</c:v>
                </c:pt>
                <c:pt idx="91">
                  <c:v>2.1326730511440828</c:v>
                </c:pt>
                <c:pt idx="92">
                  <c:v>2.2788550511440828</c:v>
                </c:pt>
                <c:pt idx="93">
                  <c:v>2.2788550511440828</c:v>
                </c:pt>
                <c:pt idx="94">
                  <c:v>2.3628550511440829</c:v>
                </c:pt>
                <c:pt idx="95">
                  <c:v>2.3628550511440829</c:v>
                </c:pt>
                <c:pt idx="96">
                  <c:v>2.5078550511440829</c:v>
                </c:pt>
                <c:pt idx="97">
                  <c:v>2.6108550511440831</c:v>
                </c:pt>
                <c:pt idx="98">
                  <c:v>2.6108550511440831</c:v>
                </c:pt>
                <c:pt idx="99">
                  <c:v>2.6108550511440831</c:v>
                </c:pt>
                <c:pt idx="100">
                  <c:v>2.6108550511440831</c:v>
                </c:pt>
                <c:pt idx="101">
                  <c:v>2.6448550511440834</c:v>
                </c:pt>
                <c:pt idx="102">
                  <c:v>2.6638550511440835</c:v>
                </c:pt>
                <c:pt idx="103">
                  <c:v>2.6718550511440835</c:v>
                </c:pt>
                <c:pt idx="104">
                  <c:v>2.6538550511440833</c:v>
                </c:pt>
                <c:pt idx="105">
                  <c:v>2.6538550511440833</c:v>
                </c:pt>
                <c:pt idx="106">
                  <c:v>2.6538550511440833</c:v>
                </c:pt>
                <c:pt idx="107">
                  <c:v>2.6368550511440834</c:v>
                </c:pt>
                <c:pt idx="108">
                  <c:v>2.6148550511440831</c:v>
                </c:pt>
                <c:pt idx="109">
                  <c:v>2.635855051144083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72864"/>
        <c:axId val="463573256"/>
      </c:lineChart>
      <c:catAx>
        <c:axId val="4635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73256"/>
        <c:crosses val="autoZero"/>
        <c:auto val="1"/>
        <c:lblAlgn val="ctr"/>
        <c:lblOffset val="100"/>
        <c:noMultiLvlLbl val="0"/>
      </c:catAx>
      <c:valAx>
        <c:axId val="4635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5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22411</xdr:colOff>
      <xdr:row>1</xdr:row>
      <xdr:rowOff>129989</xdr:rowOff>
    </xdr:from>
    <xdr:to>
      <xdr:col>27</xdr:col>
      <xdr:colOff>358588</xdr:colOff>
      <xdr:row>19</xdr:row>
      <xdr:rowOff>49306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K1" zoomScale="85" zoomScaleNormal="85" workbookViewId="0">
      <pane ySplit="1" topLeftCell="A2" activePane="bottomLeft" state="frozen"/>
      <selection pane="bottomLeft" activeCell="S3" sqref="S3:S112"/>
    </sheetView>
  </sheetViews>
  <sheetFormatPr defaultRowHeight="12"/>
  <cols>
    <col min="14" max="14" width="30.7109375" bestFit="1" customWidth="1"/>
    <col min="15" max="15" width="9.42578125" bestFit="1" customWidth="1"/>
    <col min="17" max="17" width="36.7109375" bestFit="1" customWidth="1"/>
    <col min="18" max="18" width="40" bestFit="1" customWidth="1"/>
  </cols>
  <sheetData>
    <row r="1" spans="1:19" ht="36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</v>
      </c>
      <c r="L1" s="1" t="s">
        <v>34</v>
      </c>
      <c r="M1" s="1" t="s">
        <v>27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19">
      <c r="A2">
        <v>1</v>
      </c>
      <c r="B2">
        <v>36</v>
      </c>
      <c r="C2">
        <v>2</v>
      </c>
      <c r="D2">
        <v>1</v>
      </c>
      <c r="E2">
        <v>0</v>
      </c>
      <c r="F2">
        <v>3</v>
      </c>
      <c r="G2">
        <v>3</v>
      </c>
      <c r="H2">
        <v>6</v>
      </c>
      <c r="I2">
        <v>0</v>
      </c>
      <c r="J2">
        <v>0</v>
      </c>
      <c r="K2">
        <v>2</v>
      </c>
      <c r="L2" t="s">
        <v>33</v>
      </c>
      <c r="M2" t="s">
        <v>10</v>
      </c>
      <c r="N2" t="s">
        <v>11</v>
      </c>
      <c r="O2" s="2">
        <v>-4.8999999999999898E-2</v>
      </c>
      <c r="P2" s="2">
        <f>O2*J2</f>
        <v>0</v>
      </c>
      <c r="R2" t="s">
        <v>36</v>
      </c>
      <c r="S2" s="2">
        <f>P2</f>
        <v>0</v>
      </c>
    </row>
    <row r="3" spans="1:19">
      <c r="A3">
        <v>2</v>
      </c>
      <c r="B3">
        <v>56</v>
      </c>
      <c r="C3">
        <v>3</v>
      </c>
      <c r="D3">
        <v>3</v>
      </c>
      <c r="E3">
        <v>3</v>
      </c>
      <c r="F3">
        <v>2</v>
      </c>
      <c r="G3">
        <v>2</v>
      </c>
      <c r="H3">
        <v>6</v>
      </c>
      <c r="I3">
        <v>1</v>
      </c>
      <c r="J3">
        <v>1</v>
      </c>
      <c r="K3">
        <v>1</v>
      </c>
      <c r="L3" t="s">
        <v>33</v>
      </c>
      <c r="M3" t="s">
        <v>10</v>
      </c>
      <c r="N3" t="s">
        <v>12</v>
      </c>
      <c r="O3" s="2">
        <v>8.0000000000000106E-3</v>
      </c>
      <c r="P3" s="2">
        <f t="shared" ref="P3:P66" si="0">O3*J3</f>
        <v>8.0000000000000106E-3</v>
      </c>
      <c r="R3" t="s">
        <v>37</v>
      </c>
      <c r="S3" s="2">
        <f>P3+S2</f>
        <v>8.0000000000000106E-3</v>
      </c>
    </row>
    <row r="4" spans="1:19">
      <c r="A4">
        <v>3</v>
      </c>
      <c r="B4">
        <v>132</v>
      </c>
      <c r="C4">
        <v>2</v>
      </c>
      <c r="D4">
        <v>0</v>
      </c>
      <c r="E4">
        <v>0</v>
      </c>
      <c r="F4">
        <v>2</v>
      </c>
      <c r="G4">
        <v>2</v>
      </c>
      <c r="H4">
        <v>4</v>
      </c>
      <c r="I4">
        <v>0</v>
      </c>
      <c r="J4">
        <v>1</v>
      </c>
      <c r="K4">
        <v>2</v>
      </c>
      <c r="L4" t="s">
        <v>33</v>
      </c>
      <c r="M4" t="s">
        <v>10</v>
      </c>
      <c r="N4" t="s">
        <v>13</v>
      </c>
      <c r="O4" s="2">
        <v>8.5000000000000006E-2</v>
      </c>
      <c r="P4" s="2">
        <f t="shared" si="0"/>
        <v>8.5000000000000006E-2</v>
      </c>
      <c r="R4" t="s">
        <v>38</v>
      </c>
      <c r="S4" s="2">
        <f t="shared" ref="S4:S67" si="1">P4+S3</f>
        <v>9.3000000000000013E-2</v>
      </c>
    </row>
    <row r="5" spans="1:19">
      <c r="A5">
        <v>4</v>
      </c>
      <c r="B5">
        <v>138</v>
      </c>
      <c r="C5">
        <v>2</v>
      </c>
      <c r="D5">
        <v>4</v>
      </c>
      <c r="E5">
        <v>4</v>
      </c>
      <c r="F5">
        <v>4</v>
      </c>
      <c r="G5">
        <v>4</v>
      </c>
      <c r="H5">
        <v>4</v>
      </c>
      <c r="I5">
        <v>0</v>
      </c>
      <c r="J5">
        <v>1</v>
      </c>
      <c r="K5">
        <v>8</v>
      </c>
      <c r="L5" t="s">
        <v>33</v>
      </c>
      <c r="M5" t="s">
        <v>10</v>
      </c>
      <c r="N5" t="s">
        <v>12</v>
      </c>
      <c r="O5" s="2">
        <v>3.0000000000001098E-3</v>
      </c>
      <c r="P5" s="2">
        <f t="shared" si="0"/>
        <v>3.0000000000001098E-3</v>
      </c>
      <c r="R5" t="s">
        <v>38</v>
      </c>
      <c r="S5" s="2">
        <f t="shared" si="1"/>
        <v>9.6000000000000127E-2</v>
      </c>
    </row>
    <row r="6" spans="1:19">
      <c r="A6">
        <v>5</v>
      </c>
      <c r="B6">
        <v>154</v>
      </c>
      <c r="C6">
        <v>3</v>
      </c>
      <c r="D6">
        <v>1</v>
      </c>
      <c r="E6">
        <v>1</v>
      </c>
      <c r="F6">
        <v>4</v>
      </c>
      <c r="G6">
        <v>4</v>
      </c>
      <c r="H6">
        <v>9</v>
      </c>
      <c r="I6">
        <v>0</v>
      </c>
      <c r="J6">
        <v>0</v>
      </c>
      <c r="K6">
        <v>4</v>
      </c>
      <c r="L6">
        <v>6</v>
      </c>
      <c r="M6" t="s">
        <v>10</v>
      </c>
      <c r="N6" t="s">
        <v>14</v>
      </c>
      <c r="O6" s="2">
        <v>-3.2999999999999703E-2</v>
      </c>
      <c r="P6" s="2">
        <f t="shared" si="0"/>
        <v>0</v>
      </c>
      <c r="R6" t="s">
        <v>36</v>
      </c>
      <c r="S6" s="2">
        <f t="shared" si="1"/>
        <v>9.6000000000000127E-2</v>
      </c>
    </row>
    <row r="7" spans="1:19">
      <c r="A7">
        <v>6</v>
      </c>
      <c r="B7">
        <v>166</v>
      </c>
      <c r="C7">
        <v>2</v>
      </c>
      <c r="D7">
        <v>0</v>
      </c>
      <c r="E7">
        <v>0</v>
      </c>
      <c r="F7">
        <v>1</v>
      </c>
      <c r="G7">
        <v>1</v>
      </c>
      <c r="H7">
        <v>4</v>
      </c>
      <c r="I7">
        <v>1</v>
      </c>
      <c r="J7">
        <v>0</v>
      </c>
      <c r="K7">
        <v>1</v>
      </c>
      <c r="L7">
        <v>10</v>
      </c>
      <c r="M7" t="s">
        <v>10</v>
      </c>
      <c r="N7" t="s">
        <v>11</v>
      </c>
      <c r="O7" s="2">
        <v>-4.3492595699406299E-2</v>
      </c>
      <c r="P7" s="2">
        <f t="shared" si="0"/>
        <v>0</v>
      </c>
      <c r="R7" t="s">
        <v>39</v>
      </c>
      <c r="S7" s="2">
        <f t="shared" si="1"/>
        <v>9.6000000000000127E-2</v>
      </c>
    </row>
    <row r="8" spans="1:19">
      <c r="A8">
        <v>7</v>
      </c>
      <c r="B8">
        <v>182</v>
      </c>
      <c r="C8">
        <v>2</v>
      </c>
      <c r="D8">
        <v>0</v>
      </c>
      <c r="E8">
        <v>0</v>
      </c>
      <c r="F8">
        <v>2</v>
      </c>
      <c r="G8">
        <v>2</v>
      </c>
      <c r="H8">
        <v>11</v>
      </c>
      <c r="I8">
        <v>1</v>
      </c>
      <c r="J8">
        <v>1</v>
      </c>
      <c r="K8">
        <v>5</v>
      </c>
      <c r="L8" t="s">
        <v>33</v>
      </c>
      <c r="M8" t="s">
        <v>10</v>
      </c>
      <c r="N8" t="s">
        <v>15</v>
      </c>
      <c r="O8" s="2">
        <v>0.28100000000000003</v>
      </c>
      <c r="P8" s="2">
        <f t="shared" si="0"/>
        <v>0.28100000000000003</v>
      </c>
      <c r="R8" t="s">
        <v>40</v>
      </c>
      <c r="S8" s="2">
        <f t="shared" si="1"/>
        <v>0.37700000000000017</v>
      </c>
    </row>
    <row r="9" spans="1:19">
      <c r="A9">
        <v>8</v>
      </c>
      <c r="B9">
        <v>202</v>
      </c>
      <c r="C9">
        <v>3</v>
      </c>
      <c r="D9">
        <v>4</v>
      </c>
      <c r="E9">
        <v>4</v>
      </c>
      <c r="F9">
        <v>4</v>
      </c>
      <c r="G9">
        <v>4</v>
      </c>
      <c r="H9">
        <v>4</v>
      </c>
      <c r="I9">
        <v>0</v>
      </c>
      <c r="J9">
        <v>0</v>
      </c>
      <c r="K9">
        <v>4</v>
      </c>
      <c r="L9">
        <v>9</v>
      </c>
      <c r="M9" t="s">
        <v>10</v>
      </c>
      <c r="N9" t="s">
        <v>14</v>
      </c>
      <c r="O9" s="2">
        <v>-5.4306E-2</v>
      </c>
      <c r="P9" s="2">
        <f t="shared" si="0"/>
        <v>0</v>
      </c>
      <c r="R9" t="s">
        <v>39</v>
      </c>
      <c r="S9" s="2">
        <f t="shared" si="1"/>
        <v>0.37700000000000017</v>
      </c>
    </row>
    <row r="10" spans="1:19">
      <c r="A10">
        <v>9</v>
      </c>
      <c r="B10">
        <v>228</v>
      </c>
      <c r="C10">
        <v>2</v>
      </c>
      <c r="D10">
        <v>2</v>
      </c>
      <c r="E10">
        <v>0</v>
      </c>
      <c r="F10">
        <v>2</v>
      </c>
      <c r="G10">
        <v>1</v>
      </c>
      <c r="H10">
        <v>5</v>
      </c>
      <c r="I10">
        <v>0</v>
      </c>
      <c r="J10">
        <v>0</v>
      </c>
      <c r="K10">
        <v>1</v>
      </c>
      <c r="L10" t="s">
        <v>33</v>
      </c>
      <c r="M10" t="s">
        <v>10</v>
      </c>
      <c r="N10" t="s">
        <v>11</v>
      </c>
      <c r="O10" s="2">
        <v>-3.8999999999999702E-2</v>
      </c>
      <c r="P10" s="2">
        <f t="shared" si="0"/>
        <v>0</v>
      </c>
      <c r="R10" t="s">
        <v>36</v>
      </c>
      <c r="S10" s="2">
        <f t="shared" si="1"/>
        <v>0.37700000000000017</v>
      </c>
    </row>
    <row r="11" spans="1:19">
      <c r="A11">
        <v>10</v>
      </c>
      <c r="B11">
        <v>265</v>
      </c>
      <c r="C11">
        <v>2</v>
      </c>
      <c r="D11">
        <v>0</v>
      </c>
      <c r="E11">
        <v>0</v>
      </c>
      <c r="F11">
        <v>6</v>
      </c>
      <c r="G11">
        <v>1</v>
      </c>
      <c r="H11">
        <v>10</v>
      </c>
      <c r="I11">
        <v>0</v>
      </c>
      <c r="J11">
        <v>0</v>
      </c>
      <c r="K11">
        <v>1</v>
      </c>
      <c r="L11" t="s">
        <v>33</v>
      </c>
      <c r="M11" t="s">
        <v>10</v>
      </c>
      <c r="N11" t="s">
        <v>11</v>
      </c>
      <c r="O11" s="2">
        <v>1.6999999999999901E-2</v>
      </c>
      <c r="P11" s="2">
        <f t="shared" si="0"/>
        <v>0</v>
      </c>
      <c r="R11" t="s">
        <v>36</v>
      </c>
      <c r="S11" s="2">
        <f t="shared" si="1"/>
        <v>0.37700000000000017</v>
      </c>
    </row>
    <row r="12" spans="1:19">
      <c r="A12">
        <v>11</v>
      </c>
      <c r="B12">
        <v>281</v>
      </c>
      <c r="C12">
        <v>3</v>
      </c>
      <c r="D12">
        <v>0</v>
      </c>
      <c r="E12">
        <v>9</v>
      </c>
      <c r="F12">
        <v>5</v>
      </c>
      <c r="G12">
        <v>9</v>
      </c>
      <c r="H12">
        <v>9</v>
      </c>
      <c r="I12">
        <v>0</v>
      </c>
      <c r="J12">
        <v>1</v>
      </c>
      <c r="K12">
        <v>5</v>
      </c>
      <c r="L12" t="s">
        <v>33</v>
      </c>
      <c r="M12" t="s">
        <v>10</v>
      </c>
      <c r="N12" t="s">
        <v>16</v>
      </c>
      <c r="O12" s="2">
        <v>-9.9999999999997903E-3</v>
      </c>
      <c r="P12" s="2">
        <f t="shared" si="0"/>
        <v>-9.9999999999997903E-3</v>
      </c>
      <c r="Q12" t="s">
        <v>49</v>
      </c>
      <c r="R12" t="s">
        <v>36</v>
      </c>
      <c r="S12" s="2">
        <f t="shared" si="1"/>
        <v>0.36700000000000038</v>
      </c>
    </row>
    <row r="13" spans="1:19">
      <c r="A13">
        <v>12</v>
      </c>
      <c r="B13">
        <v>302</v>
      </c>
      <c r="C13">
        <v>3</v>
      </c>
      <c r="D13">
        <v>5</v>
      </c>
      <c r="E13">
        <v>5</v>
      </c>
      <c r="F13">
        <v>5</v>
      </c>
      <c r="G13">
        <v>5</v>
      </c>
      <c r="H13">
        <v>5</v>
      </c>
      <c r="I13">
        <v>0</v>
      </c>
      <c r="J13">
        <v>1</v>
      </c>
      <c r="K13">
        <v>2</v>
      </c>
      <c r="L13" t="s">
        <v>33</v>
      </c>
      <c r="M13" t="s">
        <v>10</v>
      </c>
      <c r="N13" t="s">
        <v>16</v>
      </c>
      <c r="O13" s="2">
        <v>1.0000000000003301E-3</v>
      </c>
      <c r="P13" s="2">
        <f t="shared" si="0"/>
        <v>1.0000000000003301E-3</v>
      </c>
      <c r="R13" t="s">
        <v>37</v>
      </c>
      <c r="S13" s="2">
        <f t="shared" si="1"/>
        <v>0.36800000000000072</v>
      </c>
    </row>
    <row r="14" spans="1:19">
      <c r="A14">
        <v>13</v>
      </c>
      <c r="B14">
        <v>357</v>
      </c>
      <c r="C14">
        <v>2</v>
      </c>
      <c r="D14">
        <v>0</v>
      </c>
      <c r="E14">
        <v>0</v>
      </c>
      <c r="F14">
        <v>2</v>
      </c>
      <c r="G14">
        <v>1</v>
      </c>
      <c r="H14">
        <v>9</v>
      </c>
      <c r="I14">
        <v>0</v>
      </c>
      <c r="J14">
        <v>1</v>
      </c>
      <c r="K14">
        <v>2</v>
      </c>
      <c r="L14" t="s">
        <v>33</v>
      </c>
      <c r="M14" t="s">
        <v>10</v>
      </c>
      <c r="N14" t="s">
        <v>12</v>
      </c>
      <c r="O14" s="2">
        <v>-3.6999999999999901E-2</v>
      </c>
      <c r="P14" s="2">
        <f t="shared" si="0"/>
        <v>-3.6999999999999901E-2</v>
      </c>
      <c r="Q14" t="s">
        <v>47</v>
      </c>
      <c r="R14" t="s">
        <v>36</v>
      </c>
      <c r="S14" s="2">
        <f t="shared" si="1"/>
        <v>0.33100000000000079</v>
      </c>
    </row>
    <row r="15" spans="1:19">
      <c r="A15">
        <v>14</v>
      </c>
      <c r="B15">
        <v>363</v>
      </c>
      <c r="C15">
        <v>2</v>
      </c>
      <c r="D15">
        <v>7</v>
      </c>
      <c r="E15">
        <v>7</v>
      </c>
      <c r="F15">
        <v>7</v>
      </c>
      <c r="G15">
        <v>7</v>
      </c>
      <c r="H15">
        <v>7</v>
      </c>
      <c r="I15">
        <v>0</v>
      </c>
      <c r="J15">
        <v>1</v>
      </c>
      <c r="K15">
        <v>1</v>
      </c>
      <c r="L15" t="s">
        <v>33</v>
      </c>
      <c r="M15" t="s">
        <v>10</v>
      </c>
      <c r="N15" t="s">
        <v>13</v>
      </c>
      <c r="O15" s="2">
        <v>-5.1766E-2</v>
      </c>
      <c r="P15" s="2">
        <f t="shared" si="0"/>
        <v>-5.1766E-2</v>
      </c>
      <c r="Q15" t="s">
        <v>49</v>
      </c>
      <c r="R15" t="s">
        <v>39</v>
      </c>
      <c r="S15" s="2">
        <f t="shared" si="1"/>
        <v>0.27923400000000081</v>
      </c>
    </row>
    <row r="16" spans="1:19">
      <c r="A16">
        <v>15</v>
      </c>
      <c r="B16">
        <v>440</v>
      </c>
      <c r="C16">
        <v>2</v>
      </c>
      <c r="D16">
        <v>1</v>
      </c>
      <c r="E16">
        <v>1</v>
      </c>
      <c r="F16">
        <v>4</v>
      </c>
      <c r="G16">
        <v>3</v>
      </c>
      <c r="H16">
        <v>9</v>
      </c>
      <c r="I16">
        <v>0</v>
      </c>
      <c r="J16" s="3">
        <v>1</v>
      </c>
      <c r="K16" s="3">
        <v>4</v>
      </c>
      <c r="L16" s="3" t="s">
        <v>33</v>
      </c>
      <c r="M16" t="s">
        <v>10</v>
      </c>
      <c r="N16" t="s">
        <v>11</v>
      </c>
      <c r="O16" s="2">
        <v>2.4E-2</v>
      </c>
      <c r="P16" s="2">
        <f t="shared" si="0"/>
        <v>2.4E-2</v>
      </c>
      <c r="Q16" t="s">
        <v>31</v>
      </c>
      <c r="R16" t="s">
        <v>41</v>
      </c>
      <c r="S16" s="2">
        <f t="shared" si="1"/>
        <v>0.30323400000000084</v>
      </c>
    </row>
    <row r="17" spans="1:19">
      <c r="A17">
        <v>16</v>
      </c>
      <c r="B17">
        <v>446</v>
      </c>
      <c r="C17">
        <v>3</v>
      </c>
      <c r="D17">
        <v>6</v>
      </c>
      <c r="E17">
        <v>6</v>
      </c>
      <c r="F17">
        <v>6</v>
      </c>
      <c r="G17">
        <v>6</v>
      </c>
      <c r="H17">
        <v>6</v>
      </c>
      <c r="I17">
        <v>1</v>
      </c>
      <c r="J17">
        <v>0</v>
      </c>
      <c r="K17">
        <v>10</v>
      </c>
      <c r="L17">
        <v>2</v>
      </c>
      <c r="M17" t="s">
        <v>10</v>
      </c>
      <c r="N17" t="s">
        <v>17</v>
      </c>
      <c r="O17" s="2">
        <v>-0.01</v>
      </c>
      <c r="P17" s="2">
        <f t="shared" si="0"/>
        <v>0</v>
      </c>
      <c r="R17" t="s">
        <v>41</v>
      </c>
      <c r="S17" s="2">
        <f t="shared" si="1"/>
        <v>0.30323400000000084</v>
      </c>
    </row>
    <row r="18" spans="1:19">
      <c r="A18">
        <v>17</v>
      </c>
      <c r="B18">
        <v>490</v>
      </c>
      <c r="C18">
        <v>2</v>
      </c>
      <c r="D18">
        <v>0</v>
      </c>
      <c r="E18">
        <v>0</v>
      </c>
      <c r="F18">
        <v>1</v>
      </c>
      <c r="G18">
        <v>1</v>
      </c>
      <c r="H18">
        <v>4</v>
      </c>
      <c r="I18">
        <v>0</v>
      </c>
      <c r="J18">
        <v>1</v>
      </c>
      <c r="K18">
        <v>5</v>
      </c>
      <c r="L18" t="s">
        <v>33</v>
      </c>
      <c r="M18" t="s">
        <v>10</v>
      </c>
      <c r="N18" t="s">
        <v>12</v>
      </c>
      <c r="O18" s="2">
        <v>3.0720000000000101E-2</v>
      </c>
      <c r="P18" s="2">
        <f t="shared" si="0"/>
        <v>3.0720000000000101E-2</v>
      </c>
      <c r="R18" t="s">
        <v>42</v>
      </c>
      <c r="S18" s="2">
        <f t="shared" si="1"/>
        <v>0.33395400000000092</v>
      </c>
    </row>
    <row r="19" spans="1:19">
      <c r="A19">
        <v>18</v>
      </c>
      <c r="B19">
        <v>496</v>
      </c>
      <c r="C19">
        <v>2</v>
      </c>
      <c r="D19">
        <v>4</v>
      </c>
      <c r="E19">
        <v>4</v>
      </c>
      <c r="F19">
        <v>4</v>
      </c>
      <c r="G19">
        <v>4</v>
      </c>
      <c r="H19">
        <v>4</v>
      </c>
      <c r="I19">
        <v>0</v>
      </c>
      <c r="J19">
        <v>1</v>
      </c>
      <c r="K19">
        <v>1</v>
      </c>
      <c r="L19">
        <v>1</v>
      </c>
      <c r="M19" t="s">
        <v>10</v>
      </c>
      <c r="N19" t="s">
        <v>15</v>
      </c>
      <c r="O19" s="2">
        <v>5.0000000000001198E-3</v>
      </c>
      <c r="P19" s="2">
        <f t="shared" si="0"/>
        <v>5.0000000000001198E-3</v>
      </c>
      <c r="R19" t="s">
        <v>37</v>
      </c>
      <c r="S19" s="2">
        <f t="shared" si="1"/>
        <v>0.33895400000000103</v>
      </c>
    </row>
    <row r="20" spans="1:19">
      <c r="A20">
        <v>19</v>
      </c>
      <c r="B20">
        <v>498</v>
      </c>
      <c r="C20">
        <v>3</v>
      </c>
      <c r="D20">
        <v>6</v>
      </c>
      <c r="E20">
        <v>6</v>
      </c>
      <c r="F20">
        <v>6</v>
      </c>
      <c r="G20">
        <v>6</v>
      </c>
      <c r="H20">
        <v>6</v>
      </c>
      <c r="I20">
        <v>1</v>
      </c>
      <c r="J20">
        <v>1</v>
      </c>
      <c r="K20">
        <v>3</v>
      </c>
      <c r="L20">
        <v>3</v>
      </c>
      <c r="M20" t="s">
        <v>10</v>
      </c>
      <c r="N20" t="s">
        <v>15</v>
      </c>
      <c r="O20" s="2">
        <v>-0.04</v>
      </c>
      <c r="P20" s="2">
        <f t="shared" si="0"/>
        <v>-0.04</v>
      </c>
      <c r="Q20" t="s">
        <v>47</v>
      </c>
      <c r="R20" t="s">
        <v>36</v>
      </c>
      <c r="S20" s="2">
        <f t="shared" si="1"/>
        <v>0.29895400000000105</v>
      </c>
    </row>
    <row r="21" spans="1:19">
      <c r="A21">
        <v>20</v>
      </c>
      <c r="B21">
        <v>507</v>
      </c>
      <c r="C21">
        <v>3</v>
      </c>
      <c r="D21">
        <v>8</v>
      </c>
      <c r="E21">
        <v>8</v>
      </c>
      <c r="F21">
        <v>8</v>
      </c>
      <c r="G21">
        <v>8</v>
      </c>
      <c r="H21">
        <v>8</v>
      </c>
      <c r="I21">
        <v>0</v>
      </c>
      <c r="J21">
        <v>1</v>
      </c>
      <c r="K21">
        <v>4</v>
      </c>
      <c r="L21">
        <v>8</v>
      </c>
      <c r="M21" t="s">
        <v>10</v>
      </c>
      <c r="N21" t="s">
        <v>12</v>
      </c>
      <c r="O21" s="2">
        <v>-1.6999999999999901E-2</v>
      </c>
      <c r="P21" s="2">
        <f t="shared" si="0"/>
        <v>-1.6999999999999901E-2</v>
      </c>
      <c r="Q21" t="s">
        <v>47</v>
      </c>
      <c r="R21" t="s">
        <v>36</v>
      </c>
      <c r="S21" s="2">
        <f t="shared" si="1"/>
        <v>0.28195400000000115</v>
      </c>
    </row>
    <row r="22" spans="1:19">
      <c r="A22">
        <v>21</v>
      </c>
      <c r="B22">
        <v>519</v>
      </c>
      <c r="C22">
        <v>3</v>
      </c>
      <c r="D22">
        <v>4</v>
      </c>
      <c r="E22">
        <v>11</v>
      </c>
      <c r="F22">
        <v>6</v>
      </c>
      <c r="G22">
        <v>11</v>
      </c>
      <c r="H22">
        <v>11</v>
      </c>
      <c r="I22">
        <v>0</v>
      </c>
      <c r="J22">
        <v>1</v>
      </c>
      <c r="K22">
        <v>5</v>
      </c>
      <c r="L22">
        <v>12</v>
      </c>
      <c r="M22" t="s">
        <v>10</v>
      </c>
      <c r="N22" t="s">
        <v>16</v>
      </c>
      <c r="O22" s="2">
        <v>1.50000000000001E-2</v>
      </c>
      <c r="P22" s="2">
        <f t="shared" si="0"/>
        <v>1.50000000000001E-2</v>
      </c>
      <c r="R22" t="s">
        <v>40</v>
      </c>
      <c r="S22" s="2">
        <f t="shared" si="1"/>
        <v>0.29695400000000127</v>
      </c>
    </row>
    <row r="23" spans="1:19">
      <c r="A23">
        <v>22</v>
      </c>
      <c r="B23">
        <v>554</v>
      </c>
      <c r="C23">
        <v>2</v>
      </c>
      <c r="D23">
        <v>4</v>
      </c>
      <c r="E23">
        <v>4</v>
      </c>
      <c r="F23">
        <v>4</v>
      </c>
      <c r="G23">
        <v>4</v>
      </c>
      <c r="H23">
        <v>4</v>
      </c>
      <c r="I23">
        <v>0</v>
      </c>
      <c r="J23">
        <v>1</v>
      </c>
      <c r="K23">
        <v>5</v>
      </c>
      <c r="L23" t="s">
        <v>33</v>
      </c>
      <c r="M23" t="s">
        <v>10</v>
      </c>
      <c r="N23" t="s">
        <v>12</v>
      </c>
      <c r="O23" s="2">
        <v>1.8999999999999899E-2</v>
      </c>
      <c r="P23" s="2">
        <f t="shared" si="0"/>
        <v>1.8999999999999899E-2</v>
      </c>
      <c r="R23" t="s">
        <v>38</v>
      </c>
      <c r="S23" s="2">
        <f t="shared" si="1"/>
        <v>0.31595400000000118</v>
      </c>
    </row>
    <row r="24" spans="1:19">
      <c r="A24">
        <v>23</v>
      </c>
      <c r="B24">
        <v>562</v>
      </c>
      <c r="C24">
        <v>3</v>
      </c>
      <c r="D24">
        <v>5</v>
      </c>
      <c r="E24">
        <v>5</v>
      </c>
      <c r="F24">
        <v>5</v>
      </c>
      <c r="G24">
        <v>5</v>
      </c>
      <c r="H24">
        <v>5</v>
      </c>
      <c r="I24">
        <v>1</v>
      </c>
      <c r="J24">
        <v>1</v>
      </c>
      <c r="K24">
        <v>13</v>
      </c>
      <c r="L24">
        <v>2</v>
      </c>
      <c r="M24" t="s">
        <v>10</v>
      </c>
      <c r="N24" t="s">
        <v>15</v>
      </c>
      <c r="O24" s="2">
        <v>0</v>
      </c>
      <c r="P24" s="2">
        <f t="shared" si="0"/>
        <v>0</v>
      </c>
      <c r="R24" t="s">
        <v>43</v>
      </c>
      <c r="S24" s="2">
        <f t="shared" si="1"/>
        <v>0.31595400000000118</v>
      </c>
    </row>
    <row r="25" spans="1:19">
      <c r="A25">
        <v>24</v>
      </c>
      <c r="B25">
        <v>581</v>
      </c>
      <c r="C25">
        <v>2</v>
      </c>
      <c r="D25">
        <v>0</v>
      </c>
      <c r="E25">
        <v>0</v>
      </c>
      <c r="F25">
        <v>1</v>
      </c>
      <c r="G25">
        <v>1</v>
      </c>
      <c r="H25">
        <v>5</v>
      </c>
      <c r="I25">
        <v>1</v>
      </c>
      <c r="J25">
        <v>0</v>
      </c>
      <c r="K25">
        <v>1</v>
      </c>
      <c r="L25" t="s">
        <v>33</v>
      </c>
      <c r="M25" t="s">
        <v>10</v>
      </c>
      <c r="N25" t="s">
        <v>11</v>
      </c>
      <c r="O25" s="2">
        <v>-2.0999999999999901E-2</v>
      </c>
      <c r="P25" s="2">
        <f t="shared" si="0"/>
        <v>0</v>
      </c>
      <c r="R25" t="s">
        <v>44</v>
      </c>
      <c r="S25" s="2">
        <f t="shared" si="1"/>
        <v>0.31595400000000118</v>
      </c>
    </row>
    <row r="26" spans="1:19">
      <c r="A26">
        <v>25</v>
      </c>
      <c r="B26">
        <v>677</v>
      </c>
      <c r="C26">
        <v>3</v>
      </c>
      <c r="D26">
        <v>5</v>
      </c>
      <c r="E26">
        <v>5</v>
      </c>
      <c r="F26">
        <v>5</v>
      </c>
      <c r="G26">
        <v>5</v>
      </c>
      <c r="H26">
        <v>5</v>
      </c>
      <c r="I26">
        <v>1</v>
      </c>
      <c r="J26">
        <v>1</v>
      </c>
      <c r="K26">
        <v>2</v>
      </c>
      <c r="L26" t="s">
        <v>33</v>
      </c>
      <c r="M26" t="s">
        <v>10</v>
      </c>
      <c r="N26" t="s">
        <v>15</v>
      </c>
      <c r="O26" s="2">
        <v>-1.2E-2</v>
      </c>
      <c r="P26" s="2">
        <f t="shared" si="0"/>
        <v>-1.2E-2</v>
      </c>
      <c r="Q26" s="3" t="s">
        <v>49</v>
      </c>
      <c r="R26" t="s">
        <v>36</v>
      </c>
      <c r="S26" s="2">
        <f t="shared" si="1"/>
        <v>0.30395400000000117</v>
      </c>
    </row>
    <row r="27" spans="1:19">
      <c r="A27">
        <v>26</v>
      </c>
      <c r="B27">
        <v>711</v>
      </c>
      <c r="C27">
        <v>2</v>
      </c>
      <c r="D27">
        <v>0</v>
      </c>
      <c r="E27">
        <v>0</v>
      </c>
      <c r="F27">
        <v>1</v>
      </c>
      <c r="G27">
        <v>1</v>
      </c>
      <c r="H27">
        <v>9</v>
      </c>
      <c r="I27">
        <v>0</v>
      </c>
      <c r="J27">
        <v>1</v>
      </c>
      <c r="K27">
        <v>2</v>
      </c>
      <c r="L27" t="s">
        <v>33</v>
      </c>
      <c r="M27" t="s">
        <v>10</v>
      </c>
      <c r="N27" t="s">
        <v>12</v>
      </c>
      <c r="O27" s="2">
        <v>0.254</v>
      </c>
      <c r="P27" s="2">
        <f t="shared" si="0"/>
        <v>0.254</v>
      </c>
      <c r="R27" t="s">
        <v>36</v>
      </c>
      <c r="S27" s="2">
        <f t="shared" si="1"/>
        <v>0.55795400000000117</v>
      </c>
    </row>
    <row r="28" spans="1:19">
      <c r="A28">
        <v>27</v>
      </c>
      <c r="B28">
        <v>718</v>
      </c>
      <c r="C28">
        <v>2</v>
      </c>
      <c r="D28">
        <v>5</v>
      </c>
      <c r="E28">
        <v>5</v>
      </c>
      <c r="F28">
        <v>5</v>
      </c>
      <c r="G28">
        <v>5</v>
      </c>
      <c r="H28">
        <v>5</v>
      </c>
      <c r="I28">
        <v>0</v>
      </c>
      <c r="J28">
        <v>1</v>
      </c>
      <c r="K28">
        <v>9</v>
      </c>
      <c r="L28">
        <v>1</v>
      </c>
      <c r="M28" t="s">
        <v>10</v>
      </c>
      <c r="N28" t="s">
        <v>15</v>
      </c>
      <c r="O28" s="2">
        <v>0.128</v>
      </c>
      <c r="P28" s="2">
        <f t="shared" si="0"/>
        <v>0.128</v>
      </c>
      <c r="R28" t="s">
        <v>36</v>
      </c>
      <c r="S28" s="2">
        <f t="shared" si="1"/>
        <v>0.68595400000000117</v>
      </c>
    </row>
    <row r="29" spans="1:19">
      <c r="A29">
        <v>28</v>
      </c>
      <c r="B29">
        <v>725</v>
      </c>
      <c r="C29">
        <v>3</v>
      </c>
      <c r="D29">
        <v>6</v>
      </c>
      <c r="E29">
        <v>6</v>
      </c>
      <c r="F29">
        <v>6</v>
      </c>
      <c r="G29">
        <v>6</v>
      </c>
      <c r="H29">
        <v>6</v>
      </c>
      <c r="I29">
        <v>0</v>
      </c>
      <c r="J29">
        <v>1</v>
      </c>
      <c r="K29">
        <v>2</v>
      </c>
      <c r="L29">
        <v>4</v>
      </c>
      <c r="M29" t="s">
        <v>10</v>
      </c>
      <c r="N29" t="s">
        <v>18</v>
      </c>
      <c r="O29" s="2">
        <v>6.0000000000000102E-2</v>
      </c>
      <c r="P29" s="2">
        <f t="shared" si="0"/>
        <v>6.0000000000000102E-2</v>
      </c>
      <c r="R29" t="s">
        <v>36</v>
      </c>
      <c r="S29" s="2">
        <f t="shared" si="1"/>
        <v>0.74595400000000123</v>
      </c>
    </row>
    <row r="30" spans="1:19">
      <c r="A30">
        <v>29</v>
      </c>
      <c r="B30">
        <v>747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0</v>
      </c>
      <c r="J30">
        <v>1</v>
      </c>
      <c r="K30">
        <v>2</v>
      </c>
      <c r="L30">
        <v>6</v>
      </c>
      <c r="M30" t="s">
        <v>10</v>
      </c>
      <c r="N30" t="s">
        <v>19</v>
      </c>
      <c r="O30" s="2">
        <v>2.89093012346089E-2</v>
      </c>
      <c r="P30" s="2">
        <f t="shared" si="0"/>
        <v>2.89093012346089E-2</v>
      </c>
      <c r="R30" t="s">
        <v>39</v>
      </c>
      <c r="S30" s="2">
        <f t="shared" si="1"/>
        <v>0.77486330123461011</v>
      </c>
    </row>
    <row r="31" spans="1:19">
      <c r="A31">
        <v>30</v>
      </c>
      <c r="B31">
        <v>816</v>
      </c>
      <c r="C31">
        <v>2</v>
      </c>
      <c r="D31">
        <v>4</v>
      </c>
      <c r="E31">
        <v>4</v>
      </c>
      <c r="F31">
        <v>3</v>
      </c>
      <c r="G31">
        <v>3</v>
      </c>
      <c r="H31">
        <v>9</v>
      </c>
      <c r="I31">
        <v>0</v>
      </c>
      <c r="J31">
        <v>0</v>
      </c>
      <c r="K31">
        <v>2</v>
      </c>
      <c r="L31" t="s">
        <v>33</v>
      </c>
      <c r="M31" t="s">
        <v>10</v>
      </c>
      <c r="N31" t="s">
        <v>11</v>
      </c>
      <c r="O31" s="2">
        <v>-3.7999999999999999E-2</v>
      </c>
      <c r="P31" s="2">
        <f t="shared" si="0"/>
        <v>0</v>
      </c>
      <c r="R31" t="s">
        <v>36</v>
      </c>
      <c r="S31" s="2">
        <f t="shared" si="1"/>
        <v>0.77486330123461011</v>
      </c>
    </row>
    <row r="32" spans="1:19">
      <c r="A32">
        <v>31</v>
      </c>
      <c r="B32">
        <v>873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0</v>
      </c>
      <c r="J32">
        <v>1</v>
      </c>
      <c r="K32">
        <v>8</v>
      </c>
      <c r="L32" t="s">
        <v>33</v>
      </c>
      <c r="M32" t="s">
        <v>10</v>
      </c>
      <c r="N32" t="s">
        <v>12</v>
      </c>
      <c r="O32" s="2">
        <v>6.9999999999999004E-3</v>
      </c>
      <c r="P32" s="2">
        <f t="shared" si="0"/>
        <v>6.9999999999999004E-3</v>
      </c>
      <c r="R32" t="s">
        <v>38</v>
      </c>
      <c r="S32" s="2">
        <f t="shared" si="1"/>
        <v>0.78186330123461001</v>
      </c>
    </row>
    <row r="33" spans="1:19">
      <c r="A33">
        <v>32</v>
      </c>
      <c r="B33">
        <v>889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0</v>
      </c>
      <c r="J33">
        <v>1</v>
      </c>
      <c r="K33">
        <v>1</v>
      </c>
      <c r="L33">
        <v>3</v>
      </c>
      <c r="M33" t="s">
        <v>10</v>
      </c>
      <c r="N33" t="s">
        <v>16</v>
      </c>
      <c r="O33" s="2">
        <v>8.8999999999999996E-2</v>
      </c>
      <c r="P33" s="2">
        <f t="shared" si="0"/>
        <v>8.8999999999999996E-2</v>
      </c>
      <c r="R33" t="s">
        <v>36</v>
      </c>
      <c r="S33" s="2">
        <f t="shared" si="1"/>
        <v>0.87086330123460998</v>
      </c>
    </row>
    <row r="34" spans="1:19">
      <c r="A34">
        <v>33</v>
      </c>
      <c r="B34">
        <v>944</v>
      </c>
      <c r="C34">
        <v>2</v>
      </c>
      <c r="D34">
        <v>0</v>
      </c>
      <c r="E34">
        <v>0</v>
      </c>
      <c r="F34">
        <v>1</v>
      </c>
      <c r="G34">
        <v>1</v>
      </c>
      <c r="H34">
        <v>4</v>
      </c>
      <c r="I34">
        <v>0</v>
      </c>
      <c r="J34">
        <v>1</v>
      </c>
      <c r="K34">
        <v>1</v>
      </c>
      <c r="L34" t="s">
        <v>33</v>
      </c>
      <c r="M34" t="s">
        <v>10</v>
      </c>
      <c r="N34" t="s">
        <v>20</v>
      </c>
      <c r="O34" s="2">
        <v>1.2999999999999901E-2</v>
      </c>
      <c r="P34" s="2">
        <f t="shared" si="0"/>
        <v>1.2999999999999901E-2</v>
      </c>
      <c r="R34" t="s">
        <v>36</v>
      </c>
      <c r="S34" s="2">
        <f t="shared" si="1"/>
        <v>0.88386330123460988</v>
      </c>
    </row>
    <row r="35" spans="1:19">
      <c r="A35">
        <v>34</v>
      </c>
      <c r="B35">
        <v>1027</v>
      </c>
      <c r="C35">
        <v>2</v>
      </c>
      <c r="D35">
        <v>5</v>
      </c>
      <c r="E35">
        <v>5</v>
      </c>
      <c r="F35">
        <v>5</v>
      </c>
      <c r="G35">
        <v>5</v>
      </c>
      <c r="H35">
        <v>5</v>
      </c>
      <c r="I35">
        <v>0</v>
      </c>
      <c r="J35">
        <v>1</v>
      </c>
      <c r="K35">
        <v>2</v>
      </c>
      <c r="L35" t="s">
        <v>33</v>
      </c>
      <c r="M35" t="s">
        <v>10</v>
      </c>
      <c r="N35" t="s">
        <v>13</v>
      </c>
      <c r="O35" s="2">
        <v>0</v>
      </c>
      <c r="P35" s="2">
        <f t="shared" si="0"/>
        <v>0</v>
      </c>
      <c r="Q35" t="s">
        <v>47</v>
      </c>
      <c r="R35" t="s">
        <v>40</v>
      </c>
      <c r="S35" s="2">
        <f t="shared" si="1"/>
        <v>0.88386330123460988</v>
      </c>
    </row>
    <row r="36" spans="1:19">
      <c r="A36">
        <v>35</v>
      </c>
      <c r="B36">
        <v>1029</v>
      </c>
      <c r="C36">
        <v>2</v>
      </c>
      <c r="D36">
        <v>7</v>
      </c>
      <c r="E36">
        <v>7</v>
      </c>
      <c r="F36">
        <v>7</v>
      </c>
      <c r="G36">
        <v>7</v>
      </c>
      <c r="H36">
        <v>7</v>
      </c>
      <c r="I36">
        <v>0</v>
      </c>
      <c r="J36">
        <v>1</v>
      </c>
      <c r="K36">
        <v>4</v>
      </c>
      <c r="L36" t="s">
        <v>33</v>
      </c>
      <c r="M36" t="s">
        <v>10</v>
      </c>
      <c r="N36" t="s">
        <v>13</v>
      </c>
      <c r="O36" s="2">
        <v>3.4000000000000002E-2</v>
      </c>
      <c r="P36" s="2">
        <f t="shared" si="0"/>
        <v>3.4000000000000002E-2</v>
      </c>
      <c r="R36" t="s">
        <v>36</v>
      </c>
      <c r="S36" s="2">
        <f t="shared" si="1"/>
        <v>0.91786330123460991</v>
      </c>
    </row>
    <row r="37" spans="1:19">
      <c r="A37">
        <v>36</v>
      </c>
      <c r="B37">
        <v>1075</v>
      </c>
      <c r="C37">
        <v>2</v>
      </c>
      <c r="D37">
        <v>4</v>
      </c>
      <c r="E37">
        <v>4</v>
      </c>
      <c r="F37">
        <v>4</v>
      </c>
      <c r="G37">
        <v>4</v>
      </c>
      <c r="H37">
        <v>4</v>
      </c>
      <c r="I37">
        <v>0</v>
      </c>
      <c r="J37">
        <v>1</v>
      </c>
      <c r="K37">
        <v>4</v>
      </c>
      <c r="L37">
        <v>7</v>
      </c>
      <c r="M37" t="s">
        <v>10</v>
      </c>
      <c r="N37" t="s">
        <v>12</v>
      </c>
      <c r="O37" s="2">
        <v>-4.0000000000000001E-3</v>
      </c>
      <c r="P37" s="2">
        <f t="shared" si="0"/>
        <v>-4.0000000000000001E-3</v>
      </c>
      <c r="Q37" t="s">
        <v>49</v>
      </c>
      <c r="R37" t="s">
        <v>36</v>
      </c>
      <c r="S37" s="2">
        <f t="shared" si="1"/>
        <v>0.9138633012346099</v>
      </c>
    </row>
    <row r="38" spans="1:19">
      <c r="A38">
        <v>37</v>
      </c>
      <c r="B38">
        <v>1100</v>
      </c>
      <c r="C38">
        <v>3</v>
      </c>
      <c r="D38">
        <v>2</v>
      </c>
      <c r="E38">
        <v>3</v>
      </c>
      <c r="F38">
        <v>5</v>
      </c>
      <c r="G38">
        <v>6</v>
      </c>
      <c r="H38">
        <v>10</v>
      </c>
      <c r="I38">
        <v>0</v>
      </c>
      <c r="J38">
        <v>1</v>
      </c>
      <c r="K38">
        <v>5</v>
      </c>
      <c r="L38" t="s">
        <v>33</v>
      </c>
      <c r="M38" t="s">
        <v>10</v>
      </c>
      <c r="N38" t="s">
        <v>18</v>
      </c>
      <c r="O38" s="2">
        <v>0.16900000000000001</v>
      </c>
      <c r="P38" s="2">
        <f t="shared" si="0"/>
        <v>0.16900000000000001</v>
      </c>
      <c r="R38" t="s">
        <v>43</v>
      </c>
      <c r="S38" s="2">
        <f t="shared" si="1"/>
        <v>1.0828633012346098</v>
      </c>
    </row>
    <row r="39" spans="1:19">
      <c r="A39">
        <v>38</v>
      </c>
      <c r="B39">
        <v>1133</v>
      </c>
      <c r="C39">
        <v>3</v>
      </c>
      <c r="D39">
        <v>2</v>
      </c>
      <c r="E39">
        <v>3</v>
      </c>
      <c r="F39">
        <v>2</v>
      </c>
      <c r="G39">
        <v>2</v>
      </c>
      <c r="H39">
        <v>13</v>
      </c>
      <c r="I39">
        <v>0</v>
      </c>
      <c r="J39">
        <v>0</v>
      </c>
      <c r="K39">
        <v>4</v>
      </c>
      <c r="L39">
        <v>11</v>
      </c>
      <c r="M39" t="s">
        <v>10</v>
      </c>
      <c r="N39" t="s">
        <v>14</v>
      </c>
      <c r="O39" s="2">
        <v>-1.00000000000011E-3</v>
      </c>
      <c r="P39" s="2">
        <f t="shared" si="0"/>
        <v>0</v>
      </c>
      <c r="R39" t="s">
        <v>36</v>
      </c>
      <c r="S39" s="2">
        <f t="shared" si="1"/>
        <v>1.0828633012346098</v>
      </c>
    </row>
    <row r="40" spans="1:19">
      <c r="A40">
        <v>39</v>
      </c>
      <c r="B40">
        <v>1147</v>
      </c>
      <c r="C40">
        <v>3</v>
      </c>
      <c r="D40">
        <v>1</v>
      </c>
      <c r="E40">
        <v>1</v>
      </c>
      <c r="F40">
        <v>1</v>
      </c>
      <c r="G40">
        <v>1</v>
      </c>
      <c r="H40">
        <v>4</v>
      </c>
      <c r="I40">
        <v>0</v>
      </c>
      <c r="J40">
        <v>0</v>
      </c>
      <c r="K40">
        <v>1</v>
      </c>
      <c r="L40" t="s">
        <v>33</v>
      </c>
      <c r="M40" t="s">
        <v>10</v>
      </c>
      <c r="N40" t="s">
        <v>14</v>
      </c>
      <c r="O40" s="2">
        <v>-4.9999999999998899E-3</v>
      </c>
      <c r="P40" s="2">
        <f t="shared" si="0"/>
        <v>0</v>
      </c>
      <c r="R40" t="s">
        <v>41</v>
      </c>
      <c r="S40" s="2">
        <f t="shared" si="1"/>
        <v>1.0828633012346098</v>
      </c>
    </row>
    <row r="41" spans="1:19">
      <c r="A41">
        <v>40</v>
      </c>
      <c r="B41">
        <v>1169</v>
      </c>
      <c r="C41">
        <v>2</v>
      </c>
      <c r="D41">
        <v>0</v>
      </c>
      <c r="E41">
        <v>0</v>
      </c>
      <c r="F41">
        <v>3</v>
      </c>
      <c r="G41">
        <v>2</v>
      </c>
      <c r="H41">
        <v>12</v>
      </c>
      <c r="I41">
        <v>1</v>
      </c>
      <c r="J41">
        <v>1</v>
      </c>
      <c r="K41">
        <v>3</v>
      </c>
      <c r="L41" t="s">
        <v>33</v>
      </c>
      <c r="M41" t="s">
        <v>10</v>
      </c>
      <c r="N41" t="s">
        <v>15</v>
      </c>
      <c r="O41" s="2">
        <v>4.0000000000000001E-3</v>
      </c>
      <c r="P41" s="2">
        <f t="shared" si="0"/>
        <v>4.0000000000000001E-3</v>
      </c>
      <c r="R41" t="s">
        <v>36</v>
      </c>
      <c r="S41" s="2">
        <f t="shared" si="1"/>
        <v>1.0868633012346098</v>
      </c>
    </row>
    <row r="42" spans="1:19">
      <c r="A42">
        <v>41</v>
      </c>
      <c r="B42">
        <v>1175</v>
      </c>
      <c r="C42">
        <v>3</v>
      </c>
      <c r="D42">
        <v>7</v>
      </c>
      <c r="E42">
        <v>7</v>
      </c>
      <c r="F42">
        <v>7</v>
      </c>
      <c r="G42">
        <v>7</v>
      </c>
      <c r="H42">
        <v>7</v>
      </c>
      <c r="I42">
        <v>1</v>
      </c>
      <c r="J42">
        <v>1</v>
      </c>
      <c r="K42">
        <v>1</v>
      </c>
      <c r="L42" t="s">
        <v>33</v>
      </c>
      <c r="M42" t="s">
        <v>10</v>
      </c>
      <c r="N42" t="s">
        <v>15</v>
      </c>
      <c r="O42" s="2">
        <v>4.6338000000000198E-2</v>
      </c>
      <c r="P42" s="2">
        <f t="shared" si="0"/>
        <v>4.6338000000000198E-2</v>
      </c>
      <c r="R42" t="s">
        <v>42</v>
      </c>
      <c r="S42" s="2">
        <f t="shared" si="1"/>
        <v>1.13320130123461</v>
      </c>
    </row>
    <row r="43" spans="1:19">
      <c r="A43">
        <v>42</v>
      </c>
      <c r="B43">
        <v>1187</v>
      </c>
      <c r="C43">
        <v>3</v>
      </c>
      <c r="D43">
        <v>2</v>
      </c>
      <c r="E43">
        <v>3</v>
      </c>
      <c r="F43">
        <v>3</v>
      </c>
      <c r="G43">
        <v>4</v>
      </c>
      <c r="H43">
        <v>10</v>
      </c>
      <c r="I43">
        <v>0</v>
      </c>
      <c r="J43">
        <v>1</v>
      </c>
      <c r="K43">
        <v>4</v>
      </c>
      <c r="L43" t="s">
        <v>33</v>
      </c>
      <c r="M43" t="s">
        <v>10</v>
      </c>
      <c r="N43" t="s">
        <v>15</v>
      </c>
      <c r="O43" s="2">
        <v>0.217</v>
      </c>
      <c r="P43" s="2">
        <f t="shared" si="0"/>
        <v>0.217</v>
      </c>
      <c r="R43" t="s">
        <v>38</v>
      </c>
      <c r="S43" s="2">
        <f t="shared" si="1"/>
        <v>1.3502013012346101</v>
      </c>
    </row>
    <row r="44" spans="1:19">
      <c r="A44">
        <v>43</v>
      </c>
      <c r="B44">
        <v>1205</v>
      </c>
      <c r="C44">
        <v>3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0</v>
      </c>
      <c r="J44">
        <v>1</v>
      </c>
      <c r="K44">
        <v>6</v>
      </c>
      <c r="L44">
        <v>8</v>
      </c>
      <c r="M44" t="s">
        <v>10</v>
      </c>
      <c r="N44" t="s">
        <v>18</v>
      </c>
      <c r="O44" s="2">
        <v>-0.14899999999999999</v>
      </c>
      <c r="P44" s="2">
        <f t="shared" si="0"/>
        <v>-0.14899999999999999</v>
      </c>
      <c r="Q44" t="s">
        <v>47</v>
      </c>
      <c r="R44" t="s">
        <v>36</v>
      </c>
      <c r="S44" s="2">
        <f t="shared" si="1"/>
        <v>1.2012013012346101</v>
      </c>
    </row>
    <row r="45" spans="1:19">
      <c r="A45">
        <v>44</v>
      </c>
      <c r="B45">
        <v>1210</v>
      </c>
      <c r="C45">
        <v>3</v>
      </c>
      <c r="D45">
        <v>6</v>
      </c>
      <c r="E45">
        <v>6</v>
      </c>
      <c r="F45">
        <v>6</v>
      </c>
      <c r="G45">
        <v>6</v>
      </c>
      <c r="H45">
        <v>6</v>
      </c>
      <c r="I45">
        <v>0</v>
      </c>
      <c r="J45">
        <v>1</v>
      </c>
      <c r="K45">
        <v>2</v>
      </c>
      <c r="L45">
        <v>10</v>
      </c>
      <c r="M45" t="s">
        <v>10</v>
      </c>
      <c r="N45" t="s">
        <v>16</v>
      </c>
      <c r="O45" s="2">
        <v>4.0999999999999898E-2</v>
      </c>
      <c r="P45" s="2">
        <f t="shared" si="0"/>
        <v>4.0999999999999898E-2</v>
      </c>
      <c r="R45" t="s">
        <v>37</v>
      </c>
      <c r="S45" s="2">
        <f t="shared" si="1"/>
        <v>1.24220130123461</v>
      </c>
    </row>
    <row r="46" spans="1:19">
      <c r="A46">
        <v>45</v>
      </c>
      <c r="B46">
        <v>1246</v>
      </c>
      <c r="C46">
        <v>2</v>
      </c>
      <c r="D46">
        <v>3</v>
      </c>
      <c r="E46">
        <v>0</v>
      </c>
      <c r="F46">
        <v>1</v>
      </c>
      <c r="G46">
        <v>1</v>
      </c>
      <c r="H46">
        <v>5</v>
      </c>
      <c r="I46">
        <v>0</v>
      </c>
      <c r="J46">
        <v>0</v>
      </c>
      <c r="K46">
        <v>1</v>
      </c>
      <c r="L46" t="s">
        <v>33</v>
      </c>
      <c r="M46" t="s">
        <v>10</v>
      </c>
      <c r="N46" t="s">
        <v>21</v>
      </c>
      <c r="O46" s="2">
        <v>-6.5506001906840097E-2</v>
      </c>
      <c r="P46" s="2">
        <f t="shared" si="0"/>
        <v>0</v>
      </c>
      <c r="R46" t="s">
        <v>39</v>
      </c>
      <c r="S46" s="2">
        <f t="shared" si="1"/>
        <v>1.24220130123461</v>
      </c>
    </row>
    <row r="47" spans="1:19">
      <c r="A47">
        <v>46</v>
      </c>
      <c r="B47">
        <v>1256</v>
      </c>
      <c r="C47">
        <v>2</v>
      </c>
      <c r="D47">
        <v>1</v>
      </c>
      <c r="E47">
        <v>0</v>
      </c>
      <c r="F47">
        <v>1</v>
      </c>
      <c r="G47">
        <v>1</v>
      </c>
      <c r="H47">
        <v>4</v>
      </c>
      <c r="I47">
        <v>1</v>
      </c>
      <c r="J47" s="3">
        <v>1</v>
      </c>
      <c r="K47" s="3">
        <v>2</v>
      </c>
      <c r="L47" s="3" t="s">
        <v>33</v>
      </c>
      <c r="M47" t="s">
        <v>10</v>
      </c>
      <c r="N47" t="s">
        <v>21</v>
      </c>
      <c r="O47" s="2">
        <v>0.16300000000000001</v>
      </c>
      <c r="P47" s="2">
        <f t="shared" si="0"/>
        <v>0.16300000000000001</v>
      </c>
      <c r="Q47" t="s">
        <v>31</v>
      </c>
      <c r="R47" t="s">
        <v>39</v>
      </c>
      <c r="S47" s="2">
        <f t="shared" si="1"/>
        <v>1.4052013012346101</v>
      </c>
    </row>
    <row r="48" spans="1:19">
      <c r="A48">
        <v>47</v>
      </c>
      <c r="B48">
        <v>1268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3</v>
      </c>
      <c r="M48" t="s">
        <v>10</v>
      </c>
      <c r="N48" t="s">
        <v>18</v>
      </c>
      <c r="O48" s="2">
        <v>1.2999999999999901E-2</v>
      </c>
      <c r="P48" s="2">
        <f t="shared" si="0"/>
        <v>1.2999999999999901E-2</v>
      </c>
      <c r="R48" t="s">
        <v>40</v>
      </c>
      <c r="S48" s="2">
        <f t="shared" si="1"/>
        <v>1.41820130123461</v>
      </c>
    </row>
    <row r="49" spans="1:19">
      <c r="A49">
        <v>48</v>
      </c>
      <c r="B49">
        <v>1273</v>
      </c>
      <c r="C49">
        <v>3</v>
      </c>
      <c r="D49">
        <v>5</v>
      </c>
      <c r="E49">
        <v>5</v>
      </c>
      <c r="F49">
        <v>5</v>
      </c>
      <c r="G49">
        <v>5</v>
      </c>
      <c r="H49">
        <v>5</v>
      </c>
      <c r="I49">
        <v>0</v>
      </c>
      <c r="J49">
        <v>1</v>
      </c>
      <c r="K49">
        <v>6</v>
      </c>
      <c r="L49">
        <v>7</v>
      </c>
      <c r="M49" t="s">
        <v>10</v>
      </c>
      <c r="N49" t="s">
        <v>16</v>
      </c>
      <c r="O49" s="2">
        <v>3.4999999999999698E-2</v>
      </c>
      <c r="P49" s="2">
        <f t="shared" si="0"/>
        <v>3.4999999999999698E-2</v>
      </c>
      <c r="R49" t="s">
        <v>37</v>
      </c>
      <c r="S49" s="2">
        <f t="shared" si="1"/>
        <v>1.4532013012346097</v>
      </c>
    </row>
    <row r="50" spans="1:19">
      <c r="A50">
        <v>49</v>
      </c>
      <c r="B50">
        <v>1287</v>
      </c>
      <c r="C50">
        <v>3</v>
      </c>
      <c r="D50">
        <v>7</v>
      </c>
      <c r="E50">
        <v>7</v>
      </c>
      <c r="F50">
        <v>7</v>
      </c>
      <c r="G50">
        <v>7</v>
      </c>
      <c r="H50">
        <v>7</v>
      </c>
      <c r="I50">
        <v>0</v>
      </c>
      <c r="J50">
        <v>0</v>
      </c>
      <c r="K50">
        <v>20</v>
      </c>
      <c r="L50" t="s">
        <v>33</v>
      </c>
      <c r="M50" t="s">
        <v>10</v>
      </c>
      <c r="N50" t="s">
        <v>22</v>
      </c>
      <c r="O50" s="2">
        <v>-3.4999999999999698E-2</v>
      </c>
      <c r="P50" s="2">
        <f t="shared" si="0"/>
        <v>0</v>
      </c>
      <c r="R50" t="s">
        <v>36</v>
      </c>
      <c r="S50" s="2">
        <f t="shared" si="1"/>
        <v>1.4532013012346097</v>
      </c>
    </row>
    <row r="51" spans="1:19">
      <c r="A51">
        <v>50</v>
      </c>
      <c r="B51">
        <v>1305</v>
      </c>
      <c r="C51">
        <v>3</v>
      </c>
      <c r="D51">
        <v>0</v>
      </c>
      <c r="E51">
        <v>1</v>
      </c>
      <c r="F51">
        <v>2</v>
      </c>
      <c r="G51">
        <v>2</v>
      </c>
      <c r="H51">
        <v>9</v>
      </c>
      <c r="I51">
        <v>0</v>
      </c>
      <c r="J51">
        <v>0</v>
      </c>
      <c r="K51">
        <v>2</v>
      </c>
      <c r="L51" t="s">
        <v>33</v>
      </c>
      <c r="M51" t="s">
        <v>10</v>
      </c>
      <c r="N51" t="s">
        <v>14</v>
      </c>
      <c r="O51" s="2">
        <v>-0.113864511833819</v>
      </c>
      <c r="P51" s="2">
        <f t="shared" si="0"/>
        <v>0</v>
      </c>
      <c r="R51" t="s">
        <v>39</v>
      </c>
      <c r="S51" s="2">
        <f t="shared" si="1"/>
        <v>1.4532013012346097</v>
      </c>
    </row>
    <row r="52" spans="1:19">
      <c r="A52">
        <v>51</v>
      </c>
      <c r="B52">
        <v>1316</v>
      </c>
      <c r="C52">
        <v>3</v>
      </c>
      <c r="D52">
        <v>1</v>
      </c>
      <c r="E52">
        <v>2</v>
      </c>
      <c r="F52">
        <v>6</v>
      </c>
      <c r="G52">
        <v>6</v>
      </c>
      <c r="H52">
        <v>9</v>
      </c>
      <c r="I52">
        <v>0</v>
      </c>
      <c r="J52">
        <v>1</v>
      </c>
      <c r="K52">
        <v>4</v>
      </c>
      <c r="L52" t="s">
        <v>33</v>
      </c>
      <c r="M52" t="s">
        <v>10</v>
      </c>
      <c r="N52" t="s">
        <v>19</v>
      </c>
      <c r="O52" s="2">
        <v>-0.127</v>
      </c>
      <c r="P52" s="2">
        <f t="shared" si="0"/>
        <v>-0.127</v>
      </c>
      <c r="Q52" t="s">
        <v>49</v>
      </c>
      <c r="R52" t="s">
        <v>36</v>
      </c>
      <c r="S52" s="2">
        <f t="shared" si="1"/>
        <v>1.3262013012346097</v>
      </c>
    </row>
    <row r="53" spans="1:19">
      <c r="A53">
        <v>52</v>
      </c>
      <c r="B53">
        <v>1398</v>
      </c>
      <c r="C53">
        <v>2</v>
      </c>
      <c r="D53">
        <v>1</v>
      </c>
      <c r="E53">
        <v>1</v>
      </c>
      <c r="F53">
        <v>3</v>
      </c>
      <c r="G53">
        <v>2</v>
      </c>
      <c r="H53">
        <v>10</v>
      </c>
      <c r="I53">
        <v>0</v>
      </c>
      <c r="J53">
        <v>1</v>
      </c>
      <c r="K53">
        <v>3</v>
      </c>
      <c r="L53" t="s">
        <v>33</v>
      </c>
      <c r="M53" t="s">
        <v>10</v>
      </c>
      <c r="N53" t="s">
        <v>12</v>
      </c>
      <c r="O53" s="2">
        <v>5.3000000000000401E-2</v>
      </c>
      <c r="P53" s="2">
        <f t="shared" si="0"/>
        <v>5.3000000000000401E-2</v>
      </c>
      <c r="R53" t="s">
        <v>38</v>
      </c>
      <c r="S53" s="2">
        <f t="shared" si="1"/>
        <v>1.37920130123461</v>
      </c>
    </row>
    <row r="54" spans="1:19">
      <c r="A54">
        <v>53</v>
      </c>
      <c r="B54">
        <v>1402</v>
      </c>
      <c r="C54">
        <v>2</v>
      </c>
      <c r="D54">
        <v>5</v>
      </c>
      <c r="E54">
        <v>5</v>
      </c>
      <c r="F54">
        <v>5</v>
      </c>
      <c r="G54">
        <v>5</v>
      </c>
      <c r="H54">
        <v>5</v>
      </c>
      <c r="I54">
        <v>0</v>
      </c>
      <c r="J54">
        <v>1</v>
      </c>
      <c r="K54">
        <v>7</v>
      </c>
      <c r="L54" t="s">
        <v>33</v>
      </c>
      <c r="M54" t="s">
        <v>10</v>
      </c>
      <c r="N54" t="s">
        <v>13</v>
      </c>
      <c r="O54" s="2">
        <v>1.90000000000001E-2</v>
      </c>
      <c r="P54" s="2">
        <f t="shared" si="0"/>
        <v>1.90000000000001E-2</v>
      </c>
      <c r="R54" t="s">
        <v>38</v>
      </c>
      <c r="S54" s="2">
        <f t="shared" si="1"/>
        <v>1.3982013012346102</v>
      </c>
    </row>
    <row r="55" spans="1:19">
      <c r="A55">
        <v>54</v>
      </c>
      <c r="B55">
        <v>1415</v>
      </c>
      <c r="C55">
        <v>3</v>
      </c>
      <c r="D55">
        <v>3</v>
      </c>
      <c r="E55">
        <v>5</v>
      </c>
      <c r="F55">
        <v>1</v>
      </c>
      <c r="G55">
        <v>1</v>
      </c>
      <c r="H55">
        <v>8</v>
      </c>
      <c r="I55">
        <v>0</v>
      </c>
      <c r="J55">
        <v>1</v>
      </c>
      <c r="K55">
        <v>1</v>
      </c>
      <c r="L55">
        <v>3</v>
      </c>
      <c r="M55" t="s">
        <v>10</v>
      </c>
      <c r="N55" t="s">
        <v>18</v>
      </c>
      <c r="O55" s="2">
        <v>5.7999999999999802E-2</v>
      </c>
      <c r="P55" s="2">
        <f t="shared" si="0"/>
        <v>5.7999999999999802E-2</v>
      </c>
      <c r="R55" t="s">
        <v>36</v>
      </c>
      <c r="S55" s="2">
        <f t="shared" si="1"/>
        <v>1.45620130123461</v>
      </c>
    </row>
    <row r="56" spans="1:19">
      <c r="A56">
        <v>55</v>
      </c>
      <c r="B56">
        <v>1447</v>
      </c>
      <c r="C56">
        <v>2</v>
      </c>
      <c r="D56">
        <v>1</v>
      </c>
      <c r="E56">
        <v>1</v>
      </c>
      <c r="F56">
        <v>2</v>
      </c>
      <c r="G56">
        <v>2</v>
      </c>
      <c r="H56">
        <v>5</v>
      </c>
      <c r="I56">
        <v>1</v>
      </c>
      <c r="J56">
        <v>0</v>
      </c>
      <c r="K56">
        <v>5</v>
      </c>
      <c r="L56">
        <v>13</v>
      </c>
      <c r="M56" t="s">
        <v>10</v>
      </c>
      <c r="N56" t="s">
        <v>11</v>
      </c>
      <c r="O56" s="2">
        <v>2.99999999999967E-3</v>
      </c>
      <c r="P56" s="2">
        <f t="shared" si="0"/>
        <v>0</v>
      </c>
      <c r="R56" t="s">
        <v>39</v>
      </c>
      <c r="S56" s="2">
        <f t="shared" si="1"/>
        <v>1.45620130123461</v>
      </c>
    </row>
    <row r="57" spans="1:19">
      <c r="A57">
        <v>56</v>
      </c>
      <c r="B57">
        <v>1496</v>
      </c>
      <c r="C57">
        <v>2</v>
      </c>
      <c r="D57">
        <v>3</v>
      </c>
      <c r="E57">
        <v>3</v>
      </c>
      <c r="F57">
        <v>3</v>
      </c>
      <c r="G57">
        <v>3</v>
      </c>
      <c r="H57">
        <v>10</v>
      </c>
      <c r="I57">
        <v>0</v>
      </c>
      <c r="J57">
        <v>0</v>
      </c>
      <c r="K57">
        <v>3</v>
      </c>
      <c r="L57" t="s">
        <v>33</v>
      </c>
      <c r="M57" t="s">
        <v>10</v>
      </c>
      <c r="N57" t="s">
        <v>11</v>
      </c>
      <c r="O57" s="2">
        <v>-6.9999999999996697E-3</v>
      </c>
      <c r="P57" s="2">
        <f t="shared" si="0"/>
        <v>0</v>
      </c>
      <c r="R57" t="s">
        <v>41</v>
      </c>
      <c r="S57" s="2">
        <f t="shared" si="1"/>
        <v>1.45620130123461</v>
      </c>
    </row>
    <row r="58" spans="1:19">
      <c r="A58">
        <v>57</v>
      </c>
      <c r="B58">
        <v>1507</v>
      </c>
      <c r="C58">
        <v>3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</v>
      </c>
      <c r="J58">
        <v>1</v>
      </c>
      <c r="K58">
        <v>4</v>
      </c>
      <c r="L58" t="s">
        <v>33</v>
      </c>
      <c r="M58" t="s">
        <v>10</v>
      </c>
      <c r="N58" t="s">
        <v>15</v>
      </c>
      <c r="O58" s="2">
        <v>-7.1000000000000202E-2</v>
      </c>
      <c r="P58" s="2">
        <f t="shared" si="0"/>
        <v>-7.1000000000000202E-2</v>
      </c>
      <c r="Q58" t="s">
        <v>49</v>
      </c>
      <c r="R58" t="s">
        <v>36</v>
      </c>
      <c r="S58" s="2">
        <f t="shared" si="1"/>
        <v>1.3852013012346098</v>
      </c>
    </row>
    <row r="59" spans="1:19">
      <c r="A59">
        <v>58</v>
      </c>
      <c r="B59">
        <v>1517</v>
      </c>
      <c r="C59">
        <v>3</v>
      </c>
      <c r="D59">
        <v>0</v>
      </c>
      <c r="E59">
        <v>6</v>
      </c>
      <c r="F59">
        <v>4</v>
      </c>
      <c r="G59">
        <v>6</v>
      </c>
      <c r="H59">
        <v>6</v>
      </c>
      <c r="I59">
        <v>0</v>
      </c>
      <c r="J59">
        <v>1</v>
      </c>
      <c r="K59">
        <v>4</v>
      </c>
      <c r="L59" t="s">
        <v>33</v>
      </c>
      <c r="M59" t="s">
        <v>10</v>
      </c>
      <c r="N59" t="s">
        <v>15</v>
      </c>
      <c r="O59" s="2">
        <v>-3.64619999999998E-2</v>
      </c>
      <c r="P59" s="2">
        <f t="shared" si="0"/>
        <v>-3.64619999999998E-2</v>
      </c>
      <c r="Q59" t="s">
        <v>49</v>
      </c>
      <c r="R59" t="s">
        <v>39</v>
      </c>
      <c r="S59" s="2">
        <f t="shared" si="1"/>
        <v>1.3487393012346101</v>
      </c>
    </row>
    <row r="60" spans="1:19">
      <c r="A60">
        <v>59</v>
      </c>
      <c r="B60">
        <v>1556</v>
      </c>
      <c r="C60">
        <v>2</v>
      </c>
      <c r="D60">
        <v>0</v>
      </c>
      <c r="E60">
        <v>0</v>
      </c>
      <c r="F60">
        <v>2</v>
      </c>
      <c r="G60">
        <v>1</v>
      </c>
      <c r="H60">
        <v>7</v>
      </c>
      <c r="I60">
        <v>0</v>
      </c>
      <c r="J60">
        <v>0</v>
      </c>
      <c r="K60">
        <v>2</v>
      </c>
      <c r="L60" t="s">
        <v>33</v>
      </c>
      <c r="M60" t="s">
        <v>23</v>
      </c>
      <c r="N60" t="s">
        <v>15</v>
      </c>
      <c r="O60" s="2">
        <v>0</v>
      </c>
      <c r="P60" s="2">
        <f t="shared" si="0"/>
        <v>0</v>
      </c>
      <c r="R60" t="s">
        <v>42</v>
      </c>
      <c r="S60" s="2">
        <f t="shared" si="1"/>
        <v>1.3487393012346101</v>
      </c>
    </row>
    <row r="61" spans="1:19">
      <c r="A61">
        <v>60</v>
      </c>
      <c r="B61">
        <v>1575</v>
      </c>
      <c r="C61">
        <v>3</v>
      </c>
      <c r="D61">
        <v>0</v>
      </c>
      <c r="E61">
        <v>0</v>
      </c>
      <c r="F61">
        <v>2</v>
      </c>
      <c r="G61">
        <v>2</v>
      </c>
      <c r="H61">
        <v>4</v>
      </c>
      <c r="I61">
        <v>1</v>
      </c>
      <c r="J61">
        <v>1</v>
      </c>
      <c r="K61">
        <v>1</v>
      </c>
      <c r="L61" t="s">
        <v>33</v>
      </c>
      <c r="M61" t="s">
        <v>10</v>
      </c>
      <c r="N61" t="s">
        <v>15</v>
      </c>
      <c r="O61" s="2">
        <v>7.7172733098006804E-2</v>
      </c>
      <c r="P61" s="2">
        <f t="shared" si="0"/>
        <v>7.7172733098006804E-2</v>
      </c>
      <c r="R61" t="s">
        <v>39</v>
      </c>
      <c r="S61" s="2">
        <f t="shared" si="1"/>
        <v>1.4259120343326168</v>
      </c>
    </row>
    <row r="62" spans="1:19">
      <c r="A62">
        <v>61</v>
      </c>
      <c r="B62">
        <v>1607</v>
      </c>
      <c r="C62">
        <v>3</v>
      </c>
      <c r="D62">
        <v>1</v>
      </c>
      <c r="E62">
        <v>2</v>
      </c>
      <c r="F62">
        <v>5</v>
      </c>
      <c r="G62">
        <v>5</v>
      </c>
      <c r="H62">
        <v>13</v>
      </c>
      <c r="I62">
        <v>0</v>
      </c>
      <c r="J62">
        <v>1</v>
      </c>
      <c r="K62">
        <v>6</v>
      </c>
      <c r="L62" t="s">
        <v>33</v>
      </c>
      <c r="M62" t="s">
        <v>10</v>
      </c>
      <c r="N62" t="s">
        <v>16</v>
      </c>
      <c r="O62" s="2">
        <v>5.7080000000000498E-2</v>
      </c>
      <c r="P62" s="2">
        <f t="shared" si="0"/>
        <v>5.7080000000000498E-2</v>
      </c>
      <c r="R62" t="s">
        <v>42</v>
      </c>
      <c r="S62" s="2">
        <f t="shared" si="1"/>
        <v>1.4829920343326173</v>
      </c>
    </row>
    <row r="63" spans="1:19">
      <c r="A63">
        <v>62</v>
      </c>
      <c r="B63">
        <v>1625</v>
      </c>
      <c r="C63">
        <v>3</v>
      </c>
      <c r="D63">
        <v>1</v>
      </c>
      <c r="E63">
        <v>1</v>
      </c>
      <c r="F63">
        <v>4</v>
      </c>
      <c r="G63">
        <v>4</v>
      </c>
      <c r="H63">
        <v>6</v>
      </c>
      <c r="I63">
        <v>0</v>
      </c>
      <c r="J63">
        <v>0</v>
      </c>
      <c r="K63">
        <v>6</v>
      </c>
      <c r="L63" t="s">
        <v>33</v>
      </c>
      <c r="M63" t="s">
        <v>10</v>
      </c>
      <c r="N63" t="s">
        <v>14</v>
      </c>
      <c r="O63" s="2">
        <v>-1.4686000000000201E-2</v>
      </c>
      <c r="P63" s="2">
        <f t="shared" si="0"/>
        <v>0</v>
      </c>
      <c r="R63" t="s">
        <v>39</v>
      </c>
      <c r="S63" s="2">
        <f t="shared" si="1"/>
        <v>1.4829920343326173</v>
      </c>
    </row>
    <row r="64" spans="1:19">
      <c r="A64">
        <v>63</v>
      </c>
      <c r="B64">
        <v>1647</v>
      </c>
      <c r="C64">
        <v>2</v>
      </c>
      <c r="D64">
        <v>6</v>
      </c>
      <c r="E64">
        <v>6</v>
      </c>
      <c r="F64">
        <v>6</v>
      </c>
      <c r="G64">
        <v>6</v>
      </c>
      <c r="H64">
        <v>6</v>
      </c>
      <c r="I64">
        <v>0</v>
      </c>
      <c r="J64">
        <v>1</v>
      </c>
      <c r="K64">
        <v>1</v>
      </c>
      <c r="L64">
        <v>10</v>
      </c>
      <c r="M64" t="s">
        <v>10</v>
      </c>
      <c r="N64" t="s">
        <v>12</v>
      </c>
      <c r="O64" s="2">
        <v>2.8999999999999901E-2</v>
      </c>
      <c r="P64" s="2">
        <f t="shared" si="0"/>
        <v>2.8999999999999901E-2</v>
      </c>
      <c r="R64" t="s">
        <v>36</v>
      </c>
      <c r="S64" s="2">
        <f t="shared" si="1"/>
        <v>1.5119920343326172</v>
      </c>
    </row>
    <row r="65" spans="1:19">
      <c r="A65">
        <v>64</v>
      </c>
      <c r="B65">
        <v>1665</v>
      </c>
      <c r="C65">
        <v>3</v>
      </c>
      <c r="D65">
        <v>4</v>
      </c>
      <c r="E65">
        <v>4</v>
      </c>
      <c r="F65">
        <v>4</v>
      </c>
      <c r="G65">
        <v>4</v>
      </c>
      <c r="H65">
        <v>4</v>
      </c>
      <c r="I65">
        <v>0</v>
      </c>
      <c r="J65">
        <v>1</v>
      </c>
      <c r="K65">
        <v>2</v>
      </c>
      <c r="L65" t="s">
        <v>33</v>
      </c>
      <c r="M65" t="s">
        <v>10</v>
      </c>
      <c r="N65" t="s">
        <v>16</v>
      </c>
      <c r="O65" s="2">
        <v>6.00000000000023E-3</v>
      </c>
      <c r="P65" s="2">
        <f t="shared" si="0"/>
        <v>6.00000000000023E-3</v>
      </c>
      <c r="R65" t="s">
        <v>41</v>
      </c>
      <c r="S65" s="2">
        <f t="shared" si="1"/>
        <v>1.5179920343326174</v>
      </c>
    </row>
    <row r="66" spans="1:19">
      <c r="A66">
        <v>65</v>
      </c>
      <c r="B66">
        <v>1672</v>
      </c>
      <c r="C66">
        <v>3</v>
      </c>
      <c r="D66">
        <v>7</v>
      </c>
      <c r="E66">
        <v>7</v>
      </c>
      <c r="F66">
        <v>7</v>
      </c>
      <c r="G66">
        <v>7</v>
      </c>
      <c r="H66">
        <v>7</v>
      </c>
      <c r="I66">
        <v>0</v>
      </c>
      <c r="J66">
        <v>1</v>
      </c>
      <c r="K66">
        <v>2</v>
      </c>
      <c r="L66" t="s">
        <v>33</v>
      </c>
      <c r="M66" t="s">
        <v>10</v>
      </c>
      <c r="N66" t="s">
        <v>16</v>
      </c>
      <c r="O66" s="2">
        <v>1.10000000000001E-2</v>
      </c>
      <c r="P66" s="2">
        <f t="shared" si="0"/>
        <v>1.10000000000001E-2</v>
      </c>
      <c r="Q66" t="s">
        <v>46</v>
      </c>
      <c r="R66" t="s">
        <v>36</v>
      </c>
      <c r="S66" s="2">
        <f t="shared" si="1"/>
        <v>1.5289920343326175</v>
      </c>
    </row>
    <row r="67" spans="1:19">
      <c r="A67">
        <v>66</v>
      </c>
      <c r="B67">
        <v>1710</v>
      </c>
      <c r="C67">
        <v>2</v>
      </c>
      <c r="D67">
        <v>4</v>
      </c>
      <c r="E67">
        <v>4</v>
      </c>
      <c r="F67">
        <v>2</v>
      </c>
      <c r="G67">
        <v>1</v>
      </c>
      <c r="H67">
        <v>8</v>
      </c>
      <c r="I67">
        <v>0</v>
      </c>
      <c r="J67">
        <v>1</v>
      </c>
      <c r="K67">
        <v>1</v>
      </c>
      <c r="L67" t="s">
        <v>33</v>
      </c>
      <c r="M67" t="s">
        <v>10</v>
      </c>
      <c r="N67" t="s">
        <v>12</v>
      </c>
      <c r="O67" s="2">
        <v>1.00000000000002E-2</v>
      </c>
      <c r="P67" s="2">
        <f t="shared" ref="P67:P112" si="2">O67*J67</f>
        <v>1.00000000000002E-2</v>
      </c>
      <c r="R67" t="s">
        <v>40</v>
      </c>
      <c r="S67" s="2">
        <f t="shared" si="1"/>
        <v>1.5389920343326178</v>
      </c>
    </row>
    <row r="68" spans="1:19">
      <c r="A68">
        <v>67</v>
      </c>
      <c r="B68">
        <v>1718</v>
      </c>
      <c r="C68">
        <v>3</v>
      </c>
      <c r="D68">
        <v>4</v>
      </c>
      <c r="E68">
        <v>4</v>
      </c>
      <c r="F68">
        <v>4</v>
      </c>
      <c r="G68">
        <v>4</v>
      </c>
      <c r="H68">
        <v>4</v>
      </c>
      <c r="I68">
        <v>1</v>
      </c>
      <c r="J68">
        <v>0</v>
      </c>
      <c r="K68">
        <v>9</v>
      </c>
      <c r="L68">
        <v>1</v>
      </c>
      <c r="M68" t="s">
        <v>10</v>
      </c>
      <c r="N68" t="s">
        <v>22</v>
      </c>
      <c r="O68" s="2">
        <v>-3.10000000000001E-2</v>
      </c>
      <c r="P68" s="2">
        <f t="shared" si="2"/>
        <v>0</v>
      </c>
      <c r="R68" t="s">
        <v>36</v>
      </c>
      <c r="S68" s="2">
        <f t="shared" ref="S68:S112" si="3">P68+S67</f>
        <v>1.5389920343326178</v>
      </c>
    </row>
    <row r="69" spans="1:19">
      <c r="A69">
        <v>68</v>
      </c>
      <c r="B69">
        <v>1725</v>
      </c>
      <c r="C69">
        <v>3</v>
      </c>
      <c r="D69">
        <v>3</v>
      </c>
      <c r="E69">
        <v>8</v>
      </c>
      <c r="F69">
        <v>4</v>
      </c>
      <c r="G69">
        <v>8</v>
      </c>
      <c r="H69">
        <v>8</v>
      </c>
      <c r="I69">
        <v>0</v>
      </c>
      <c r="J69">
        <v>1</v>
      </c>
      <c r="K69">
        <v>3</v>
      </c>
      <c r="L69">
        <v>4</v>
      </c>
      <c r="M69" t="s">
        <v>10</v>
      </c>
      <c r="N69" t="s">
        <v>18</v>
      </c>
      <c r="O69" s="2">
        <v>1.6999999999999901E-2</v>
      </c>
      <c r="P69" s="2">
        <f t="shared" si="2"/>
        <v>1.6999999999999901E-2</v>
      </c>
      <c r="R69" t="s">
        <v>40</v>
      </c>
      <c r="S69" s="2">
        <f t="shared" si="3"/>
        <v>1.5559920343326177</v>
      </c>
    </row>
    <row r="70" spans="1:19">
      <c r="A70">
        <v>69</v>
      </c>
      <c r="B70">
        <v>1730</v>
      </c>
      <c r="C70">
        <v>3</v>
      </c>
      <c r="D70">
        <v>3</v>
      </c>
      <c r="E70">
        <v>13</v>
      </c>
      <c r="F70">
        <v>9</v>
      </c>
      <c r="G70">
        <v>13</v>
      </c>
      <c r="H70">
        <v>13</v>
      </c>
      <c r="I70">
        <v>0</v>
      </c>
      <c r="J70">
        <v>1</v>
      </c>
      <c r="K70">
        <v>1</v>
      </c>
      <c r="L70">
        <v>5</v>
      </c>
      <c r="M70" t="s">
        <v>10</v>
      </c>
      <c r="N70" t="s">
        <v>15</v>
      </c>
      <c r="O70" s="2">
        <v>9.9999999999989008E-4</v>
      </c>
      <c r="P70" s="2">
        <f t="shared" si="2"/>
        <v>9.9999999999989008E-4</v>
      </c>
      <c r="R70" t="s">
        <v>40</v>
      </c>
      <c r="S70" s="2">
        <f t="shared" si="3"/>
        <v>1.5569920343326176</v>
      </c>
    </row>
    <row r="71" spans="1:19">
      <c r="A71">
        <v>70</v>
      </c>
      <c r="B71">
        <v>1748</v>
      </c>
      <c r="C71">
        <v>2</v>
      </c>
      <c r="D71">
        <v>0</v>
      </c>
      <c r="E71">
        <v>0</v>
      </c>
      <c r="F71">
        <v>2</v>
      </c>
      <c r="G71">
        <v>1</v>
      </c>
      <c r="H71">
        <v>7</v>
      </c>
      <c r="I71">
        <v>1</v>
      </c>
      <c r="J71">
        <v>0</v>
      </c>
      <c r="K71">
        <v>2</v>
      </c>
      <c r="L71">
        <v>12</v>
      </c>
      <c r="M71" t="s">
        <v>10</v>
      </c>
      <c r="N71" t="s">
        <v>11</v>
      </c>
      <c r="O71" s="2">
        <v>-2.9394000000000399E-2</v>
      </c>
      <c r="P71" s="2">
        <f t="shared" si="2"/>
        <v>0</v>
      </c>
      <c r="R71" t="s">
        <v>39</v>
      </c>
      <c r="S71" s="2">
        <f t="shared" si="3"/>
        <v>1.5569920343326176</v>
      </c>
    </row>
    <row r="72" spans="1:19">
      <c r="A72">
        <v>71</v>
      </c>
      <c r="B72">
        <v>1760</v>
      </c>
      <c r="C72">
        <v>2</v>
      </c>
      <c r="D72">
        <v>3</v>
      </c>
      <c r="E72">
        <v>2</v>
      </c>
      <c r="F72">
        <v>2</v>
      </c>
      <c r="G72">
        <v>2</v>
      </c>
      <c r="H72">
        <v>6</v>
      </c>
      <c r="I72">
        <v>0</v>
      </c>
      <c r="J72">
        <v>0</v>
      </c>
      <c r="K72">
        <v>1</v>
      </c>
      <c r="L72" t="s">
        <v>33</v>
      </c>
      <c r="M72" t="s">
        <v>10</v>
      </c>
      <c r="N72" t="s">
        <v>21</v>
      </c>
      <c r="O72" s="2">
        <v>-2.59900000000002E-2</v>
      </c>
      <c r="P72" s="2">
        <f t="shared" si="2"/>
        <v>0</v>
      </c>
      <c r="R72" t="s">
        <v>39</v>
      </c>
      <c r="S72" s="2">
        <f t="shared" si="3"/>
        <v>1.5569920343326176</v>
      </c>
    </row>
    <row r="73" spans="1:19">
      <c r="A73">
        <v>72</v>
      </c>
      <c r="B73">
        <v>1786</v>
      </c>
      <c r="C73">
        <v>2</v>
      </c>
      <c r="D73">
        <v>0</v>
      </c>
      <c r="E73">
        <v>0</v>
      </c>
      <c r="F73">
        <v>2</v>
      </c>
      <c r="G73">
        <v>1</v>
      </c>
      <c r="H73">
        <v>12</v>
      </c>
      <c r="I73">
        <v>0</v>
      </c>
      <c r="J73">
        <v>1</v>
      </c>
      <c r="K73">
        <v>3</v>
      </c>
      <c r="L73" t="s">
        <v>33</v>
      </c>
      <c r="M73" t="s">
        <v>10</v>
      </c>
      <c r="N73" t="s">
        <v>12</v>
      </c>
      <c r="O73" s="2">
        <v>-0.02</v>
      </c>
      <c r="P73" s="2">
        <f t="shared" si="2"/>
        <v>-0.02</v>
      </c>
      <c r="Q73" t="s">
        <v>49</v>
      </c>
      <c r="R73" t="s">
        <v>36</v>
      </c>
      <c r="S73" s="2">
        <f t="shared" si="3"/>
        <v>1.5369920343326176</v>
      </c>
    </row>
    <row r="74" spans="1:19">
      <c r="A74">
        <v>73</v>
      </c>
      <c r="B74">
        <v>1793</v>
      </c>
      <c r="C74">
        <v>3</v>
      </c>
      <c r="D74">
        <v>7</v>
      </c>
      <c r="E74">
        <v>7</v>
      </c>
      <c r="F74">
        <v>7</v>
      </c>
      <c r="G74">
        <v>7</v>
      </c>
      <c r="H74">
        <v>7</v>
      </c>
      <c r="I74">
        <v>1</v>
      </c>
      <c r="J74">
        <v>1</v>
      </c>
      <c r="K74">
        <v>1</v>
      </c>
      <c r="L74" t="s">
        <v>33</v>
      </c>
      <c r="M74" t="s">
        <v>10</v>
      </c>
      <c r="N74" t="s">
        <v>15</v>
      </c>
      <c r="O74" s="2">
        <v>7.9000000000000195E-2</v>
      </c>
      <c r="P74" s="2">
        <f t="shared" si="2"/>
        <v>7.9000000000000195E-2</v>
      </c>
      <c r="R74" t="s">
        <v>36</v>
      </c>
      <c r="S74" s="2">
        <f t="shared" si="3"/>
        <v>1.6159920343326177</v>
      </c>
    </row>
    <row r="75" spans="1:19">
      <c r="A75">
        <v>74</v>
      </c>
      <c r="B75">
        <v>1803</v>
      </c>
      <c r="C75">
        <v>3</v>
      </c>
      <c r="D75">
        <v>7</v>
      </c>
      <c r="E75">
        <v>7</v>
      </c>
      <c r="F75">
        <v>7</v>
      </c>
      <c r="G75">
        <v>7</v>
      </c>
      <c r="H75">
        <v>7</v>
      </c>
      <c r="I75">
        <v>0</v>
      </c>
      <c r="J75">
        <v>1</v>
      </c>
      <c r="K75">
        <v>1</v>
      </c>
      <c r="L75" t="s">
        <v>33</v>
      </c>
      <c r="M75" t="s">
        <v>10</v>
      </c>
      <c r="N75" t="s">
        <v>16</v>
      </c>
      <c r="O75" s="2">
        <v>1.2999999999999901E-2</v>
      </c>
      <c r="P75" s="2">
        <f t="shared" si="2"/>
        <v>1.2999999999999901E-2</v>
      </c>
      <c r="R75" t="s">
        <v>37</v>
      </c>
      <c r="S75" s="2">
        <f t="shared" si="3"/>
        <v>1.6289920343326176</v>
      </c>
    </row>
    <row r="76" spans="1:19">
      <c r="A76">
        <v>75</v>
      </c>
      <c r="B76">
        <v>1814</v>
      </c>
      <c r="C76">
        <v>3</v>
      </c>
      <c r="D76">
        <v>3</v>
      </c>
      <c r="E76">
        <v>10</v>
      </c>
      <c r="F76">
        <v>3</v>
      </c>
      <c r="G76">
        <v>10</v>
      </c>
      <c r="H76">
        <v>10</v>
      </c>
      <c r="I76">
        <v>0</v>
      </c>
      <c r="J76">
        <v>1</v>
      </c>
      <c r="K76">
        <v>4</v>
      </c>
      <c r="L76" t="s">
        <v>33</v>
      </c>
      <c r="M76" t="s">
        <v>10</v>
      </c>
      <c r="N76" t="s">
        <v>16</v>
      </c>
      <c r="O76" s="2">
        <v>2.1999999999999801E-2</v>
      </c>
      <c r="P76" s="2">
        <f t="shared" si="2"/>
        <v>2.1999999999999801E-2</v>
      </c>
      <c r="R76" t="s">
        <v>40</v>
      </c>
      <c r="S76" s="2">
        <f t="shared" si="3"/>
        <v>1.6509920343326174</v>
      </c>
    </row>
    <row r="77" spans="1:19">
      <c r="A77">
        <v>76</v>
      </c>
      <c r="B77">
        <v>1825</v>
      </c>
      <c r="C77">
        <v>3</v>
      </c>
      <c r="D77">
        <v>4</v>
      </c>
      <c r="E77">
        <v>9</v>
      </c>
      <c r="F77">
        <v>4</v>
      </c>
      <c r="G77">
        <v>9</v>
      </c>
      <c r="H77">
        <v>9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16</v>
      </c>
      <c r="O77" s="2">
        <v>2.1999999999999801E-2</v>
      </c>
      <c r="P77" s="2">
        <f t="shared" si="2"/>
        <v>2.1999999999999801E-2</v>
      </c>
      <c r="R77" t="s">
        <v>37</v>
      </c>
      <c r="S77" s="2">
        <f t="shared" si="3"/>
        <v>1.6729920343326172</v>
      </c>
    </row>
    <row r="78" spans="1:19">
      <c r="A78">
        <v>77</v>
      </c>
      <c r="B78">
        <v>1833</v>
      </c>
      <c r="C78">
        <v>3</v>
      </c>
      <c r="D78">
        <v>4</v>
      </c>
      <c r="E78">
        <v>4</v>
      </c>
      <c r="F78">
        <v>4</v>
      </c>
      <c r="G78">
        <v>4</v>
      </c>
      <c r="H78">
        <v>4</v>
      </c>
      <c r="I78">
        <v>0</v>
      </c>
      <c r="J78">
        <v>0</v>
      </c>
      <c r="K78">
        <v>11</v>
      </c>
      <c r="L78">
        <v>8</v>
      </c>
      <c r="M78" t="s">
        <v>10</v>
      </c>
      <c r="N78" t="s">
        <v>14</v>
      </c>
      <c r="O78" s="2">
        <v>-1.19999999999996E-2</v>
      </c>
      <c r="P78" s="2">
        <f t="shared" si="2"/>
        <v>0</v>
      </c>
      <c r="R78" t="s">
        <v>39</v>
      </c>
      <c r="S78" s="2">
        <f t="shared" si="3"/>
        <v>1.6729920343326172</v>
      </c>
    </row>
    <row r="79" spans="1:19">
      <c r="A79">
        <v>78</v>
      </c>
      <c r="B79">
        <v>1841</v>
      </c>
      <c r="C79">
        <v>3</v>
      </c>
      <c r="D79">
        <v>6</v>
      </c>
      <c r="E79">
        <v>6</v>
      </c>
      <c r="F79">
        <v>6</v>
      </c>
      <c r="G79">
        <v>6</v>
      </c>
      <c r="H79">
        <v>6</v>
      </c>
      <c r="I79">
        <v>0</v>
      </c>
      <c r="J79">
        <v>1</v>
      </c>
      <c r="K79">
        <v>1</v>
      </c>
      <c r="L79">
        <v>9</v>
      </c>
      <c r="M79" t="s">
        <v>10</v>
      </c>
      <c r="N79" t="s">
        <v>16</v>
      </c>
      <c r="O79" s="2">
        <v>-3.50000000000001E-2</v>
      </c>
      <c r="P79" s="2">
        <f t="shared" si="2"/>
        <v>-3.50000000000001E-2</v>
      </c>
      <c r="Q79" t="s">
        <v>49</v>
      </c>
      <c r="R79" t="s">
        <v>36</v>
      </c>
      <c r="S79" s="2">
        <f t="shared" si="3"/>
        <v>1.6379920343326171</v>
      </c>
    </row>
    <row r="80" spans="1:19">
      <c r="A80">
        <v>79</v>
      </c>
      <c r="B80">
        <v>1856</v>
      </c>
      <c r="C80">
        <v>3</v>
      </c>
      <c r="D80">
        <v>0</v>
      </c>
      <c r="E80">
        <v>0</v>
      </c>
      <c r="F80">
        <v>3</v>
      </c>
      <c r="G80">
        <v>1</v>
      </c>
      <c r="H80">
        <v>6</v>
      </c>
      <c r="I80">
        <v>0</v>
      </c>
      <c r="J80" s="3">
        <v>1</v>
      </c>
      <c r="K80">
        <v>4</v>
      </c>
      <c r="L80" t="s">
        <v>33</v>
      </c>
      <c r="M80" t="s">
        <v>10</v>
      </c>
      <c r="N80" t="s">
        <v>21</v>
      </c>
      <c r="O80" s="2">
        <v>8.9999999999999004E-3</v>
      </c>
      <c r="P80" s="2">
        <f t="shared" si="2"/>
        <v>8.9999999999999004E-3</v>
      </c>
      <c r="Q80" t="s">
        <v>31</v>
      </c>
      <c r="R80" t="s">
        <v>37</v>
      </c>
      <c r="S80" s="2">
        <f t="shared" si="3"/>
        <v>1.646992034332617</v>
      </c>
    </row>
    <row r="81" spans="1:19">
      <c r="A81">
        <v>80</v>
      </c>
      <c r="B81">
        <v>1885</v>
      </c>
      <c r="C81">
        <v>3</v>
      </c>
      <c r="D81">
        <v>0</v>
      </c>
      <c r="E81">
        <v>0</v>
      </c>
      <c r="F81">
        <v>1</v>
      </c>
      <c r="G81">
        <v>1</v>
      </c>
      <c r="H81">
        <v>8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12</v>
      </c>
      <c r="O81" s="2">
        <v>1.2E-2</v>
      </c>
      <c r="P81" s="2">
        <f t="shared" si="2"/>
        <v>1.2E-2</v>
      </c>
      <c r="R81" t="s">
        <v>40</v>
      </c>
      <c r="S81" s="2">
        <f t="shared" si="3"/>
        <v>1.658992034332617</v>
      </c>
    </row>
    <row r="82" spans="1:19">
      <c r="A82">
        <v>81</v>
      </c>
      <c r="B82">
        <v>1892</v>
      </c>
      <c r="C82">
        <v>3</v>
      </c>
      <c r="D82">
        <v>8</v>
      </c>
      <c r="E82">
        <v>8</v>
      </c>
      <c r="F82">
        <v>8</v>
      </c>
      <c r="G82">
        <v>8</v>
      </c>
      <c r="H82">
        <v>8</v>
      </c>
      <c r="I82">
        <v>0</v>
      </c>
      <c r="J82">
        <v>1</v>
      </c>
      <c r="K82">
        <v>8</v>
      </c>
      <c r="L82" t="s">
        <v>33</v>
      </c>
      <c r="M82" t="s">
        <v>10</v>
      </c>
      <c r="N82" t="s">
        <v>15</v>
      </c>
      <c r="O82" s="2">
        <v>4.0000000000000001E-3</v>
      </c>
      <c r="P82" s="2">
        <f t="shared" si="2"/>
        <v>4.0000000000000001E-3</v>
      </c>
      <c r="R82" t="s">
        <v>38</v>
      </c>
      <c r="S82" s="2">
        <f t="shared" si="3"/>
        <v>1.662992034332617</v>
      </c>
    </row>
    <row r="83" spans="1:19">
      <c r="A83">
        <v>82</v>
      </c>
      <c r="B83">
        <v>1898</v>
      </c>
      <c r="C83">
        <v>3</v>
      </c>
      <c r="D83">
        <v>6</v>
      </c>
      <c r="E83">
        <v>6</v>
      </c>
      <c r="F83">
        <v>6</v>
      </c>
      <c r="G83">
        <v>6</v>
      </c>
      <c r="H83">
        <v>6</v>
      </c>
      <c r="I83">
        <v>0</v>
      </c>
      <c r="J83">
        <v>1</v>
      </c>
      <c r="K83">
        <v>1</v>
      </c>
      <c r="L83">
        <v>4</v>
      </c>
      <c r="M83" t="s">
        <v>10</v>
      </c>
      <c r="N83" t="s">
        <v>18</v>
      </c>
      <c r="O83" s="2">
        <v>1.8832000000000199E-2</v>
      </c>
      <c r="P83" s="2">
        <f t="shared" si="2"/>
        <v>1.8832000000000199E-2</v>
      </c>
      <c r="R83" t="s">
        <v>42</v>
      </c>
      <c r="S83" s="2">
        <f t="shared" si="3"/>
        <v>1.6818240343326172</v>
      </c>
    </row>
    <row r="84" spans="1:19">
      <c r="A84">
        <v>83</v>
      </c>
      <c r="B84">
        <v>1908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0</v>
      </c>
      <c r="J84">
        <v>1</v>
      </c>
      <c r="K84">
        <v>3</v>
      </c>
      <c r="L84">
        <v>9</v>
      </c>
      <c r="M84" t="s">
        <v>10</v>
      </c>
      <c r="N84" t="s">
        <v>16</v>
      </c>
      <c r="O84" s="2">
        <v>0.105</v>
      </c>
      <c r="P84" s="2">
        <f t="shared" si="2"/>
        <v>0.105</v>
      </c>
      <c r="R84" t="s">
        <v>38</v>
      </c>
      <c r="S84" s="2">
        <f t="shared" si="3"/>
        <v>1.7868240343326172</v>
      </c>
    </row>
    <row r="85" spans="1:19">
      <c r="A85">
        <v>84</v>
      </c>
      <c r="B85">
        <v>1914</v>
      </c>
      <c r="C85">
        <v>3</v>
      </c>
      <c r="D85">
        <v>5</v>
      </c>
      <c r="E85">
        <v>5</v>
      </c>
      <c r="F85">
        <v>5</v>
      </c>
      <c r="G85">
        <v>5</v>
      </c>
      <c r="H85">
        <v>5</v>
      </c>
      <c r="I85">
        <v>0</v>
      </c>
      <c r="J85">
        <v>1</v>
      </c>
      <c r="K85">
        <v>9</v>
      </c>
      <c r="L85">
        <v>12</v>
      </c>
      <c r="M85" t="s">
        <v>10</v>
      </c>
      <c r="N85" t="s">
        <v>12</v>
      </c>
      <c r="O85" s="2">
        <v>7.9999999999995595E-3</v>
      </c>
      <c r="P85" s="2">
        <f t="shared" si="2"/>
        <v>7.9999999999995595E-3</v>
      </c>
      <c r="Q85" t="s">
        <v>48</v>
      </c>
      <c r="R85" t="s">
        <v>39</v>
      </c>
      <c r="S85" s="2">
        <f t="shared" si="3"/>
        <v>1.7948240343326167</v>
      </c>
    </row>
    <row r="86" spans="1:19">
      <c r="A86">
        <v>85</v>
      </c>
      <c r="B86">
        <v>1947</v>
      </c>
      <c r="C86">
        <v>2</v>
      </c>
      <c r="D86">
        <v>2</v>
      </c>
      <c r="E86">
        <v>2</v>
      </c>
      <c r="F86">
        <v>3</v>
      </c>
      <c r="G86">
        <v>3</v>
      </c>
      <c r="H86">
        <v>8</v>
      </c>
      <c r="I86">
        <v>1</v>
      </c>
      <c r="J86">
        <v>0</v>
      </c>
      <c r="K86">
        <v>3</v>
      </c>
      <c r="L86">
        <v>13</v>
      </c>
      <c r="M86" t="s">
        <v>10</v>
      </c>
      <c r="N86" t="s">
        <v>11</v>
      </c>
      <c r="O86" s="2">
        <v>0.254</v>
      </c>
      <c r="P86" s="2">
        <f t="shared" si="2"/>
        <v>0</v>
      </c>
      <c r="R86" t="s">
        <v>43</v>
      </c>
      <c r="S86" s="2">
        <f t="shared" si="3"/>
        <v>1.7948240343326167</v>
      </c>
    </row>
    <row r="87" spans="1:19">
      <c r="A87">
        <v>86</v>
      </c>
      <c r="B87">
        <v>1950</v>
      </c>
      <c r="C87">
        <v>2</v>
      </c>
      <c r="D87">
        <v>5</v>
      </c>
      <c r="E87">
        <v>5</v>
      </c>
      <c r="F87">
        <v>5</v>
      </c>
      <c r="G87">
        <v>5</v>
      </c>
      <c r="H87">
        <v>5</v>
      </c>
      <c r="I87">
        <v>1</v>
      </c>
      <c r="J87">
        <v>1</v>
      </c>
      <c r="K87">
        <v>6</v>
      </c>
      <c r="L87" t="s">
        <v>33</v>
      </c>
      <c r="M87" t="s">
        <v>10</v>
      </c>
      <c r="N87" t="s">
        <v>19</v>
      </c>
      <c r="O87" s="2">
        <v>0.20300000000000001</v>
      </c>
      <c r="P87" s="2">
        <f t="shared" si="2"/>
        <v>0.20300000000000001</v>
      </c>
      <c r="R87" t="s">
        <v>43</v>
      </c>
      <c r="S87" s="2">
        <f t="shared" si="3"/>
        <v>1.9978240343326168</v>
      </c>
    </row>
    <row r="88" spans="1:19">
      <c r="A88">
        <v>87</v>
      </c>
      <c r="B88">
        <v>2030</v>
      </c>
      <c r="C88">
        <v>2</v>
      </c>
      <c r="D88">
        <v>2</v>
      </c>
      <c r="E88">
        <v>0</v>
      </c>
      <c r="F88">
        <v>6</v>
      </c>
      <c r="G88">
        <v>5</v>
      </c>
      <c r="H88">
        <v>13</v>
      </c>
      <c r="I88">
        <v>0</v>
      </c>
      <c r="J88">
        <v>1</v>
      </c>
      <c r="K88">
        <v>6</v>
      </c>
      <c r="L88" t="s">
        <v>33</v>
      </c>
      <c r="M88" t="s">
        <v>10</v>
      </c>
      <c r="N88" t="s">
        <v>13</v>
      </c>
      <c r="O88" s="2">
        <v>-5.6000000000000098E-2</v>
      </c>
      <c r="P88" s="2">
        <f t="shared" si="2"/>
        <v>-5.6000000000000098E-2</v>
      </c>
      <c r="Q88" t="s">
        <v>49</v>
      </c>
      <c r="R88" t="s">
        <v>36</v>
      </c>
      <c r="S88" s="2">
        <f t="shared" si="3"/>
        <v>1.9418240343326167</v>
      </c>
    </row>
    <row r="89" spans="1:19">
      <c r="A89">
        <v>88</v>
      </c>
      <c r="B89">
        <v>2078</v>
      </c>
      <c r="C89">
        <v>2</v>
      </c>
      <c r="D89">
        <v>2</v>
      </c>
      <c r="E89">
        <v>1</v>
      </c>
      <c r="F89">
        <v>1</v>
      </c>
      <c r="G89">
        <v>1</v>
      </c>
      <c r="H89">
        <v>5</v>
      </c>
      <c r="I89">
        <v>0</v>
      </c>
      <c r="J89">
        <v>1</v>
      </c>
      <c r="K89">
        <v>1</v>
      </c>
      <c r="L89" t="s">
        <v>33</v>
      </c>
      <c r="M89" t="s">
        <v>10</v>
      </c>
      <c r="N89" t="s">
        <v>12</v>
      </c>
      <c r="O89" s="2">
        <v>8.8490168114665497E-3</v>
      </c>
      <c r="P89" s="2">
        <f t="shared" si="2"/>
        <v>8.8490168114665497E-3</v>
      </c>
      <c r="R89" t="s">
        <v>39</v>
      </c>
      <c r="S89" s="2">
        <f t="shared" si="3"/>
        <v>1.9506730511440833</v>
      </c>
    </row>
    <row r="90" spans="1:19">
      <c r="A90">
        <v>89</v>
      </c>
      <c r="B90">
        <v>2104</v>
      </c>
      <c r="C90">
        <v>2</v>
      </c>
      <c r="D90">
        <v>3</v>
      </c>
      <c r="E90">
        <v>1</v>
      </c>
      <c r="F90">
        <v>4</v>
      </c>
      <c r="G90">
        <v>3</v>
      </c>
      <c r="H90">
        <v>12</v>
      </c>
      <c r="I90">
        <v>0</v>
      </c>
      <c r="J90">
        <v>0</v>
      </c>
      <c r="K90">
        <v>5</v>
      </c>
      <c r="L90" t="s">
        <v>33</v>
      </c>
      <c r="M90" t="s">
        <v>10</v>
      </c>
      <c r="N90" t="s">
        <v>11</v>
      </c>
      <c r="O90" s="2">
        <v>-5.9000000000000198E-2</v>
      </c>
      <c r="P90" s="2">
        <f t="shared" si="2"/>
        <v>0</v>
      </c>
      <c r="R90" t="s">
        <v>36</v>
      </c>
      <c r="S90" s="2">
        <f t="shared" si="3"/>
        <v>1.9506730511440833</v>
      </c>
    </row>
    <row r="91" spans="1:19">
      <c r="A91">
        <v>90</v>
      </c>
      <c r="B91">
        <v>2123</v>
      </c>
      <c r="C91">
        <v>2</v>
      </c>
      <c r="D91">
        <v>1</v>
      </c>
      <c r="E91">
        <v>1</v>
      </c>
      <c r="F91">
        <v>4</v>
      </c>
      <c r="G91">
        <v>4</v>
      </c>
      <c r="H91">
        <v>14</v>
      </c>
      <c r="I91">
        <v>1</v>
      </c>
      <c r="J91">
        <v>1</v>
      </c>
      <c r="K91">
        <v>6</v>
      </c>
      <c r="L91" t="s">
        <v>33</v>
      </c>
      <c r="M91" t="s">
        <v>10</v>
      </c>
      <c r="N91" t="s">
        <v>15</v>
      </c>
      <c r="O91" s="2">
        <v>-3.8000000000000297E-2</v>
      </c>
      <c r="P91" s="2">
        <f t="shared" si="2"/>
        <v>-3.8000000000000297E-2</v>
      </c>
      <c r="Q91" t="s">
        <v>49</v>
      </c>
      <c r="R91" t="s">
        <v>39</v>
      </c>
      <c r="S91" s="2">
        <f t="shared" si="3"/>
        <v>1.912673051144083</v>
      </c>
    </row>
    <row r="92" spans="1:19">
      <c r="A92">
        <v>91</v>
      </c>
      <c r="B92">
        <v>2158</v>
      </c>
      <c r="C92">
        <v>2</v>
      </c>
      <c r="D92">
        <v>0</v>
      </c>
      <c r="E92">
        <v>0</v>
      </c>
      <c r="F92">
        <v>1</v>
      </c>
      <c r="G92">
        <v>1</v>
      </c>
      <c r="H92">
        <v>5</v>
      </c>
      <c r="I92">
        <v>1</v>
      </c>
      <c r="J92">
        <v>0</v>
      </c>
      <c r="K92">
        <v>3</v>
      </c>
      <c r="L92">
        <v>7</v>
      </c>
      <c r="M92" t="s">
        <v>10</v>
      </c>
      <c r="N92" t="s">
        <v>11</v>
      </c>
      <c r="O92" s="2">
        <v>-4.1999999999999801E-2</v>
      </c>
      <c r="P92" s="2">
        <f t="shared" si="2"/>
        <v>0</v>
      </c>
      <c r="R92" t="s">
        <v>36</v>
      </c>
      <c r="S92" s="2">
        <f t="shared" si="3"/>
        <v>1.912673051144083</v>
      </c>
    </row>
    <row r="93" spans="1:19">
      <c r="A93">
        <v>92</v>
      </c>
      <c r="B93">
        <v>2207</v>
      </c>
      <c r="C93">
        <v>3</v>
      </c>
      <c r="D93">
        <v>7</v>
      </c>
      <c r="E93">
        <v>7</v>
      </c>
      <c r="F93">
        <v>7</v>
      </c>
      <c r="G93">
        <v>7</v>
      </c>
      <c r="H93">
        <v>7</v>
      </c>
      <c r="I93">
        <v>1</v>
      </c>
      <c r="J93">
        <v>1</v>
      </c>
      <c r="K93">
        <v>3</v>
      </c>
      <c r="L93">
        <v>6</v>
      </c>
      <c r="M93" t="s">
        <v>10</v>
      </c>
      <c r="N93" t="s">
        <v>15</v>
      </c>
      <c r="O93" s="2">
        <v>0.123</v>
      </c>
      <c r="P93" s="2">
        <f t="shared" si="2"/>
        <v>0.123</v>
      </c>
      <c r="R93" t="s">
        <v>38</v>
      </c>
      <c r="S93" s="2">
        <f t="shared" si="3"/>
        <v>2.0356730511440828</v>
      </c>
    </row>
    <row r="94" spans="1:19">
      <c r="A94">
        <v>93</v>
      </c>
      <c r="B94">
        <v>2209</v>
      </c>
      <c r="C94">
        <v>3</v>
      </c>
      <c r="D94">
        <v>4</v>
      </c>
      <c r="E94">
        <v>4</v>
      </c>
      <c r="F94">
        <v>4</v>
      </c>
      <c r="G94">
        <v>4</v>
      </c>
      <c r="H94">
        <v>4</v>
      </c>
      <c r="I94">
        <v>0</v>
      </c>
      <c r="J94">
        <v>1</v>
      </c>
      <c r="K94">
        <v>5</v>
      </c>
      <c r="L94">
        <v>7</v>
      </c>
      <c r="M94" t="s">
        <v>10</v>
      </c>
      <c r="N94" t="s">
        <v>15</v>
      </c>
      <c r="O94" s="2">
        <v>9.7000000000000003E-2</v>
      </c>
      <c r="P94" s="2">
        <f t="shared" si="2"/>
        <v>9.7000000000000003E-2</v>
      </c>
      <c r="R94" t="s">
        <v>38</v>
      </c>
      <c r="S94" s="2">
        <f t="shared" si="3"/>
        <v>2.1326730511440828</v>
      </c>
    </row>
    <row r="95" spans="1:19">
      <c r="A95">
        <v>94</v>
      </c>
      <c r="B95">
        <v>2220</v>
      </c>
      <c r="C95">
        <v>3</v>
      </c>
      <c r="D95">
        <v>4</v>
      </c>
      <c r="E95">
        <v>4</v>
      </c>
      <c r="F95">
        <v>4</v>
      </c>
      <c r="G95">
        <v>4</v>
      </c>
      <c r="H95">
        <v>4</v>
      </c>
      <c r="I95">
        <v>0</v>
      </c>
      <c r="J95">
        <v>1</v>
      </c>
      <c r="K95">
        <v>3</v>
      </c>
      <c r="L95">
        <v>5</v>
      </c>
      <c r="M95" t="s">
        <v>10</v>
      </c>
      <c r="N95" t="s">
        <v>19</v>
      </c>
      <c r="O95" s="2">
        <v>0.14618200000000001</v>
      </c>
      <c r="P95" s="2">
        <f t="shared" si="2"/>
        <v>0.14618200000000001</v>
      </c>
      <c r="R95" t="s">
        <v>42</v>
      </c>
      <c r="S95" s="2">
        <f t="shared" si="3"/>
        <v>2.2788550511440828</v>
      </c>
    </row>
    <row r="96" spans="1:19">
      <c r="A96">
        <v>95</v>
      </c>
      <c r="B96">
        <v>2236</v>
      </c>
      <c r="C96">
        <v>3</v>
      </c>
      <c r="D96">
        <v>0</v>
      </c>
      <c r="E96">
        <v>5</v>
      </c>
      <c r="F96">
        <v>2</v>
      </c>
      <c r="G96">
        <v>5</v>
      </c>
      <c r="H96">
        <v>5</v>
      </c>
      <c r="I96">
        <v>0</v>
      </c>
      <c r="J96">
        <v>0</v>
      </c>
      <c r="K96">
        <v>3</v>
      </c>
      <c r="L96">
        <v>13</v>
      </c>
      <c r="M96" t="s">
        <v>10</v>
      </c>
      <c r="N96" t="s">
        <v>24</v>
      </c>
      <c r="O96" s="2">
        <v>-9.0914000000000203E-2</v>
      </c>
      <c r="P96" s="2">
        <f t="shared" si="2"/>
        <v>0</v>
      </c>
      <c r="R96" t="s">
        <v>39</v>
      </c>
      <c r="S96" s="2">
        <f t="shared" si="3"/>
        <v>2.2788550511440828</v>
      </c>
    </row>
    <row r="97" spans="1:19">
      <c r="A97">
        <v>96</v>
      </c>
      <c r="B97">
        <v>2246</v>
      </c>
      <c r="C97">
        <v>3</v>
      </c>
      <c r="D97">
        <v>4</v>
      </c>
      <c r="E97">
        <v>4</v>
      </c>
      <c r="F97">
        <v>2</v>
      </c>
      <c r="G97">
        <v>2</v>
      </c>
      <c r="H97">
        <v>10</v>
      </c>
      <c r="I97">
        <v>0</v>
      </c>
      <c r="J97">
        <v>1</v>
      </c>
      <c r="K97">
        <v>2</v>
      </c>
      <c r="L97" t="s">
        <v>33</v>
      </c>
      <c r="M97" t="s">
        <v>10</v>
      </c>
      <c r="N97" t="s">
        <v>19</v>
      </c>
      <c r="O97" s="2">
        <v>8.4000000000000102E-2</v>
      </c>
      <c r="P97" s="2">
        <f t="shared" si="2"/>
        <v>8.4000000000000102E-2</v>
      </c>
      <c r="R97" t="s">
        <v>36</v>
      </c>
      <c r="S97" s="2">
        <f t="shared" si="3"/>
        <v>2.3628550511440829</v>
      </c>
    </row>
    <row r="98" spans="1:19">
      <c r="A98">
        <v>97</v>
      </c>
      <c r="B98">
        <v>2256</v>
      </c>
      <c r="C98">
        <v>3</v>
      </c>
      <c r="D98">
        <v>4</v>
      </c>
      <c r="E98">
        <v>4</v>
      </c>
      <c r="F98">
        <v>4</v>
      </c>
      <c r="G98">
        <v>4</v>
      </c>
      <c r="H98">
        <v>4</v>
      </c>
      <c r="I98">
        <v>0</v>
      </c>
      <c r="J98">
        <v>0</v>
      </c>
      <c r="K98">
        <v>1</v>
      </c>
      <c r="L98" t="s">
        <v>33</v>
      </c>
      <c r="M98" t="s">
        <v>10</v>
      </c>
      <c r="N98" t="s">
        <v>14</v>
      </c>
      <c r="O98" s="2">
        <v>-4.9999999999999802E-2</v>
      </c>
      <c r="P98" s="2">
        <f t="shared" si="2"/>
        <v>0</v>
      </c>
      <c r="R98" t="s">
        <v>36</v>
      </c>
      <c r="S98" s="2">
        <f t="shared" si="3"/>
        <v>2.3628550511440829</v>
      </c>
    </row>
    <row r="99" spans="1:19">
      <c r="A99">
        <v>98</v>
      </c>
      <c r="B99">
        <v>2292</v>
      </c>
      <c r="C99">
        <v>2</v>
      </c>
      <c r="D99">
        <v>1</v>
      </c>
      <c r="E99">
        <v>0</v>
      </c>
      <c r="F99">
        <v>2</v>
      </c>
      <c r="G99">
        <v>1</v>
      </c>
      <c r="H99">
        <v>6</v>
      </c>
      <c r="I99">
        <v>0</v>
      </c>
      <c r="J99">
        <v>1</v>
      </c>
      <c r="K99">
        <v>1</v>
      </c>
      <c r="L99" t="s">
        <v>33</v>
      </c>
      <c r="M99" t="s">
        <v>10</v>
      </c>
      <c r="N99" t="s">
        <v>12</v>
      </c>
      <c r="O99" s="2">
        <v>0.14499999999999999</v>
      </c>
      <c r="P99" s="2">
        <f t="shared" si="2"/>
        <v>0.14499999999999999</v>
      </c>
      <c r="R99" t="s">
        <v>40</v>
      </c>
      <c r="S99" s="2">
        <f t="shared" si="3"/>
        <v>2.5078550511440829</v>
      </c>
    </row>
    <row r="100" spans="1:19">
      <c r="A100">
        <v>99</v>
      </c>
      <c r="B100">
        <v>2298</v>
      </c>
      <c r="C100">
        <v>2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0</v>
      </c>
      <c r="J100">
        <v>1</v>
      </c>
      <c r="K100">
        <v>2</v>
      </c>
      <c r="L100" t="s">
        <v>33</v>
      </c>
      <c r="M100" t="s">
        <v>10</v>
      </c>
      <c r="N100" t="s">
        <v>25</v>
      </c>
      <c r="O100" s="2">
        <v>0.10299999999999999</v>
      </c>
      <c r="P100" s="2">
        <f t="shared" si="2"/>
        <v>0.10299999999999999</v>
      </c>
      <c r="R100" t="s">
        <v>40</v>
      </c>
      <c r="S100" s="2">
        <f t="shared" si="3"/>
        <v>2.6108550511440831</v>
      </c>
    </row>
    <row r="101" spans="1:19">
      <c r="A101">
        <v>100</v>
      </c>
      <c r="B101">
        <v>2306</v>
      </c>
      <c r="C101">
        <v>3</v>
      </c>
      <c r="D101">
        <v>8</v>
      </c>
      <c r="E101">
        <v>8</v>
      </c>
      <c r="F101">
        <v>8</v>
      </c>
      <c r="G101">
        <v>8</v>
      </c>
      <c r="H101">
        <v>8</v>
      </c>
      <c r="I101">
        <v>0</v>
      </c>
      <c r="J101">
        <v>0</v>
      </c>
      <c r="K101">
        <v>1</v>
      </c>
      <c r="L101" t="s">
        <v>33</v>
      </c>
      <c r="M101" t="s">
        <v>10</v>
      </c>
      <c r="N101" t="s">
        <v>21</v>
      </c>
      <c r="O101" s="2">
        <v>-8.1194000000000002E-2</v>
      </c>
      <c r="P101" s="2">
        <f t="shared" si="2"/>
        <v>0</v>
      </c>
      <c r="R101" t="s">
        <v>39</v>
      </c>
      <c r="S101" s="2">
        <f t="shared" si="3"/>
        <v>2.6108550511440831</v>
      </c>
    </row>
    <row r="102" spans="1:19">
      <c r="A102">
        <v>101</v>
      </c>
      <c r="B102">
        <v>2324</v>
      </c>
      <c r="C102">
        <v>3</v>
      </c>
      <c r="D102">
        <v>0</v>
      </c>
      <c r="E102">
        <v>1</v>
      </c>
      <c r="F102">
        <v>2</v>
      </c>
      <c r="G102">
        <v>2</v>
      </c>
      <c r="H102">
        <v>9</v>
      </c>
      <c r="I102">
        <v>0</v>
      </c>
      <c r="J102">
        <v>0</v>
      </c>
      <c r="K102">
        <v>3</v>
      </c>
      <c r="L102" t="s">
        <v>33</v>
      </c>
      <c r="M102" t="s">
        <v>10</v>
      </c>
      <c r="N102" t="s">
        <v>21</v>
      </c>
      <c r="O102" s="2">
        <v>-1.6999999999999901E-2</v>
      </c>
      <c r="P102" s="2">
        <f t="shared" si="2"/>
        <v>0</v>
      </c>
      <c r="R102" t="s">
        <v>36</v>
      </c>
      <c r="S102" s="2">
        <f t="shared" si="3"/>
        <v>2.6108550511440831</v>
      </c>
    </row>
    <row r="103" spans="1:19">
      <c r="A103">
        <v>102</v>
      </c>
      <c r="B103">
        <v>2345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10</v>
      </c>
      <c r="L103">
        <v>1</v>
      </c>
      <c r="M103" t="s">
        <v>10</v>
      </c>
      <c r="N103" t="s">
        <v>26</v>
      </c>
      <c r="O103" s="2">
        <v>-6.0899954100236603E-2</v>
      </c>
      <c r="P103" s="2">
        <f t="shared" si="2"/>
        <v>0</v>
      </c>
      <c r="R103" t="s">
        <v>39</v>
      </c>
      <c r="S103" s="2">
        <f t="shared" si="3"/>
        <v>2.6108550511440831</v>
      </c>
    </row>
    <row r="104" spans="1:19">
      <c r="A104">
        <v>103</v>
      </c>
      <c r="B104">
        <v>2353</v>
      </c>
      <c r="C104">
        <v>3</v>
      </c>
      <c r="D104">
        <v>4</v>
      </c>
      <c r="E104">
        <v>9</v>
      </c>
      <c r="F104">
        <v>4</v>
      </c>
      <c r="G104">
        <v>9</v>
      </c>
      <c r="H104">
        <v>9</v>
      </c>
      <c r="I104">
        <v>1</v>
      </c>
      <c r="J104">
        <v>1</v>
      </c>
      <c r="K104">
        <v>4</v>
      </c>
      <c r="L104">
        <v>4</v>
      </c>
      <c r="M104" t="s">
        <v>10</v>
      </c>
      <c r="N104" t="s">
        <v>18</v>
      </c>
      <c r="O104" s="2">
        <v>3.4000000000000301E-2</v>
      </c>
      <c r="P104" s="2">
        <f t="shared" si="2"/>
        <v>3.4000000000000301E-2</v>
      </c>
      <c r="R104" t="s">
        <v>45</v>
      </c>
      <c r="S104" s="2">
        <f t="shared" si="3"/>
        <v>2.6448550511440834</v>
      </c>
    </row>
    <row r="105" spans="1:19">
      <c r="A105">
        <v>104</v>
      </c>
      <c r="B105">
        <v>2374</v>
      </c>
      <c r="C105">
        <v>3</v>
      </c>
      <c r="D105">
        <v>1</v>
      </c>
      <c r="E105">
        <v>1</v>
      </c>
      <c r="F105">
        <v>2</v>
      </c>
      <c r="G105">
        <v>1</v>
      </c>
      <c r="H105">
        <v>11</v>
      </c>
      <c r="I105">
        <v>0</v>
      </c>
      <c r="J105">
        <v>1</v>
      </c>
      <c r="K105">
        <v>2</v>
      </c>
      <c r="L105" t="s">
        <v>33</v>
      </c>
      <c r="M105" t="s">
        <v>10</v>
      </c>
      <c r="N105" t="s">
        <v>15</v>
      </c>
      <c r="O105" s="2">
        <v>1.90000000000001E-2</v>
      </c>
      <c r="P105" s="2">
        <f t="shared" si="2"/>
        <v>1.90000000000001E-2</v>
      </c>
      <c r="R105" t="s">
        <v>37</v>
      </c>
      <c r="S105" s="2">
        <f t="shared" si="3"/>
        <v>2.6638550511440835</v>
      </c>
    </row>
    <row r="106" spans="1:19">
      <c r="A106">
        <v>105</v>
      </c>
      <c r="B106">
        <v>2389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5</v>
      </c>
      <c r="I106">
        <v>0</v>
      </c>
      <c r="J106">
        <v>1</v>
      </c>
      <c r="K106">
        <v>1</v>
      </c>
      <c r="L106" t="s">
        <v>33</v>
      </c>
      <c r="M106" t="s">
        <v>10</v>
      </c>
      <c r="N106" t="s">
        <v>15</v>
      </c>
      <c r="O106" s="2">
        <v>8.0000000000000106E-3</v>
      </c>
      <c r="P106" s="2">
        <f t="shared" si="2"/>
        <v>8.0000000000000106E-3</v>
      </c>
      <c r="R106" t="s">
        <v>36</v>
      </c>
      <c r="S106" s="2">
        <f t="shared" si="3"/>
        <v>2.6718550511440835</v>
      </c>
    </row>
    <row r="107" spans="1:19">
      <c r="A107">
        <v>106</v>
      </c>
      <c r="B107">
        <v>2430</v>
      </c>
      <c r="C107">
        <v>3</v>
      </c>
      <c r="D107">
        <v>4</v>
      </c>
      <c r="E107">
        <v>10</v>
      </c>
      <c r="F107">
        <v>3</v>
      </c>
      <c r="G107">
        <v>10</v>
      </c>
      <c r="H107">
        <v>10</v>
      </c>
      <c r="I107">
        <v>1</v>
      </c>
      <c r="J107">
        <v>1</v>
      </c>
      <c r="K107">
        <v>2</v>
      </c>
      <c r="L107">
        <v>4</v>
      </c>
      <c r="M107" t="s">
        <v>10</v>
      </c>
      <c r="N107" t="s">
        <v>15</v>
      </c>
      <c r="O107" s="2">
        <v>-1.80000000000002E-2</v>
      </c>
      <c r="P107" s="2">
        <f t="shared" si="2"/>
        <v>-1.80000000000002E-2</v>
      </c>
      <c r="Q107" t="s">
        <v>49</v>
      </c>
      <c r="R107" t="s">
        <v>36</v>
      </c>
      <c r="S107" s="2">
        <f t="shared" si="3"/>
        <v>2.6538550511440833</v>
      </c>
    </row>
    <row r="108" spans="1:19">
      <c r="A108">
        <v>107</v>
      </c>
      <c r="B108">
        <v>2461</v>
      </c>
      <c r="C108">
        <v>2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0</v>
      </c>
      <c r="J108">
        <v>0</v>
      </c>
      <c r="K108">
        <v>10</v>
      </c>
      <c r="L108">
        <v>1</v>
      </c>
      <c r="M108" t="s">
        <v>10</v>
      </c>
      <c r="N108" t="s">
        <v>26</v>
      </c>
      <c r="O108" s="2">
        <v>-5.2000000000000497E-2</v>
      </c>
      <c r="P108" s="2">
        <f t="shared" si="2"/>
        <v>0</v>
      </c>
      <c r="R108" t="s">
        <v>39</v>
      </c>
      <c r="S108" s="2">
        <f t="shared" si="3"/>
        <v>2.6538550511440833</v>
      </c>
    </row>
    <row r="109" spans="1:19">
      <c r="A109">
        <v>108</v>
      </c>
      <c r="B109">
        <v>2471</v>
      </c>
      <c r="C109">
        <v>2</v>
      </c>
      <c r="D109">
        <v>2</v>
      </c>
      <c r="E109">
        <v>3</v>
      </c>
      <c r="F109">
        <v>3</v>
      </c>
      <c r="G109">
        <v>2</v>
      </c>
      <c r="H109">
        <v>10</v>
      </c>
      <c r="I109">
        <v>0</v>
      </c>
      <c r="J109">
        <v>0</v>
      </c>
      <c r="K109">
        <v>3</v>
      </c>
      <c r="L109">
        <v>5</v>
      </c>
      <c r="M109" t="s">
        <v>10</v>
      </c>
      <c r="N109" t="s">
        <v>11</v>
      </c>
      <c r="O109" s="2">
        <v>-0.12809400000000001</v>
      </c>
      <c r="P109" s="2">
        <f t="shared" si="2"/>
        <v>0</v>
      </c>
      <c r="R109" t="s">
        <v>39</v>
      </c>
      <c r="S109" s="2">
        <f t="shared" si="3"/>
        <v>2.6538550511440833</v>
      </c>
    </row>
    <row r="110" spans="1:19">
      <c r="A110">
        <v>109</v>
      </c>
      <c r="B110">
        <v>2493</v>
      </c>
      <c r="C110">
        <v>2</v>
      </c>
      <c r="D110">
        <v>0</v>
      </c>
      <c r="E110">
        <v>0</v>
      </c>
      <c r="F110">
        <v>3</v>
      </c>
      <c r="G110">
        <v>1</v>
      </c>
      <c r="H110">
        <v>4</v>
      </c>
      <c r="I110">
        <v>0</v>
      </c>
      <c r="J110">
        <v>1</v>
      </c>
      <c r="K110">
        <v>3</v>
      </c>
      <c r="L110" t="s">
        <v>33</v>
      </c>
      <c r="M110" t="s">
        <v>10</v>
      </c>
      <c r="N110" t="s">
        <v>13</v>
      </c>
      <c r="O110" s="2">
        <v>-1.6999999999999901E-2</v>
      </c>
      <c r="P110" s="2">
        <f t="shared" si="2"/>
        <v>-1.6999999999999901E-2</v>
      </c>
      <c r="Q110" t="s">
        <v>47</v>
      </c>
      <c r="R110" t="s">
        <v>36</v>
      </c>
      <c r="S110" s="2">
        <f t="shared" si="3"/>
        <v>2.6368550511440834</v>
      </c>
    </row>
    <row r="111" spans="1:19">
      <c r="A111">
        <v>110</v>
      </c>
      <c r="B111">
        <v>2501</v>
      </c>
      <c r="C111">
        <v>2</v>
      </c>
      <c r="D111">
        <v>6</v>
      </c>
      <c r="E111">
        <v>6</v>
      </c>
      <c r="F111">
        <v>6</v>
      </c>
      <c r="G111">
        <v>6</v>
      </c>
      <c r="H111">
        <v>6</v>
      </c>
      <c r="I111">
        <v>0</v>
      </c>
      <c r="J111">
        <v>1</v>
      </c>
      <c r="K111">
        <v>4</v>
      </c>
      <c r="L111" t="s">
        <v>33</v>
      </c>
      <c r="M111" t="s">
        <v>10</v>
      </c>
      <c r="N111" t="s">
        <v>13</v>
      </c>
      <c r="O111" s="2">
        <v>-2.20000000000002E-2</v>
      </c>
      <c r="P111" s="2">
        <f t="shared" si="2"/>
        <v>-2.20000000000002E-2</v>
      </c>
      <c r="Q111" t="s">
        <v>47</v>
      </c>
      <c r="R111" t="s">
        <v>36</v>
      </c>
      <c r="S111" s="2">
        <f t="shared" si="3"/>
        <v>2.6148550511440831</v>
      </c>
    </row>
    <row r="112" spans="1:19">
      <c r="A112">
        <v>111</v>
      </c>
      <c r="B112">
        <v>2508</v>
      </c>
      <c r="C112">
        <v>3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1</v>
      </c>
      <c r="J112">
        <v>1</v>
      </c>
      <c r="K112">
        <v>2</v>
      </c>
      <c r="L112" t="s">
        <v>33</v>
      </c>
      <c r="M112" t="s">
        <v>10</v>
      </c>
      <c r="N112" t="s">
        <v>12</v>
      </c>
      <c r="O112" s="2">
        <v>2.0999999999999901E-2</v>
      </c>
      <c r="P112" s="2">
        <f t="shared" si="2"/>
        <v>2.0999999999999901E-2</v>
      </c>
      <c r="R112" t="s">
        <v>36</v>
      </c>
      <c r="S112" s="2">
        <f t="shared" si="3"/>
        <v>2.635855051144083</v>
      </c>
    </row>
  </sheetData>
  <autoFilter ref="A1:R112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6"/>
  <sheetViews>
    <sheetView tabSelected="1" zoomScale="85" zoomScaleNormal="85" workbookViewId="0">
      <pane ySplit="1" topLeftCell="A2" activePane="bottomLeft" state="frozen"/>
      <selection pane="bottomLeft" activeCell="K125" sqref="K125"/>
    </sheetView>
  </sheetViews>
  <sheetFormatPr defaultRowHeight="12"/>
  <cols>
    <col min="14" max="14" width="34.28515625" bestFit="1" customWidth="1"/>
    <col min="17" max="17" width="30.7109375" bestFit="1" customWidth="1"/>
    <col min="18" max="18" width="62" bestFit="1" customWidth="1"/>
  </cols>
  <sheetData>
    <row r="1" spans="1:19" ht="36">
      <c r="A1" s="1" t="s">
        <v>1</v>
      </c>
      <c r="B1" s="1" t="s">
        <v>0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9</v>
      </c>
      <c r="K1" s="1" t="s">
        <v>55</v>
      </c>
      <c r="L1" s="1" t="s">
        <v>56</v>
      </c>
      <c r="M1" s="1" t="s">
        <v>57</v>
      </c>
      <c r="N1" s="1" t="s">
        <v>57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19" hidden="1">
      <c r="A2">
        <v>1</v>
      </c>
      <c r="B2">
        <v>46</v>
      </c>
      <c r="C2">
        <v>3</v>
      </c>
      <c r="D2">
        <v>2</v>
      </c>
      <c r="E2">
        <v>0</v>
      </c>
      <c r="F2">
        <v>2</v>
      </c>
      <c r="G2">
        <v>2</v>
      </c>
      <c r="H2">
        <v>8</v>
      </c>
      <c r="I2">
        <v>0</v>
      </c>
      <c r="J2">
        <v>0</v>
      </c>
      <c r="K2">
        <v>2</v>
      </c>
      <c r="L2">
        <v>9</v>
      </c>
      <c r="M2" t="s">
        <v>10</v>
      </c>
      <c r="N2" t="s">
        <v>14</v>
      </c>
      <c r="O2" s="2">
        <v>-5.0148000000000102E-2</v>
      </c>
      <c r="P2" s="2">
        <f>O2*J2</f>
        <v>0</v>
      </c>
      <c r="R2" t="s">
        <v>39</v>
      </c>
      <c r="S2" s="2">
        <f>P2</f>
        <v>0</v>
      </c>
    </row>
    <row r="3" spans="1:19" hidden="1">
      <c r="A3">
        <v>2</v>
      </c>
      <c r="B3">
        <v>70</v>
      </c>
      <c r="C3">
        <v>2</v>
      </c>
      <c r="D3">
        <v>1</v>
      </c>
      <c r="E3">
        <v>1</v>
      </c>
      <c r="F3">
        <v>2</v>
      </c>
      <c r="G3">
        <v>2</v>
      </c>
      <c r="H3">
        <v>6</v>
      </c>
      <c r="I3">
        <v>0</v>
      </c>
      <c r="J3">
        <v>1</v>
      </c>
      <c r="K3">
        <v>1</v>
      </c>
      <c r="L3">
        <v>13</v>
      </c>
      <c r="M3" t="s">
        <v>10</v>
      </c>
      <c r="N3" t="s">
        <v>12</v>
      </c>
      <c r="O3" s="2">
        <v>0.182</v>
      </c>
      <c r="P3" s="2">
        <f t="shared" ref="P3:P66" si="0">O3*J3</f>
        <v>0.182</v>
      </c>
      <c r="R3" t="s">
        <v>39</v>
      </c>
      <c r="S3" s="2">
        <f>P3+S2</f>
        <v>0.182</v>
      </c>
    </row>
    <row r="4" spans="1:19" hidden="1">
      <c r="A4">
        <v>3</v>
      </c>
      <c r="B4">
        <v>74</v>
      </c>
      <c r="C4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0</v>
      </c>
      <c r="J4">
        <v>1</v>
      </c>
      <c r="K4">
        <v>5</v>
      </c>
      <c r="L4" t="s">
        <v>33</v>
      </c>
      <c r="M4" t="s">
        <v>10</v>
      </c>
      <c r="N4" t="s">
        <v>58</v>
      </c>
      <c r="O4" s="2">
        <v>0.14000000000000001</v>
      </c>
      <c r="P4" s="2">
        <f t="shared" si="0"/>
        <v>0.14000000000000001</v>
      </c>
      <c r="R4" t="s">
        <v>39</v>
      </c>
      <c r="S4" s="2">
        <f t="shared" ref="S4:S67" si="1">P4+S3</f>
        <v>0.32200000000000001</v>
      </c>
    </row>
    <row r="5" spans="1:19" hidden="1">
      <c r="A5">
        <v>4</v>
      </c>
      <c r="B5">
        <v>82</v>
      </c>
      <c r="C5">
        <v>3</v>
      </c>
      <c r="D5">
        <v>6</v>
      </c>
      <c r="E5">
        <v>6</v>
      </c>
      <c r="F5">
        <v>6</v>
      </c>
      <c r="G5">
        <v>6</v>
      </c>
      <c r="H5">
        <v>6</v>
      </c>
      <c r="I5">
        <v>0</v>
      </c>
      <c r="J5">
        <v>1</v>
      </c>
      <c r="K5">
        <v>1</v>
      </c>
      <c r="L5">
        <v>1</v>
      </c>
      <c r="M5" t="s">
        <v>10</v>
      </c>
      <c r="N5" t="s">
        <v>12</v>
      </c>
      <c r="O5" s="2">
        <v>-1.90000000000001E-2</v>
      </c>
      <c r="P5" s="2">
        <f t="shared" si="0"/>
        <v>-1.90000000000001E-2</v>
      </c>
      <c r="Q5" t="s">
        <v>75</v>
      </c>
      <c r="R5" t="s">
        <v>39</v>
      </c>
      <c r="S5" s="2">
        <f t="shared" si="1"/>
        <v>0.30299999999999994</v>
      </c>
    </row>
    <row r="6" spans="1:19" hidden="1">
      <c r="A6">
        <v>5</v>
      </c>
      <c r="B6">
        <v>89</v>
      </c>
      <c r="C6">
        <v>3</v>
      </c>
      <c r="D6">
        <v>4</v>
      </c>
      <c r="E6">
        <v>4</v>
      </c>
      <c r="F6">
        <v>4</v>
      </c>
      <c r="G6">
        <v>4</v>
      </c>
      <c r="H6">
        <v>4</v>
      </c>
      <c r="I6">
        <v>0</v>
      </c>
      <c r="J6">
        <v>0</v>
      </c>
      <c r="K6">
        <v>1</v>
      </c>
      <c r="L6">
        <v>3</v>
      </c>
      <c r="M6" t="s">
        <v>10</v>
      </c>
      <c r="N6" t="s">
        <v>59</v>
      </c>
      <c r="O6" s="2">
        <v>-5.54759999999999E-2</v>
      </c>
      <c r="P6" s="2">
        <f t="shared" si="0"/>
        <v>0</v>
      </c>
      <c r="R6" t="s">
        <v>39</v>
      </c>
      <c r="S6" s="2">
        <f t="shared" si="1"/>
        <v>0.30299999999999994</v>
      </c>
    </row>
    <row r="7" spans="1:19" hidden="1">
      <c r="A7">
        <v>6</v>
      </c>
      <c r="B7">
        <v>104</v>
      </c>
      <c r="C7">
        <v>3</v>
      </c>
      <c r="D7">
        <v>4</v>
      </c>
      <c r="E7">
        <v>4</v>
      </c>
      <c r="F7">
        <v>4</v>
      </c>
      <c r="G7">
        <v>4</v>
      </c>
      <c r="H7">
        <v>4</v>
      </c>
      <c r="I7">
        <v>0</v>
      </c>
      <c r="J7">
        <v>1</v>
      </c>
      <c r="K7">
        <v>7</v>
      </c>
      <c r="L7">
        <v>8</v>
      </c>
      <c r="M7" t="s">
        <v>10</v>
      </c>
      <c r="N7" t="s">
        <v>16</v>
      </c>
      <c r="O7" s="2">
        <v>-5.4000000000000097E-2</v>
      </c>
      <c r="P7" s="2">
        <f t="shared" si="0"/>
        <v>-5.4000000000000097E-2</v>
      </c>
      <c r="R7" t="s">
        <v>36</v>
      </c>
      <c r="S7" s="2">
        <f t="shared" si="1"/>
        <v>0.24899999999999983</v>
      </c>
    </row>
    <row r="8" spans="1:19" hidden="1">
      <c r="A8">
        <v>7</v>
      </c>
      <c r="B8">
        <v>117</v>
      </c>
      <c r="C8">
        <v>3</v>
      </c>
      <c r="D8">
        <v>1</v>
      </c>
      <c r="E8">
        <v>1</v>
      </c>
      <c r="F8">
        <v>1</v>
      </c>
      <c r="G8">
        <v>1</v>
      </c>
      <c r="H8">
        <v>8</v>
      </c>
      <c r="I8">
        <v>0</v>
      </c>
      <c r="J8">
        <v>1</v>
      </c>
      <c r="K8">
        <v>3</v>
      </c>
      <c r="L8">
        <v>12</v>
      </c>
      <c r="M8" t="s">
        <v>10</v>
      </c>
      <c r="N8" t="s">
        <v>12</v>
      </c>
      <c r="O8" s="2">
        <v>3.4000000000000002E-2</v>
      </c>
      <c r="P8" s="2">
        <f t="shared" si="0"/>
        <v>3.4000000000000002E-2</v>
      </c>
      <c r="R8" t="s">
        <v>69</v>
      </c>
      <c r="S8" s="2">
        <f t="shared" si="1"/>
        <v>0.28299999999999981</v>
      </c>
    </row>
    <row r="9" spans="1:19" hidden="1">
      <c r="A9">
        <v>8</v>
      </c>
      <c r="B9">
        <v>173</v>
      </c>
      <c r="C9">
        <v>2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1</v>
      </c>
      <c r="K9">
        <v>5</v>
      </c>
      <c r="L9" t="s">
        <v>33</v>
      </c>
      <c r="M9" t="s">
        <v>10</v>
      </c>
      <c r="N9" t="s">
        <v>13</v>
      </c>
      <c r="O9" s="2">
        <v>9.0000000000001208E-3</v>
      </c>
      <c r="P9" s="2">
        <f t="shared" si="0"/>
        <v>9.0000000000001208E-3</v>
      </c>
      <c r="R9" t="s">
        <v>36</v>
      </c>
      <c r="S9" s="2">
        <f t="shared" si="1"/>
        <v>0.29199999999999993</v>
      </c>
    </row>
    <row r="10" spans="1:19" hidden="1">
      <c r="A10">
        <v>9</v>
      </c>
      <c r="B10">
        <v>207</v>
      </c>
      <c r="C10">
        <v>2</v>
      </c>
      <c r="D10">
        <v>1</v>
      </c>
      <c r="E10">
        <v>0</v>
      </c>
      <c r="F10">
        <v>3</v>
      </c>
      <c r="G10">
        <v>1</v>
      </c>
      <c r="H10">
        <v>11</v>
      </c>
      <c r="I10">
        <v>0</v>
      </c>
      <c r="J10">
        <v>1</v>
      </c>
      <c r="K10">
        <v>3</v>
      </c>
      <c r="L10" t="s">
        <v>33</v>
      </c>
      <c r="M10" t="s">
        <v>10</v>
      </c>
      <c r="N10" t="s">
        <v>12</v>
      </c>
      <c r="O10" s="2">
        <v>0.14499999999999999</v>
      </c>
      <c r="P10" s="2">
        <f t="shared" si="0"/>
        <v>0.14499999999999999</v>
      </c>
      <c r="R10" t="s">
        <v>70</v>
      </c>
      <c r="S10" s="2">
        <f t="shared" si="1"/>
        <v>0.43699999999999994</v>
      </c>
    </row>
    <row r="11" spans="1:19" hidden="1">
      <c r="A11">
        <v>10</v>
      </c>
      <c r="B11">
        <v>239</v>
      </c>
      <c r="C11">
        <v>3</v>
      </c>
      <c r="D11">
        <v>1</v>
      </c>
      <c r="E11">
        <v>1</v>
      </c>
      <c r="F11">
        <v>5</v>
      </c>
      <c r="G11">
        <v>5</v>
      </c>
      <c r="H11">
        <v>7</v>
      </c>
      <c r="I11">
        <v>0</v>
      </c>
      <c r="J11">
        <v>1</v>
      </c>
      <c r="K11">
        <v>2</v>
      </c>
      <c r="L11">
        <v>10</v>
      </c>
      <c r="M11" t="s">
        <v>10</v>
      </c>
      <c r="N11" t="s">
        <v>16</v>
      </c>
      <c r="O11" s="2">
        <v>-5.5575999999999903E-2</v>
      </c>
      <c r="P11" s="2">
        <f t="shared" si="0"/>
        <v>-5.5575999999999903E-2</v>
      </c>
      <c r="R11" t="s">
        <v>39</v>
      </c>
      <c r="S11" s="2">
        <f t="shared" si="1"/>
        <v>0.38142400000000004</v>
      </c>
    </row>
    <row r="12" spans="1:19" hidden="1">
      <c r="A12">
        <v>11</v>
      </c>
      <c r="B12">
        <v>252</v>
      </c>
      <c r="C12">
        <v>3</v>
      </c>
      <c r="D12">
        <v>0</v>
      </c>
      <c r="E12">
        <v>0</v>
      </c>
      <c r="F12">
        <v>2</v>
      </c>
      <c r="G12">
        <v>2</v>
      </c>
      <c r="H12">
        <v>5</v>
      </c>
      <c r="I12">
        <v>0</v>
      </c>
      <c r="J12">
        <v>0</v>
      </c>
      <c r="K12">
        <v>1</v>
      </c>
      <c r="L12" t="s">
        <v>33</v>
      </c>
      <c r="M12" t="s">
        <v>10</v>
      </c>
      <c r="N12" t="s">
        <v>60</v>
      </c>
      <c r="O12" s="2">
        <v>-3.5999999999999997E-2</v>
      </c>
      <c r="P12" s="2">
        <f t="shared" si="0"/>
        <v>0</v>
      </c>
      <c r="R12" t="s">
        <v>36</v>
      </c>
      <c r="S12" s="2">
        <f t="shared" si="1"/>
        <v>0.38142400000000004</v>
      </c>
    </row>
    <row r="13" spans="1:19" hidden="1">
      <c r="A13">
        <v>12</v>
      </c>
      <c r="B13">
        <v>315</v>
      </c>
      <c r="C13">
        <v>2</v>
      </c>
      <c r="D13">
        <v>4</v>
      </c>
      <c r="E13">
        <v>0</v>
      </c>
      <c r="F13">
        <v>4</v>
      </c>
      <c r="G13">
        <v>1</v>
      </c>
      <c r="H13">
        <v>4</v>
      </c>
      <c r="I13">
        <v>0</v>
      </c>
      <c r="J13">
        <v>1</v>
      </c>
      <c r="K13">
        <v>5</v>
      </c>
      <c r="L13" t="s">
        <v>33</v>
      </c>
      <c r="M13" t="s">
        <v>10</v>
      </c>
      <c r="N13" t="s">
        <v>13</v>
      </c>
      <c r="O13" s="2">
        <v>1.2999999999999901E-2</v>
      </c>
      <c r="P13" s="2">
        <f t="shared" si="0"/>
        <v>1.2999999999999901E-2</v>
      </c>
      <c r="R13" t="s">
        <v>70</v>
      </c>
      <c r="S13" s="2">
        <f t="shared" si="1"/>
        <v>0.39442399999999994</v>
      </c>
    </row>
    <row r="14" spans="1:19" hidden="1">
      <c r="A14">
        <v>13</v>
      </c>
      <c r="B14">
        <v>327</v>
      </c>
      <c r="C14">
        <v>3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1</v>
      </c>
      <c r="K14">
        <v>1</v>
      </c>
      <c r="L14">
        <v>5</v>
      </c>
      <c r="M14" t="s">
        <v>10</v>
      </c>
      <c r="N14" t="s">
        <v>61</v>
      </c>
      <c r="O14" s="2">
        <v>-2.28999999999999E-2</v>
      </c>
      <c r="P14" s="2">
        <f t="shared" si="0"/>
        <v>-2.28999999999999E-2</v>
      </c>
      <c r="R14" t="s">
        <v>39</v>
      </c>
      <c r="S14" s="2">
        <f t="shared" si="1"/>
        <v>0.37152400000000002</v>
      </c>
    </row>
    <row r="15" spans="1:19" hidden="1">
      <c r="A15">
        <v>14</v>
      </c>
      <c r="B15">
        <v>329</v>
      </c>
      <c r="C15">
        <v>3</v>
      </c>
      <c r="D15">
        <v>7</v>
      </c>
      <c r="E15">
        <v>7</v>
      </c>
      <c r="F15">
        <v>7</v>
      </c>
      <c r="G15">
        <v>7</v>
      </c>
      <c r="H15">
        <v>7</v>
      </c>
      <c r="I15">
        <v>1</v>
      </c>
      <c r="J15">
        <v>1</v>
      </c>
      <c r="K15">
        <v>1</v>
      </c>
      <c r="L15">
        <v>6</v>
      </c>
      <c r="M15" t="s">
        <v>10</v>
      </c>
      <c r="N15" t="s">
        <v>61</v>
      </c>
      <c r="O15" s="2">
        <v>-2.5517999999999898E-2</v>
      </c>
      <c r="P15" s="2">
        <f t="shared" si="0"/>
        <v>-2.5517999999999898E-2</v>
      </c>
      <c r="R15" t="s">
        <v>39</v>
      </c>
      <c r="S15" s="2">
        <f t="shared" si="1"/>
        <v>0.34600600000000015</v>
      </c>
    </row>
    <row r="16" spans="1:19" hidden="1">
      <c r="A16">
        <v>15</v>
      </c>
      <c r="B16">
        <v>334</v>
      </c>
      <c r="C16">
        <v>3</v>
      </c>
      <c r="D16">
        <v>3</v>
      </c>
      <c r="E16">
        <v>5</v>
      </c>
      <c r="F16">
        <v>1</v>
      </c>
      <c r="G16">
        <v>5</v>
      </c>
      <c r="H16">
        <v>5</v>
      </c>
      <c r="I16">
        <v>0</v>
      </c>
      <c r="J16">
        <v>1</v>
      </c>
      <c r="K16">
        <v>1</v>
      </c>
      <c r="L16">
        <v>7</v>
      </c>
      <c r="M16" t="s">
        <v>10</v>
      </c>
      <c r="N16" t="s">
        <v>12</v>
      </c>
      <c r="O16" s="2">
        <v>1.10000000000001E-2</v>
      </c>
      <c r="P16" s="2">
        <f t="shared" si="0"/>
        <v>1.10000000000001E-2</v>
      </c>
      <c r="R16" t="s">
        <v>71</v>
      </c>
      <c r="S16" s="2">
        <f t="shared" si="1"/>
        <v>0.35700600000000027</v>
      </c>
    </row>
    <row r="17" spans="1:19" hidden="1">
      <c r="A17">
        <v>16</v>
      </c>
      <c r="B17">
        <v>342</v>
      </c>
      <c r="C17">
        <v>3</v>
      </c>
      <c r="D17">
        <v>4</v>
      </c>
      <c r="E17">
        <v>4</v>
      </c>
      <c r="F17">
        <v>4</v>
      </c>
      <c r="G17">
        <v>4</v>
      </c>
      <c r="H17">
        <v>4</v>
      </c>
      <c r="I17">
        <v>0</v>
      </c>
      <c r="J17">
        <v>1</v>
      </c>
      <c r="K17">
        <v>1</v>
      </c>
      <c r="L17">
        <v>11</v>
      </c>
      <c r="M17" t="s">
        <v>10</v>
      </c>
      <c r="N17" t="s">
        <v>16</v>
      </c>
      <c r="O17" s="2">
        <v>-2.1999999999999999E-2</v>
      </c>
      <c r="P17" s="2">
        <f t="shared" si="0"/>
        <v>-2.1999999999999999E-2</v>
      </c>
      <c r="R17" t="s">
        <v>36</v>
      </c>
      <c r="S17" s="2">
        <f t="shared" si="1"/>
        <v>0.33500600000000025</v>
      </c>
    </row>
    <row r="18" spans="1:19" hidden="1">
      <c r="A18">
        <v>17</v>
      </c>
      <c r="B18">
        <v>352</v>
      </c>
      <c r="C18">
        <v>3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0</v>
      </c>
      <c r="K18">
        <v>2</v>
      </c>
      <c r="L18" t="s">
        <v>33</v>
      </c>
      <c r="M18" t="s">
        <v>10</v>
      </c>
      <c r="N18" t="s">
        <v>60</v>
      </c>
      <c r="O18" s="2">
        <v>-6.9999999999999004E-3</v>
      </c>
      <c r="P18" s="2">
        <f t="shared" si="0"/>
        <v>0</v>
      </c>
      <c r="R18" t="s">
        <v>72</v>
      </c>
      <c r="S18" s="2">
        <f t="shared" si="1"/>
        <v>0.33500600000000025</v>
      </c>
    </row>
    <row r="19" spans="1:19" hidden="1">
      <c r="A19">
        <v>18</v>
      </c>
      <c r="B19">
        <v>376</v>
      </c>
      <c r="C19">
        <v>2</v>
      </c>
      <c r="D19">
        <v>2</v>
      </c>
      <c r="E19">
        <v>1</v>
      </c>
      <c r="F19">
        <v>3</v>
      </c>
      <c r="G19">
        <v>3</v>
      </c>
      <c r="H19">
        <v>8</v>
      </c>
      <c r="I19">
        <v>0</v>
      </c>
      <c r="J19">
        <v>0</v>
      </c>
      <c r="K19">
        <v>3</v>
      </c>
      <c r="L19" t="s">
        <v>33</v>
      </c>
      <c r="M19" t="s">
        <v>10</v>
      </c>
      <c r="N19" t="s">
        <v>11</v>
      </c>
      <c r="O19" s="2">
        <v>6.0000000000000102E-2</v>
      </c>
      <c r="P19" s="2">
        <f t="shared" si="0"/>
        <v>0</v>
      </c>
      <c r="R19" t="s">
        <v>69</v>
      </c>
      <c r="S19" s="2">
        <f t="shared" si="1"/>
        <v>0.33500600000000025</v>
      </c>
    </row>
    <row r="20" spans="1:19" hidden="1">
      <c r="A20">
        <v>19</v>
      </c>
      <c r="B20">
        <v>387</v>
      </c>
      <c r="C20">
        <v>3</v>
      </c>
      <c r="D20">
        <v>4</v>
      </c>
      <c r="E20">
        <v>4</v>
      </c>
      <c r="F20">
        <v>4</v>
      </c>
      <c r="G20">
        <v>4</v>
      </c>
      <c r="H20">
        <v>4</v>
      </c>
      <c r="I20">
        <v>0</v>
      </c>
      <c r="J20">
        <v>1</v>
      </c>
      <c r="K20">
        <v>5</v>
      </c>
      <c r="L20" t="s">
        <v>33</v>
      </c>
      <c r="M20" t="s">
        <v>10</v>
      </c>
      <c r="N20" t="s">
        <v>62</v>
      </c>
      <c r="O20" s="2">
        <v>5.9518000000000001E-2</v>
      </c>
      <c r="P20" s="2">
        <f t="shared" si="0"/>
        <v>5.9518000000000001E-2</v>
      </c>
      <c r="R20" t="s">
        <v>42</v>
      </c>
      <c r="S20" s="2">
        <f t="shared" si="1"/>
        <v>0.39452400000000026</v>
      </c>
    </row>
    <row r="21" spans="1:19" hidden="1">
      <c r="A21">
        <v>20</v>
      </c>
      <c r="B21">
        <v>409</v>
      </c>
      <c r="C21">
        <v>3</v>
      </c>
      <c r="D21">
        <v>3</v>
      </c>
      <c r="E21">
        <v>3</v>
      </c>
      <c r="F21">
        <v>3</v>
      </c>
      <c r="G21">
        <v>4</v>
      </c>
      <c r="H21">
        <v>12</v>
      </c>
      <c r="I21">
        <v>0</v>
      </c>
      <c r="J21">
        <v>0</v>
      </c>
      <c r="K21">
        <v>5</v>
      </c>
      <c r="L21">
        <v>7</v>
      </c>
      <c r="M21" t="s">
        <v>10</v>
      </c>
      <c r="N21" t="s">
        <v>14</v>
      </c>
      <c r="O21" s="2">
        <v>-2E-3</v>
      </c>
      <c r="P21" s="2">
        <f t="shared" si="0"/>
        <v>0</v>
      </c>
      <c r="R21" t="s">
        <v>72</v>
      </c>
      <c r="S21" s="2">
        <f t="shared" si="1"/>
        <v>0.39452400000000026</v>
      </c>
    </row>
    <row r="22" spans="1:19" hidden="1">
      <c r="A22">
        <v>21</v>
      </c>
      <c r="B22">
        <v>417</v>
      </c>
      <c r="C22">
        <v>3</v>
      </c>
      <c r="D22">
        <v>4</v>
      </c>
      <c r="E22">
        <v>4</v>
      </c>
      <c r="F22">
        <v>4</v>
      </c>
      <c r="G22">
        <v>4</v>
      </c>
      <c r="H22">
        <v>4</v>
      </c>
      <c r="I22">
        <v>0</v>
      </c>
      <c r="J22">
        <v>1</v>
      </c>
      <c r="K22">
        <v>4</v>
      </c>
      <c r="L22">
        <v>10</v>
      </c>
      <c r="M22" t="s">
        <v>10</v>
      </c>
      <c r="N22" t="s">
        <v>16</v>
      </c>
      <c r="O22" s="2">
        <v>-2.7226E-2</v>
      </c>
      <c r="P22" s="2">
        <f t="shared" si="0"/>
        <v>-2.7226E-2</v>
      </c>
      <c r="R22" t="s">
        <v>39</v>
      </c>
      <c r="S22" s="2">
        <f t="shared" si="1"/>
        <v>0.36729800000000024</v>
      </c>
    </row>
    <row r="23" spans="1:19" hidden="1">
      <c r="A23">
        <v>22</v>
      </c>
      <c r="B23">
        <v>421</v>
      </c>
      <c r="C23">
        <v>3</v>
      </c>
      <c r="D23">
        <v>1</v>
      </c>
      <c r="E23">
        <v>4</v>
      </c>
      <c r="F23">
        <v>2</v>
      </c>
      <c r="G23">
        <v>4</v>
      </c>
      <c r="H23">
        <v>4</v>
      </c>
      <c r="I23">
        <v>0</v>
      </c>
      <c r="J23">
        <v>0</v>
      </c>
      <c r="K23">
        <v>2</v>
      </c>
      <c r="L23">
        <v>12</v>
      </c>
      <c r="M23" t="s">
        <v>10</v>
      </c>
      <c r="N23" t="s">
        <v>14</v>
      </c>
      <c r="O23" s="2">
        <v>5.09999999999999E-2</v>
      </c>
      <c r="P23" s="2">
        <f t="shared" si="0"/>
        <v>0</v>
      </c>
      <c r="R23" t="s">
        <v>66</v>
      </c>
      <c r="S23" s="2">
        <f t="shared" si="1"/>
        <v>0.36729800000000024</v>
      </c>
    </row>
    <row r="24" spans="1:19" hidden="1">
      <c r="A24">
        <v>23</v>
      </c>
      <c r="B24">
        <v>427</v>
      </c>
      <c r="C24">
        <v>3</v>
      </c>
      <c r="D24">
        <v>6</v>
      </c>
      <c r="E24">
        <v>6</v>
      </c>
      <c r="F24">
        <v>6</v>
      </c>
      <c r="G24">
        <v>6</v>
      </c>
      <c r="H24">
        <v>6</v>
      </c>
      <c r="I24">
        <v>0</v>
      </c>
      <c r="J24">
        <v>1</v>
      </c>
      <c r="K24">
        <v>8</v>
      </c>
      <c r="L24" t="s">
        <v>33</v>
      </c>
      <c r="M24" t="s">
        <v>10</v>
      </c>
      <c r="N24" t="s">
        <v>58</v>
      </c>
      <c r="O24" s="2">
        <v>-6.9000000000000006E-2</v>
      </c>
      <c r="P24" s="2">
        <f t="shared" si="0"/>
        <v>-6.9000000000000006E-2</v>
      </c>
      <c r="R24" t="s">
        <v>36</v>
      </c>
      <c r="S24" s="2">
        <f t="shared" si="1"/>
        <v>0.29829800000000023</v>
      </c>
    </row>
    <row r="25" spans="1:19" hidden="1">
      <c r="A25">
        <v>24</v>
      </c>
      <c r="B25">
        <v>454</v>
      </c>
      <c r="C25">
        <v>2</v>
      </c>
      <c r="D25">
        <v>1</v>
      </c>
      <c r="E25">
        <v>0</v>
      </c>
      <c r="F25">
        <v>1</v>
      </c>
      <c r="G25">
        <v>1</v>
      </c>
      <c r="H25">
        <v>4</v>
      </c>
      <c r="I25">
        <v>0</v>
      </c>
      <c r="J25">
        <v>1</v>
      </c>
      <c r="K25">
        <v>2</v>
      </c>
      <c r="L25" t="s">
        <v>33</v>
      </c>
      <c r="M25" t="s">
        <v>10</v>
      </c>
      <c r="N25" t="s">
        <v>63</v>
      </c>
      <c r="O25" s="2">
        <v>6.5000000000000002E-2</v>
      </c>
      <c r="P25" s="2">
        <f t="shared" si="0"/>
        <v>6.5000000000000002E-2</v>
      </c>
      <c r="R25" t="s">
        <v>70</v>
      </c>
      <c r="S25" s="2">
        <f t="shared" si="1"/>
        <v>0.36329800000000023</v>
      </c>
    </row>
    <row r="26" spans="1:19">
      <c r="A26">
        <v>25</v>
      </c>
      <c r="B26">
        <v>464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>
        <v>0</v>
      </c>
      <c r="J26">
        <v>1</v>
      </c>
      <c r="K26">
        <v>1</v>
      </c>
      <c r="L26">
        <v>2</v>
      </c>
      <c r="M26" t="s">
        <v>10</v>
      </c>
      <c r="N26" t="s">
        <v>62</v>
      </c>
      <c r="O26" s="2">
        <v>-0.05</v>
      </c>
      <c r="P26" s="2">
        <f t="shared" si="0"/>
        <v>-0.05</v>
      </c>
      <c r="R26" t="s">
        <v>39</v>
      </c>
      <c r="S26" s="2">
        <f t="shared" si="1"/>
        <v>0.31329800000000024</v>
      </c>
    </row>
    <row r="27" spans="1:19" hidden="1">
      <c r="A27">
        <v>26</v>
      </c>
      <c r="B27">
        <v>473</v>
      </c>
      <c r="C27">
        <v>3</v>
      </c>
      <c r="D27">
        <v>6</v>
      </c>
      <c r="E27">
        <v>6</v>
      </c>
      <c r="F27">
        <v>6</v>
      </c>
      <c r="G27">
        <v>6</v>
      </c>
      <c r="H27">
        <v>6</v>
      </c>
      <c r="I27">
        <v>0</v>
      </c>
      <c r="J27">
        <v>1</v>
      </c>
      <c r="K27">
        <v>5</v>
      </c>
      <c r="L27">
        <v>6</v>
      </c>
      <c r="M27" t="s">
        <v>10</v>
      </c>
      <c r="N27" t="s">
        <v>62</v>
      </c>
      <c r="O27" s="2">
        <v>2.4999999999999901E-2</v>
      </c>
      <c r="P27" s="2">
        <f t="shared" si="0"/>
        <v>2.4999999999999901E-2</v>
      </c>
      <c r="R27" t="s">
        <v>70</v>
      </c>
      <c r="S27" s="2">
        <f t="shared" si="1"/>
        <v>0.33829800000000015</v>
      </c>
    </row>
    <row r="28" spans="1:19" hidden="1">
      <c r="A28">
        <v>27</v>
      </c>
      <c r="B28">
        <v>533</v>
      </c>
      <c r="C28">
        <v>2</v>
      </c>
      <c r="D28">
        <v>4</v>
      </c>
      <c r="E28">
        <v>2</v>
      </c>
      <c r="F28">
        <v>2</v>
      </c>
      <c r="G28">
        <v>2</v>
      </c>
      <c r="H28">
        <v>7</v>
      </c>
      <c r="I28">
        <v>0</v>
      </c>
      <c r="J28">
        <v>0</v>
      </c>
      <c r="K28">
        <v>2</v>
      </c>
      <c r="L28" t="s">
        <v>33</v>
      </c>
      <c r="M28" t="s">
        <v>10</v>
      </c>
      <c r="N28" t="s">
        <v>11</v>
      </c>
      <c r="O28" s="2">
        <v>1.09999999999999E-2</v>
      </c>
      <c r="P28" s="2">
        <f t="shared" si="0"/>
        <v>0</v>
      </c>
      <c r="R28" t="s">
        <v>69</v>
      </c>
      <c r="S28" s="2">
        <f t="shared" si="1"/>
        <v>0.33829800000000015</v>
      </c>
    </row>
    <row r="29" spans="1:19" hidden="1">
      <c r="A29">
        <v>28</v>
      </c>
      <c r="B29">
        <v>536</v>
      </c>
      <c r="C29">
        <v>2</v>
      </c>
      <c r="D29">
        <v>4</v>
      </c>
      <c r="E29">
        <v>2</v>
      </c>
      <c r="F29">
        <v>5</v>
      </c>
      <c r="G29">
        <v>5</v>
      </c>
      <c r="H29">
        <v>10</v>
      </c>
      <c r="I29">
        <v>0</v>
      </c>
      <c r="J29">
        <v>1</v>
      </c>
      <c r="K29">
        <v>5</v>
      </c>
      <c r="L29" t="s">
        <v>33</v>
      </c>
      <c r="M29" t="s">
        <v>10</v>
      </c>
      <c r="N29" t="s">
        <v>13</v>
      </c>
      <c r="O29" s="2">
        <v>7.0000000000001198E-3</v>
      </c>
      <c r="P29" s="2">
        <f t="shared" si="0"/>
        <v>7.0000000000001198E-3</v>
      </c>
      <c r="R29" t="s">
        <v>69</v>
      </c>
      <c r="S29" s="2">
        <f t="shared" si="1"/>
        <v>0.34529800000000027</v>
      </c>
    </row>
    <row r="30" spans="1:19" hidden="1">
      <c r="A30">
        <v>29</v>
      </c>
      <c r="B30">
        <v>542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1</v>
      </c>
      <c r="J30">
        <v>1</v>
      </c>
      <c r="K30">
        <v>11</v>
      </c>
      <c r="L30">
        <v>1</v>
      </c>
      <c r="M30" t="s">
        <v>10</v>
      </c>
      <c r="N30" t="s">
        <v>12</v>
      </c>
      <c r="O30" s="2">
        <v>-1.7999999999999801E-2</v>
      </c>
      <c r="P30" s="2">
        <f t="shared" si="0"/>
        <v>-1.7999999999999801E-2</v>
      </c>
      <c r="Q30" t="s">
        <v>49</v>
      </c>
      <c r="R30" t="s">
        <v>39</v>
      </c>
      <c r="S30" s="2">
        <f t="shared" si="1"/>
        <v>0.32729800000000048</v>
      </c>
    </row>
    <row r="31" spans="1:19" hidden="1">
      <c r="A31">
        <v>30</v>
      </c>
      <c r="B31">
        <v>572</v>
      </c>
      <c r="C31">
        <v>2</v>
      </c>
      <c r="D31">
        <v>0</v>
      </c>
      <c r="E31">
        <v>0</v>
      </c>
      <c r="F31">
        <v>5</v>
      </c>
      <c r="G31">
        <v>3</v>
      </c>
      <c r="H31">
        <v>15</v>
      </c>
      <c r="I31">
        <v>1</v>
      </c>
      <c r="J31">
        <v>0</v>
      </c>
      <c r="K31">
        <v>7</v>
      </c>
      <c r="L31" t="s">
        <v>33</v>
      </c>
      <c r="M31" t="s">
        <v>10</v>
      </c>
      <c r="N31" t="s">
        <v>11</v>
      </c>
      <c r="O31" s="2">
        <v>-2.58100000000001E-2</v>
      </c>
      <c r="P31" s="2">
        <f t="shared" si="0"/>
        <v>0</v>
      </c>
      <c r="R31" t="s">
        <v>39</v>
      </c>
      <c r="S31" s="2">
        <f t="shared" si="1"/>
        <v>0.32729800000000048</v>
      </c>
    </row>
    <row r="32" spans="1:19" hidden="1">
      <c r="A32">
        <v>31</v>
      </c>
      <c r="B32">
        <v>589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1</v>
      </c>
      <c r="J32">
        <v>0</v>
      </c>
      <c r="K32">
        <v>5</v>
      </c>
      <c r="L32">
        <v>5</v>
      </c>
      <c r="M32" t="s">
        <v>10</v>
      </c>
      <c r="N32" t="s">
        <v>60</v>
      </c>
      <c r="O32" s="2">
        <v>-2.6956000000000001E-2</v>
      </c>
      <c r="P32" s="2">
        <f t="shared" si="0"/>
        <v>0</v>
      </c>
      <c r="R32" t="s">
        <v>39</v>
      </c>
      <c r="S32" s="2">
        <f t="shared" si="1"/>
        <v>0.32729800000000048</v>
      </c>
    </row>
    <row r="33" spans="1:19">
      <c r="A33">
        <v>32</v>
      </c>
      <c r="B33">
        <v>599</v>
      </c>
      <c r="C33">
        <v>3</v>
      </c>
      <c r="D33">
        <v>5</v>
      </c>
      <c r="E33">
        <v>6</v>
      </c>
      <c r="F33">
        <v>2</v>
      </c>
      <c r="G33">
        <v>2</v>
      </c>
      <c r="H33">
        <v>11</v>
      </c>
      <c r="I33">
        <v>1</v>
      </c>
      <c r="J33">
        <v>1</v>
      </c>
      <c r="K33">
        <v>2</v>
      </c>
      <c r="L33">
        <v>8</v>
      </c>
      <c r="M33" t="s">
        <v>10</v>
      </c>
      <c r="N33" t="s">
        <v>62</v>
      </c>
      <c r="O33" s="2">
        <v>-1.0809999999999801E-2</v>
      </c>
      <c r="P33" s="2">
        <f t="shared" si="0"/>
        <v>-1.0809999999999801E-2</v>
      </c>
      <c r="R33" t="s">
        <v>39</v>
      </c>
      <c r="S33" s="2">
        <f t="shared" si="1"/>
        <v>0.31648800000000066</v>
      </c>
    </row>
    <row r="34" spans="1:19" hidden="1">
      <c r="A34">
        <v>33</v>
      </c>
      <c r="B34">
        <v>609</v>
      </c>
      <c r="C34">
        <v>3</v>
      </c>
      <c r="D34">
        <v>7</v>
      </c>
      <c r="E34">
        <v>7</v>
      </c>
      <c r="F34">
        <v>7</v>
      </c>
      <c r="G34">
        <v>7</v>
      </c>
      <c r="H34">
        <v>7</v>
      </c>
      <c r="I34">
        <v>0</v>
      </c>
      <c r="J34">
        <v>1</v>
      </c>
      <c r="K34">
        <v>1</v>
      </c>
      <c r="L34">
        <v>12</v>
      </c>
      <c r="M34" t="s">
        <v>10</v>
      </c>
      <c r="N34" t="s">
        <v>16</v>
      </c>
      <c r="O34" s="2">
        <v>2E-3</v>
      </c>
      <c r="P34" s="2">
        <f t="shared" si="0"/>
        <v>2E-3</v>
      </c>
      <c r="R34" t="s">
        <v>66</v>
      </c>
      <c r="S34" s="2">
        <f t="shared" si="1"/>
        <v>0.31848800000000066</v>
      </c>
    </row>
    <row r="35" spans="1:19" hidden="1">
      <c r="A35">
        <v>34</v>
      </c>
      <c r="B35">
        <v>619</v>
      </c>
      <c r="C35">
        <v>3</v>
      </c>
      <c r="D35">
        <v>4</v>
      </c>
      <c r="E35">
        <v>4</v>
      </c>
      <c r="F35">
        <v>4</v>
      </c>
      <c r="G35">
        <v>4</v>
      </c>
      <c r="H35">
        <v>4</v>
      </c>
      <c r="I35">
        <v>0</v>
      </c>
      <c r="J35">
        <v>1</v>
      </c>
      <c r="K35">
        <v>1</v>
      </c>
      <c r="L35" t="s">
        <v>33</v>
      </c>
      <c r="M35" t="s">
        <v>10</v>
      </c>
      <c r="N35" t="s">
        <v>16</v>
      </c>
      <c r="O35" s="2">
        <v>0</v>
      </c>
      <c r="P35" s="2">
        <f t="shared" si="0"/>
        <v>0</v>
      </c>
      <c r="R35" t="s">
        <v>72</v>
      </c>
      <c r="S35" s="2">
        <f t="shared" si="1"/>
        <v>0.31848800000000066</v>
      </c>
    </row>
    <row r="36" spans="1:19" hidden="1">
      <c r="A36">
        <v>35</v>
      </c>
      <c r="B36">
        <v>636</v>
      </c>
      <c r="C36">
        <v>3</v>
      </c>
      <c r="D36">
        <v>6</v>
      </c>
      <c r="E36">
        <v>7</v>
      </c>
      <c r="F36">
        <v>3</v>
      </c>
      <c r="G36">
        <v>3</v>
      </c>
      <c r="H36">
        <v>15</v>
      </c>
      <c r="I36">
        <v>0</v>
      </c>
      <c r="J36">
        <v>1</v>
      </c>
      <c r="K36">
        <v>3</v>
      </c>
      <c r="L36" t="s">
        <v>33</v>
      </c>
      <c r="M36" t="s">
        <v>10</v>
      </c>
      <c r="N36" t="s">
        <v>62</v>
      </c>
      <c r="O36" s="2">
        <v>4.8999999999999898E-2</v>
      </c>
      <c r="P36" s="2">
        <f t="shared" si="0"/>
        <v>4.8999999999999898E-2</v>
      </c>
      <c r="R36" t="s">
        <v>43</v>
      </c>
      <c r="S36" s="2">
        <f t="shared" si="1"/>
        <v>0.36748800000000054</v>
      </c>
    </row>
    <row r="37" spans="1:19" hidden="1">
      <c r="A37">
        <v>36</v>
      </c>
      <c r="B37">
        <v>644</v>
      </c>
      <c r="C37">
        <v>3</v>
      </c>
      <c r="D37">
        <v>6</v>
      </c>
      <c r="E37">
        <v>6</v>
      </c>
      <c r="F37">
        <v>6</v>
      </c>
      <c r="G37">
        <v>6</v>
      </c>
      <c r="H37">
        <v>6</v>
      </c>
      <c r="I37">
        <v>0</v>
      </c>
      <c r="J37">
        <v>1</v>
      </c>
      <c r="K37">
        <v>11</v>
      </c>
      <c r="L37">
        <v>1</v>
      </c>
      <c r="M37" t="s">
        <v>10</v>
      </c>
      <c r="N37" t="s">
        <v>62</v>
      </c>
      <c r="O37" s="2">
        <v>9.9999999999989008E-4</v>
      </c>
      <c r="P37" s="2">
        <f t="shared" si="0"/>
        <v>9.9999999999989008E-4</v>
      </c>
      <c r="R37" t="s">
        <v>71</v>
      </c>
      <c r="S37" s="2">
        <f t="shared" si="1"/>
        <v>0.36848800000000043</v>
      </c>
    </row>
    <row r="38" spans="1:19" hidden="1">
      <c r="A38">
        <v>37</v>
      </c>
      <c r="B38">
        <v>651</v>
      </c>
      <c r="C38">
        <v>3</v>
      </c>
      <c r="D38">
        <v>5</v>
      </c>
      <c r="E38">
        <v>5</v>
      </c>
      <c r="F38">
        <v>5</v>
      </c>
      <c r="G38">
        <v>5</v>
      </c>
      <c r="H38">
        <v>5</v>
      </c>
      <c r="I38">
        <v>0</v>
      </c>
      <c r="J38">
        <v>0</v>
      </c>
      <c r="K38">
        <v>18</v>
      </c>
      <c r="L38">
        <v>5</v>
      </c>
      <c r="M38" t="s">
        <v>10</v>
      </c>
      <c r="N38" t="s">
        <v>64</v>
      </c>
      <c r="O38" s="2">
        <v>-1.4E-2</v>
      </c>
      <c r="P38" s="2">
        <f t="shared" si="0"/>
        <v>0</v>
      </c>
      <c r="R38" t="s">
        <v>43</v>
      </c>
      <c r="S38" s="2">
        <f t="shared" si="1"/>
        <v>0.36848800000000043</v>
      </c>
    </row>
    <row r="39" spans="1:19" hidden="1">
      <c r="A39">
        <v>38</v>
      </c>
      <c r="B39">
        <v>683</v>
      </c>
      <c r="C39">
        <v>2</v>
      </c>
      <c r="D39">
        <v>0</v>
      </c>
      <c r="E39">
        <v>0</v>
      </c>
      <c r="F39">
        <v>2</v>
      </c>
      <c r="G39">
        <v>1</v>
      </c>
      <c r="H39">
        <v>8</v>
      </c>
      <c r="I39">
        <v>0</v>
      </c>
      <c r="J39">
        <v>1</v>
      </c>
      <c r="K39">
        <v>3</v>
      </c>
      <c r="L39" t="s">
        <v>33</v>
      </c>
      <c r="M39" t="s">
        <v>10</v>
      </c>
      <c r="N39" t="s">
        <v>62</v>
      </c>
      <c r="O39" s="2">
        <v>1.2E-2</v>
      </c>
      <c r="P39" s="2">
        <f t="shared" si="0"/>
        <v>1.2E-2</v>
      </c>
      <c r="R39" t="s">
        <v>66</v>
      </c>
      <c r="S39" s="2">
        <f t="shared" si="1"/>
        <v>0.38048800000000044</v>
      </c>
    </row>
    <row r="40" spans="1:19" hidden="1">
      <c r="A40">
        <v>39</v>
      </c>
      <c r="B40">
        <v>695</v>
      </c>
      <c r="C40">
        <v>2</v>
      </c>
      <c r="D40">
        <v>3</v>
      </c>
      <c r="E40">
        <v>4</v>
      </c>
      <c r="F40">
        <v>4</v>
      </c>
      <c r="G40">
        <v>4</v>
      </c>
      <c r="H40">
        <v>12</v>
      </c>
      <c r="I40">
        <v>1</v>
      </c>
      <c r="J40">
        <v>1</v>
      </c>
      <c r="K40">
        <v>4</v>
      </c>
      <c r="L40" t="s">
        <v>33</v>
      </c>
      <c r="M40" t="s">
        <v>10</v>
      </c>
      <c r="N40" t="s">
        <v>25</v>
      </c>
      <c r="O40" s="2">
        <v>3.6999999999999901E-2</v>
      </c>
      <c r="P40" s="2">
        <f t="shared" si="0"/>
        <v>3.6999999999999901E-2</v>
      </c>
      <c r="R40" t="s">
        <v>70</v>
      </c>
      <c r="S40" s="2">
        <f t="shared" si="1"/>
        <v>0.41748800000000036</v>
      </c>
    </row>
    <row r="41" spans="1:19" hidden="1">
      <c r="A41">
        <v>40</v>
      </c>
      <c r="B41">
        <v>762</v>
      </c>
      <c r="C41">
        <v>2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0</v>
      </c>
      <c r="K41">
        <v>9</v>
      </c>
      <c r="L41">
        <v>1</v>
      </c>
      <c r="M41" t="s">
        <v>10</v>
      </c>
      <c r="N41" t="s">
        <v>65</v>
      </c>
      <c r="O41" s="2">
        <v>-7.9000000000000001E-2</v>
      </c>
      <c r="P41" s="2">
        <f t="shared" si="0"/>
        <v>0</v>
      </c>
      <c r="R41" t="s">
        <v>39</v>
      </c>
      <c r="S41" s="2">
        <f t="shared" si="1"/>
        <v>0.41748800000000036</v>
      </c>
    </row>
    <row r="42" spans="1:19" hidden="1">
      <c r="A42">
        <v>41</v>
      </c>
      <c r="B42">
        <v>766</v>
      </c>
      <c r="C42">
        <v>2</v>
      </c>
      <c r="D42">
        <v>2</v>
      </c>
      <c r="E42">
        <v>5</v>
      </c>
      <c r="F42">
        <v>1</v>
      </c>
      <c r="G42">
        <v>5</v>
      </c>
      <c r="H42">
        <v>5</v>
      </c>
      <c r="I42">
        <v>0</v>
      </c>
      <c r="J42">
        <v>1</v>
      </c>
      <c r="K42">
        <v>1</v>
      </c>
      <c r="L42">
        <v>2</v>
      </c>
      <c r="M42" t="s">
        <v>10</v>
      </c>
      <c r="N42" t="s">
        <v>12</v>
      </c>
      <c r="O42" s="2">
        <v>-8.4000000000000102E-2</v>
      </c>
      <c r="P42" s="2">
        <f t="shared" si="0"/>
        <v>-8.4000000000000102E-2</v>
      </c>
      <c r="Q42" t="s">
        <v>49</v>
      </c>
      <c r="R42" t="s">
        <v>39</v>
      </c>
      <c r="S42" s="2">
        <f t="shared" si="1"/>
        <v>0.33348800000000023</v>
      </c>
    </row>
    <row r="43" spans="1:19" hidden="1">
      <c r="A43">
        <v>42</v>
      </c>
      <c r="B43">
        <v>776</v>
      </c>
      <c r="C43">
        <v>3</v>
      </c>
      <c r="D43">
        <v>2</v>
      </c>
      <c r="E43">
        <v>11</v>
      </c>
      <c r="F43">
        <v>8</v>
      </c>
      <c r="G43">
        <v>11</v>
      </c>
      <c r="H43">
        <v>11</v>
      </c>
      <c r="I43">
        <v>1</v>
      </c>
      <c r="J43">
        <v>1</v>
      </c>
      <c r="K43">
        <v>6</v>
      </c>
      <c r="L43">
        <v>7</v>
      </c>
      <c r="M43" t="s">
        <v>10</v>
      </c>
      <c r="N43" t="s">
        <v>16</v>
      </c>
      <c r="O43" s="2">
        <v>-4.8147999999999899E-2</v>
      </c>
      <c r="P43" s="2">
        <f t="shared" si="0"/>
        <v>-4.8147999999999899E-2</v>
      </c>
      <c r="R43" t="s">
        <v>39</v>
      </c>
      <c r="S43" s="2">
        <f t="shared" si="1"/>
        <v>0.28534000000000032</v>
      </c>
    </row>
    <row r="44" spans="1:19" hidden="1">
      <c r="A44">
        <v>43</v>
      </c>
      <c r="B44">
        <v>784</v>
      </c>
      <c r="C44">
        <v>3</v>
      </c>
      <c r="D44">
        <v>1</v>
      </c>
      <c r="E44">
        <v>1</v>
      </c>
      <c r="F44">
        <v>3</v>
      </c>
      <c r="G44">
        <v>3</v>
      </c>
      <c r="H44">
        <v>8</v>
      </c>
      <c r="I44">
        <v>0</v>
      </c>
      <c r="J44">
        <v>0</v>
      </c>
      <c r="K44">
        <v>3</v>
      </c>
      <c r="L44">
        <v>10</v>
      </c>
      <c r="M44" t="s">
        <v>10</v>
      </c>
      <c r="N44" t="s">
        <v>14</v>
      </c>
      <c r="O44" s="2">
        <v>1.7999999999999999E-2</v>
      </c>
      <c r="P44" s="2">
        <f t="shared" si="0"/>
        <v>0</v>
      </c>
      <c r="R44" t="s">
        <v>69</v>
      </c>
      <c r="S44" s="2">
        <f t="shared" si="1"/>
        <v>0.28534000000000032</v>
      </c>
    </row>
    <row r="45" spans="1:19" hidden="1">
      <c r="A45">
        <v>44</v>
      </c>
      <c r="B45">
        <v>812</v>
      </c>
      <c r="C45">
        <v>3</v>
      </c>
      <c r="D45">
        <v>0</v>
      </c>
      <c r="E45">
        <v>0</v>
      </c>
      <c r="F45">
        <v>1</v>
      </c>
      <c r="G45">
        <v>1</v>
      </c>
      <c r="H45">
        <v>4</v>
      </c>
      <c r="I45">
        <v>0</v>
      </c>
      <c r="J45">
        <v>0</v>
      </c>
      <c r="K45">
        <v>2</v>
      </c>
      <c r="L45" t="s">
        <v>33</v>
      </c>
      <c r="M45" t="s">
        <v>10</v>
      </c>
      <c r="N45" t="s">
        <v>14</v>
      </c>
      <c r="O45" s="2">
        <v>-3.4787999999999999E-2</v>
      </c>
      <c r="P45" s="2">
        <f t="shared" si="0"/>
        <v>0</v>
      </c>
      <c r="R45" t="s">
        <v>39</v>
      </c>
      <c r="S45" s="2">
        <f t="shared" si="1"/>
        <v>0.28534000000000032</v>
      </c>
    </row>
    <row r="46" spans="1:19" hidden="1">
      <c r="A46">
        <v>45</v>
      </c>
      <c r="B46">
        <v>829</v>
      </c>
      <c r="C46">
        <v>2</v>
      </c>
      <c r="D46">
        <v>0</v>
      </c>
      <c r="E46">
        <v>0</v>
      </c>
      <c r="F46">
        <v>3</v>
      </c>
      <c r="G46">
        <v>3</v>
      </c>
      <c r="H46">
        <v>10</v>
      </c>
      <c r="I46">
        <v>1</v>
      </c>
      <c r="J46">
        <v>0</v>
      </c>
      <c r="K46">
        <v>4</v>
      </c>
      <c r="L46" t="s">
        <v>33</v>
      </c>
      <c r="M46" t="s">
        <v>10</v>
      </c>
      <c r="N46" t="s">
        <v>11</v>
      </c>
      <c r="O46" s="2">
        <v>0.26500000000000001</v>
      </c>
      <c r="P46" s="2">
        <f t="shared" si="0"/>
        <v>0</v>
      </c>
      <c r="R46" t="s">
        <v>69</v>
      </c>
      <c r="S46" s="2">
        <f t="shared" si="1"/>
        <v>0.28534000000000032</v>
      </c>
    </row>
    <row r="47" spans="1:19" hidden="1">
      <c r="A47">
        <v>46</v>
      </c>
      <c r="B47">
        <v>836</v>
      </c>
      <c r="C47">
        <v>3</v>
      </c>
      <c r="D47">
        <v>6</v>
      </c>
      <c r="E47">
        <v>6</v>
      </c>
      <c r="F47">
        <v>6</v>
      </c>
      <c r="G47">
        <v>6</v>
      </c>
      <c r="H47">
        <v>6</v>
      </c>
      <c r="I47">
        <v>1</v>
      </c>
      <c r="J47">
        <v>1</v>
      </c>
      <c r="K47">
        <v>11</v>
      </c>
      <c r="L47">
        <v>2</v>
      </c>
      <c r="M47" t="s">
        <v>10</v>
      </c>
      <c r="N47" t="s">
        <v>62</v>
      </c>
      <c r="O47" s="2">
        <v>0.124</v>
      </c>
      <c r="P47" s="2">
        <f t="shared" si="0"/>
        <v>0.124</v>
      </c>
      <c r="R47" t="s">
        <v>69</v>
      </c>
      <c r="S47" s="2">
        <f t="shared" si="1"/>
        <v>0.40934000000000031</v>
      </c>
    </row>
    <row r="48" spans="1:19" hidden="1">
      <c r="A48">
        <v>47</v>
      </c>
      <c r="B48">
        <v>863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11</v>
      </c>
      <c r="M48" t="s">
        <v>10</v>
      </c>
      <c r="N48" t="s">
        <v>16</v>
      </c>
      <c r="O48" s="2">
        <v>-5.3530000000000098E-2</v>
      </c>
      <c r="P48" s="2">
        <f t="shared" si="0"/>
        <v>-5.3530000000000098E-2</v>
      </c>
      <c r="R48" t="s">
        <v>39</v>
      </c>
      <c r="S48" s="2">
        <f t="shared" si="1"/>
        <v>0.35581000000000024</v>
      </c>
    </row>
    <row r="49" spans="1:19" hidden="1">
      <c r="A49">
        <v>48</v>
      </c>
      <c r="B49">
        <v>882</v>
      </c>
      <c r="C49">
        <v>2</v>
      </c>
      <c r="D49">
        <v>0</v>
      </c>
      <c r="E49">
        <v>0</v>
      </c>
      <c r="F49">
        <v>3</v>
      </c>
      <c r="G49">
        <v>1</v>
      </c>
      <c r="H49">
        <v>5</v>
      </c>
      <c r="I49">
        <v>1</v>
      </c>
      <c r="J49">
        <v>1</v>
      </c>
      <c r="K49">
        <v>6</v>
      </c>
      <c r="L49" t="s">
        <v>33</v>
      </c>
      <c r="M49" t="s">
        <v>10</v>
      </c>
      <c r="N49" t="s">
        <v>12</v>
      </c>
      <c r="O49" s="2">
        <v>-3.6999999999999901E-2</v>
      </c>
      <c r="P49" s="2">
        <f t="shared" si="0"/>
        <v>-3.6999999999999901E-2</v>
      </c>
      <c r="Q49" t="s">
        <v>49</v>
      </c>
      <c r="R49" t="s">
        <v>44</v>
      </c>
      <c r="S49" s="2">
        <f t="shared" si="1"/>
        <v>0.31881000000000032</v>
      </c>
    </row>
    <row r="50" spans="1:19" hidden="1">
      <c r="A50">
        <v>49</v>
      </c>
      <c r="B50">
        <v>919</v>
      </c>
      <c r="C50">
        <v>3</v>
      </c>
      <c r="D50">
        <v>2</v>
      </c>
      <c r="E50">
        <v>6</v>
      </c>
      <c r="F50">
        <v>3</v>
      </c>
      <c r="G50">
        <v>6</v>
      </c>
      <c r="H50">
        <v>6</v>
      </c>
      <c r="I50">
        <v>1</v>
      </c>
      <c r="J50">
        <v>1</v>
      </c>
      <c r="K50">
        <v>1</v>
      </c>
      <c r="L50">
        <v>3</v>
      </c>
      <c r="M50" t="s">
        <v>10</v>
      </c>
      <c r="N50" t="s">
        <v>16</v>
      </c>
      <c r="O50" s="2">
        <v>-2.26420000000001E-2</v>
      </c>
      <c r="P50" s="2">
        <f t="shared" si="0"/>
        <v>-2.26420000000001E-2</v>
      </c>
      <c r="R50" t="s">
        <v>39</v>
      </c>
      <c r="S50" s="2">
        <f t="shared" si="1"/>
        <v>0.29616800000000021</v>
      </c>
    </row>
    <row r="51" spans="1:19" hidden="1">
      <c r="A51">
        <v>50</v>
      </c>
      <c r="B51">
        <v>930</v>
      </c>
      <c r="C51">
        <v>3</v>
      </c>
      <c r="D51">
        <v>3</v>
      </c>
      <c r="E51">
        <v>3</v>
      </c>
      <c r="F51">
        <v>4</v>
      </c>
      <c r="G51">
        <v>7</v>
      </c>
      <c r="H51">
        <v>11</v>
      </c>
      <c r="I51">
        <v>0</v>
      </c>
      <c r="J51">
        <v>1</v>
      </c>
      <c r="K51">
        <v>4</v>
      </c>
      <c r="L51">
        <v>8</v>
      </c>
      <c r="M51" t="s">
        <v>10</v>
      </c>
      <c r="N51" t="s">
        <v>62</v>
      </c>
      <c r="O51" s="2">
        <v>3.8999999999999903E-2</v>
      </c>
      <c r="P51" s="2">
        <f t="shared" si="0"/>
        <v>3.8999999999999903E-2</v>
      </c>
      <c r="R51" t="s">
        <v>70</v>
      </c>
      <c r="S51" s="2">
        <f t="shared" si="1"/>
        <v>0.33516800000000013</v>
      </c>
    </row>
    <row r="52" spans="1:19" hidden="1">
      <c r="A52">
        <v>51</v>
      </c>
      <c r="B52">
        <v>933</v>
      </c>
      <c r="C52">
        <v>3</v>
      </c>
      <c r="D52">
        <v>3</v>
      </c>
      <c r="E52">
        <v>3</v>
      </c>
      <c r="F52">
        <v>7</v>
      </c>
      <c r="G52">
        <v>10</v>
      </c>
      <c r="H52">
        <v>14</v>
      </c>
      <c r="I52">
        <v>0</v>
      </c>
      <c r="J52">
        <v>1</v>
      </c>
      <c r="K52">
        <v>7</v>
      </c>
      <c r="L52">
        <v>10</v>
      </c>
      <c r="M52" t="s">
        <v>10</v>
      </c>
      <c r="N52" t="s">
        <v>62</v>
      </c>
      <c r="O52" s="2">
        <v>2.0999999999999901E-2</v>
      </c>
      <c r="P52" s="2">
        <f t="shared" si="0"/>
        <v>2.0999999999999901E-2</v>
      </c>
      <c r="R52" t="s">
        <v>70</v>
      </c>
      <c r="S52" s="2">
        <f t="shared" si="1"/>
        <v>0.35616800000000004</v>
      </c>
    </row>
    <row r="53" spans="1:19" hidden="1">
      <c r="A53">
        <v>52</v>
      </c>
      <c r="B53">
        <v>956</v>
      </c>
      <c r="C53">
        <v>2</v>
      </c>
      <c r="D53">
        <v>2</v>
      </c>
      <c r="E53">
        <v>2</v>
      </c>
      <c r="F53">
        <v>5</v>
      </c>
      <c r="G53">
        <v>4</v>
      </c>
      <c r="H53">
        <v>15</v>
      </c>
      <c r="I53">
        <v>1</v>
      </c>
      <c r="J53">
        <v>1</v>
      </c>
      <c r="K53">
        <v>7</v>
      </c>
      <c r="L53">
        <v>10</v>
      </c>
      <c r="M53" t="s">
        <v>10</v>
      </c>
      <c r="N53" t="s">
        <v>62</v>
      </c>
      <c r="O53" s="2">
        <v>2.1999999999999999E-2</v>
      </c>
      <c r="P53" s="2">
        <f t="shared" si="0"/>
        <v>2.1999999999999999E-2</v>
      </c>
      <c r="R53" t="s">
        <v>66</v>
      </c>
      <c r="S53" s="2">
        <f t="shared" si="1"/>
        <v>0.37816800000000006</v>
      </c>
    </row>
    <row r="54" spans="1:19" hidden="1">
      <c r="A54">
        <v>53</v>
      </c>
      <c r="B54">
        <v>964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0</v>
      </c>
      <c r="J54">
        <v>0</v>
      </c>
      <c r="K54">
        <v>15</v>
      </c>
      <c r="L54">
        <v>5</v>
      </c>
      <c r="M54" t="s">
        <v>10</v>
      </c>
      <c r="N54" t="s">
        <v>64</v>
      </c>
      <c r="O54" s="2">
        <v>-4.3999999999999997E-2</v>
      </c>
      <c r="P54" s="2">
        <f t="shared" si="0"/>
        <v>0</v>
      </c>
      <c r="R54" t="s">
        <v>36</v>
      </c>
      <c r="S54" s="2">
        <f t="shared" si="1"/>
        <v>0.37816800000000006</v>
      </c>
    </row>
    <row r="55" spans="1:19" hidden="1">
      <c r="A55">
        <v>54</v>
      </c>
      <c r="B55">
        <v>970</v>
      </c>
      <c r="C55">
        <v>3</v>
      </c>
      <c r="D55">
        <v>3</v>
      </c>
      <c r="E55">
        <v>7</v>
      </c>
      <c r="F55">
        <v>3</v>
      </c>
      <c r="G55">
        <v>7</v>
      </c>
      <c r="H55">
        <v>7</v>
      </c>
      <c r="I55">
        <v>0</v>
      </c>
      <c r="J55">
        <v>1</v>
      </c>
      <c r="K55">
        <v>2</v>
      </c>
      <c r="L55">
        <v>7</v>
      </c>
      <c r="M55" t="s">
        <v>10</v>
      </c>
      <c r="N55" t="s">
        <v>61</v>
      </c>
      <c r="O55" s="2">
        <v>2.5999999999999801E-2</v>
      </c>
      <c r="P55" s="2">
        <f t="shared" si="0"/>
        <v>2.5999999999999801E-2</v>
      </c>
      <c r="R55" t="s">
        <v>70</v>
      </c>
      <c r="S55" s="2">
        <f t="shared" si="1"/>
        <v>0.40416799999999986</v>
      </c>
    </row>
    <row r="56" spans="1:19" hidden="1">
      <c r="A56">
        <v>55</v>
      </c>
      <c r="B56">
        <v>974</v>
      </c>
      <c r="C56">
        <v>3</v>
      </c>
      <c r="D56">
        <v>4</v>
      </c>
      <c r="E56">
        <v>4</v>
      </c>
      <c r="F56">
        <v>4</v>
      </c>
      <c r="G56">
        <v>4</v>
      </c>
      <c r="H56">
        <v>4</v>
      </c>
      <c r="I56">
        <v>0</v>
      </c>
      <c r="J56">
        <v>1</v>
      </c>
      <c r="K56">
        <v>6</v>
      </c>
      <c r="L56">
        <v>9</v>
      </c>
      <c r="M56" t="s">
        <v>10</v>
      </c>
      <c r="N56" t="s">
        <v>16</v>
      </c>
      <c r="O56" s="2">
        <v>0.01</v>
      </c>
      <c r="P56" s="2">
        <f t="shared" si="0"/>
        <v>0.01</v>
      </c>
      <c r="R56" t="s">
        <v>70</v>
      </c>
      <c r="S56" s="2">
        <f t="shared" si="1"/>
        <v>0.41416799999999987</v>
      </c>
    </row>
    <row r="57" spans="1:19" hidden="1">
      <c r="A57">
        <v>56</v>
      </c>
      <c r="B57">
        <v>989</v>
      </c>
      <c r="C57">
        <v>3</v>
      </c>
      <c r="D57">
        <v>5</v>
      </c>
      <c r="E57">
        <v>5</v>
      </c>
      <c r="F57">
        <v>5</v>
      </c>
      <c r="G57">
        <v>5</v>
      </c>
      <c r="H57">
        <v>5</v>
      </c>
      <c r="I57">
        <v>0</v>
      </c>
      <c r="J57">
        <v>1</v>
      </c>
      <c r="K57">
        <v>4</v>
      </c>
      <c r="L57">
        <v>7</v>
      </c>
      <c r="M57" t="s">
        <v>10</v>
      </c>
      <c r="N57" t="s">
        <v>16</v>
      </c>
      <c r="O57" s="2">
        <v>-1.536E-2</v>
      </c>
      <c r="P57" s="2">
        <f t="shared" si="0"/>
        <v>-1.536E-2</v>
      </c>
      <c r="R57" t="s">
        <v>39</v>
      </c>
      <c r="S57" s="2">
        <f t="shared" si="1"/>
        <v>0.39880799999999988</v>
      </c>
    </row>
    <row r="58" spans="1:19" hidden="1">
      <c r="A58">
        <v>57</v>
      </c>
      <c r="B58">
        <v>1000</v>
      </c>
      <c r="C58">
        <v>2</v>
      </c>
      <c r="D58">
        <v>0</v>
      </c>
      <c r="E58">
        <v>0</v>
      </c>
      <c r="F58">
        <v>2</v>
      </c>
      <c r="G58">
        <v>2</v>
      </c>
      <c r="H58">
        <v>5</v>
      </c>
      <c r="I58">
        <v>1</v>
      </c>
      <c r="J58">
        <v>0</v>
      </c>
      <c r="K58">
        <v>3</v>
      </c>
      <c r="L58">
        <v>9</v>
      </c>
      <c r="M58" t="s">
        <v>10</v>
      </c>
      <c r="N58" t="s">
        <v>11</v>
      </c>
      <c r="O58" s="2">
        <v>6.0000000000000097E-3</v>
      </c>
      <c r="P58" s="2">
        <f t="shared" si="0"/>
        <v>0</v>
      </c>
      <c r="R58" t="s">
        <v>71</v>
      </c>
      <c r="S58" s="2">
        <f t="shared" si="1"/>
        <v>0.39880799999999988</v>
      </c>
    </row>
    <row r="59" spans="1:19" hidden="1">
      <c r="A59">
        <v>58</v>
      </c>
      <c r="B59">
        <v>1010</v>
      </c>
      <c r="C59">
        <v>3</v>
      </c>
      <c r="D59">
        <v>9</v>
      </c>
      <c r="E59">
        <v>9</v>
      </c>
      <c r="F59">
        <v>9</v>
      </c>
      <c r="G59">
        <v>9</v>
      </c>
      <c r="H59">
        <v>9</v>
      </c>
      <c r="I59">
        <v>1</v>
      </c>
      <c r="J59">
        <v>0</v>
      </c>
      <c r="K59">
        <v>4</v>
      </c>
      <c r="L59">
        <v>13</v>
      </c>
      <c r="M59" t="s">
        <v>10</v>
      </c>
      <c r="N59" t="s">
        <v>66</v>
      </c>
      <c r="O59" s="2">
        <v>-3.2933999999999998E-2</v>
      </c>
      <c r="P59" s="2">
        <f t="shared" si="0"/>
        <v>0</v>
      </c>
      <c r="R59" t="s">
        <v>39</v>
      </c>
      <c r="S59" s="2">
        <f t="shared" si="1"/>
        <v>0.39880799999999988</v>
      </c>
    </row>
    <row r="60" spans="1:19" hidden="1">
      <c r="A60">
        <v>59</v>
      </c>
      <c r="B60">
        <v>1044</v>
      </c>
      <c r="C60">
        <v>2</v>
      </c>
      <c r="D60">
        <v>5</v>
      </c>
      <c r="E60">
        <v>5</v>
      </c>
      <c r="F60">
        <v>5</v>
      </c>
      <c r="G60">
        <v>5</v>
      </c>
      <c r="H60">
        <v>5</v>
      </c>
      <c r="I60">
        <v>0</v>
      </c>
      <c r="J60">
        <v>0</v>
      </c>
      <c r="K60">
        <v>1</v>
      </c>
      <c r="L60" t="s">
        <v>33</v>
      </c>
      <c r="M60" t="s">
        <v>10</v>
      </c>
      <c r="N60" t="s">
        <v>11</v>
      </c>
      <c r="O60" s="2">
        <v>-1.8135999999999899E-2</v>
      </c>
      <c r="P60" s="2">
        <f t="shared" si="0"/>
        <v>0</v>
      </c>
      <c r="R60" t="s">
        <v>39</v>
      </c>
      <c r="S60" s="2">
        <f t="shared" si="1"/>
        <v>0.39880799999999988</v>
      </c>
    </row>
    <row r="61" spans="1:19" hidden="1">
      <c r="A61">
        <v>60</v>
      </c>
      <c r="B61">
        <v>1047</v>
      </c>
      <c r="C61">
        <v>2</v>
      </c>
      <c r="D61">
        <v>8</v>
      </c>
      <c r="E61">
        <v>8</v>
      </c>
      <c r="F61">
        <v>8</v>
      </c>
      <c r="G61">
        <v>8</v>
      </c>
      <c r="H61">
        <v>8</v>
      </c>
      <c r="I61">
        <v>0</v>
      </c>
      <c r="J61">
        <v>1</v>
      </c>
      <c r="K61">
        <v>4</v>
      </c>
      <c r="L61" t="s">
        <v>33</v>
      </c>
      <c r="M61" t="s">
        <v>10</v>
      </c>
      <c r="N61" t="s">
        <v>13</v>
      </c>
      <c r="O61" s="2">
        <v>-1.8135999999999899E-2</v>
      </c>
      <c r="P61" s="2">
        <f t="shared" si="0"/>
        <v>-1.8135999999999899E-2</v>
      </c>
      <c r="R61" t="s">
        <v>39</v>
      </c>
      <c r="S61" s="2">
        <f t="shared" si="1"/>
        <v>0.38067200000000001</v>
      </c>
    </row>
    <row r="62" spans="1:19">
      <c r="A62">
        <v>61</v>
      </c>
      <c r="B62">
        <v>1057</v>
      </c>
      <c r="C62">
        <v>3</v>
      </c>
      <c r="D62">
        <v>2</v>
      </c>
      <c r="E62">
        <v>2</v>
      </c>
      <c r="F62">
        <v>3</v>
      </c>
      <c r="G62">
        <v>3</v>
      </c>
      <c r="H62">
        <v>8</v>
      </c>
      <c r="I62">
        <v>1</v>
      </c>
      <c r="J62">
        <v>1</v>
      </c>
      <c r="K62">
        <v>2</v>
      </c>
      <c r="L62" t="s">
        <v>33</v>
      </c>
      <c r="M62" t="s">
        <v>10</v>
      </c>
      <c r="N62" t="s">
        <v>62</v>
      </c>
      <c r="O62" s="2">
        <v>-2.5551999999999801E-2</v>
      </c>
      <c r="P62" s="2">
        <f t="shared" si="0"/>
        <v>-2.5551999999999801E-2</v>
      </c>
      <c r="R62" t="s">
        <v>39</v>
      </c>
      <c r="S62" s="2">
        <f t="shared" si="1"/>
        <v>0.35512000000000021</v>
      </c>
    </row>
    <row r="63" spans="1:19" hidden="1">
      <c r="A63">
        <v>62</v>
      </c>
      <c r="B63">
        <v>1060</v>
      </c>
      <c r="C63">
        <v>2</v>
      </c>
      <c r="D63">
        <v>2</v>
      </c>
      <c r="E63">
        <v>2</v>
      </c>
      <c r="F63">
        <v>6</v>
      </c>
      <c r="G63">
        <v>6</v>
      </c>
      <c r="H63">
        <v>11</v>
      </c>
      <c r="I63">
        <v>1</v>
      </c>
      <c r="J63">
        <v>0</v>
      </c>
      <c r="K63">
        <v>5</v>
      </c>
      <c r="L63" t="s">
        <v>33</v>
      </c>
      <c r="M63" t="s">
        <v>10</v>
      </c>
      <c r="N63" t="s">
        <v>60</v>
      </c>
      <c r="O63" s="2">
        <v>-1.4E-2</v>
      </c>
      <c r="P63" s="2">
        <f t="shared" si="0"/>
        <v>0</v>
      </c>
      <c r="R63" t="s">
        <v>73</v>
      </c>
      <c r="S63" s="2">
        <f t="shared" si="1"/>
        <v>0.35512000000000021</v>
      </c>
    </row>
    <row r="64" spans="1:19" hidden="1">
      <c r="A64">
        <v>63</v>
      </c>
      <c r="B64">
        <v>1068</v>
      </c>
      <c r="C64">
        <v>3</v>
      </c>
      <c r="D64">
        <v>0</v>
      </c>
      <c r="E64">
        <v>0</v>
      </c>
      <c r="F64">
        <v>3</v>
      </c>
      <c r="G64">
        <v>3</v>
      </c>
      <c r="H64">
        <v>5</v>
      </c>
      <c r="I64">
        <v>0</v>
      </c>
      <c r="J64">
        <v>0</v>
      </c>
      <c r="K64">
        <v>3</v>
      </c>
      <c r="L64" t="s">
        <v>33</v>
      </c>
      <c r="M64" t="s">
        <v>10</v>
      </c>
      <c r="N64" t="s">
        <v>60</v>
      </c>
      <c r="O64" s="2">
        <v>-1.7000000000000098E-2</v>
      </c>
      <c r="P64" s="2">
        <f t="shared" si="0"/>
        <v>0</v>
      </c>
      <c r="R64" t="s">
        <v>36</v>
      </c>
      <c r="S64" s="2">
        <f t="shared" si="1"/>
        <v>0.35512000000000021</v>
      </c>
    </row>
    <row r="65" spans="1:19" hidden="1">
      <c r="A65">
        <v>64</v>
      </c>
      <c r="B65">
        <v>1126</v>
      </c>
      <c r="C65">
        <v>2</v>
      </c>
      <c r="D65">
        <v>0</v>
      </c>
      <c r="E65">
        <v>0</v>
      </c>
      <c r="F65">
        <v>4</v>
      </c>
      <c r="G65">
        <v>1</v>
      </c>
      <c r="H65">
        <v>7</v>
      </c>
      <c r="I65">
        <v>0</v>
      </c>
      <c r="J65">
        <v>0</v>
      </c>
      <c r="K65">
        <v>3</v>
      </c>
      <c r="L65" t="s">
        <v>33</v>
      </c>
      <c r="M65" t="s">
        <v>10</v>
      </c>
      <c r="N65" t="s">
        <v>11</v>
      </c>
      <c r="O65" s="2">
        <v>-2.2989999999999799E-2</v>
      </c>
      <c r="P65" s="2">
        <f t="shared" si="0"/>
        <v>0</v>
      </c>
      <c r="R65" t="s">
        <v>39</v>
      </c>
      <c r="S65" s="2">
        <f t="shared" si="1"/>
        <v>0.35512000000000021</v>
      </c>
    </row>
    <row r="66" spans="1:19" hidden="1">
      <c r="A66">
        <v>65</v>
      </c>
      <c r="B66">
        <v>1145</v>
      </c>
      <c r="C66">
        <v>2</v>
      </c>
      <c r="D66">
        <v>2</v>
      </c>
      <c r="E66">
        <v>2</v>
      </c>
      <c r="F66">
        <v>1</v>
      </c>
      <c r="G66">
        <v>1</v>
      </c>
      <c r="H66">
        <v>4</v>
      </c>
      <c r="I66">
        <v>0</v>
      </c>
      <c r="J66">
        <v>1</v>
      </c>
      <c r="K66">
        <v>8</v>
      </c>
      <c r="L66" t="s">
        <v>33</v>
      </c>
      <c r="M66" t="s">
        <v>10</v>
      </c>
      <c r="N66" t="s">
        <v>12</v>
      </c>
      <c r="O66" s="2">
        <v>-2.3720000000000199E-2</v>
      </c>
      <c r="P66" s="2">
        <f t="shared" si="0"/>
        <v>-2.3720000000000199E-2</v>
      </c>
      <c r="R66" t="s">
        <v>39</v>
      </c>
      <c r="S66" s="2">
        <f t="shared" si="1"/>
        <v>0.33140000000000003</v>
      </c>
    </row>
    <row r="67" spans="1:19" hidden="1">
      <c r="A67">
        <v>66</v>
      </c>
      <c r="B67">
        <v>1163</v>
      </c>
      <c r="C67">
        <v>2</v>
      </c>
      <c r="D67">
        <v>7</v>
      </c>
      <c r="E67">
        <v>0</v>
      </c>
      <c r="F67">
        <v>7</v>
      </c>
      <c r="G67">
        <v>6</v>
      </c>
      <c r="H67">
        <v>7</v>
      </c>
      <c r="I67">
        <v>0</v>
      </c>
      <c r="J67">
        <v>1</v>
      </c>
      <c r="K67">
        <v>3</v>
      </c>
      <c r="L67">
        <v>5</v>
      </c>
      <c r="M67" t="s">
        <v>10</v>
      </c>
      <c r="N67" t="s">
        <v>13</v>
      </c>
      <c r="O67" s="2">
        <v>-1.38780000000003E-2</v>
      </c>
      <c r="P67" s="2">
        <f t="shared" ref="P67:P116" si="2">O67*J67</f>
        <v>-1.38780000000003E-2</v>
      </c>
      <c r="R67" t="s">
        <v>39</v>
      </c>
      <c r="S67" s="2">
        <f t="shared" si="1"/>
        <v>0.31752199999999975</v>
      </c>
    </row>
    <row r="68" spans="1:19" hidden="1">
      <c r="A68">
        <v>67</v>
      </c>
      <c r="B68">
        <v>1223</v>
      </c>
      <c r="C68">
        <v>2</v>
      </c>
      <c r="D68">
        <v>0</v>
      </c>
      <c r="E68">
        <v>0</v>
      </c>
      <c r="F68">
        <v>1</v>
      </c>
      <c r="G68">
        <v>1</v>
      </c>
      <c r="H68">
        <v>6</v>
      </c>
      <c r="I68">
        <v>0</v>
      </c>
      <c r="J68">
        <v>0</v>
      </c>
      <c r="K68">
        <v>1</v>
      </c>
      <c r="L68" t="s">
        <v>33</v>
      </c>
      <c r="M68" t="s">
        <v>10</v>
      </c>
      <c r="N68" t="s">
        <v>59</v>
      </c>
      <c r="O68" s="2">
        <v>-0.16852400000000001</v>
      </c>
      <c r="P68" s="2">
        <f t="shared" si="2"/>
        <v>0</v>
      </c>
      <c r="R68" t="s">
        <v>39</v>
      </c>
      <c r="S68" s="2">
        <f t="shared" ref="S68:S116" si="3">P68+S67</f>
        <v>0.31752199999999975</v>
      </c>
    </row>
    <row r="69" spans="1:19" hidden="1">
      <c r="A69">
        <v>68</v>
      </c>
      <c r="B69">
        <v>1233</v>
      </c>
      <c r="C69">
        <v>2</v>
      </c>
      <c r="D69">
        <v>3</v>
      </c>
      <c r="E69">
        <v>1</v>
      </c>
      <c r="F69">
        <v>4</v>
      </c>
      <c r="G69">
        <v>4</v>
      </c>
      <c r="H69">
        <v>10</v>
      </c>
      <c r="I69">
        <v>0</v>
      </c>
      <c r="J69">
        <v>1</v>
      </c>
      <c r="K69">
        <v>5</v>
      </c>
      <c r="L69" t="s">
        <v>33</v>
      </c>
      <c r="M69" t="s">
        <v>10</v>
      </c>
      <c r="N69" t="s">
        <v>13</v>
      </c>
      <c r="O69" s="2">
        <v>-3.50000000000001E-2</v>
      </c>
      <c r="P69" s="2">
        <f t="shared" si="2"/>
        <v>-3.50000000000001E-2</v>
      </c>
      <c r="R69" t="s">
        <v>72</v>
      </c>
      <c r="S69" s="2">
        <f t="shared" si="3"/>
        <v>0.28252199999999966</v>
      </c>
    </row>
    <row r="70" spans="1:19" hidden="1">
      <c r="A70">
        <v>69</v>
      </c>
      <c r="B70">
        <v>1237</v>
      </c>
      <c r="C70">
        <v>2</v>
      </c>
      <c r="D70">
        <v>5</v>
      </c>
      <c r="E70">
        <v>5</v>
      </c>
      <c r="F70">
        <v>5</v>
      </c>
      <c r="G70">
        <v>5</v>
      </c>
      <c r="H70">
        <v>5</v>
      </c>
      <c r="I70">
        <v>0</v>
      </c>
      <c r="J70">
        <v>0</v>
      </c>
      <c r="K70">
        <v>9</v>
      </c>
      <c r="L70">
        <v>1</v>
      </c>
      <c r="M70" t="s">
        <v>10</v>
      </c>
      <c r="N70" t="s">
        <v>65</v>
      </c>
      <c r="O70" s="2">
        <v>-7.9228000000000104E-2</v>
      </c>
      <c r="P70" s="2">
        <f t="shared" si="2"/>
        <v>0</v>
      </c>
      <c r="R70" t="s">
        <v>39</v>
      </c>
      <c r="S70" s="2">
        <f t="shared" si="3"/>
        <v>0.28252199999999966</v>
      </c>
    </row>
    <row r="71" spans="1:19" hidden="1">
      <c r="A71">
        <v>70</v>
      </c>
      <c r="B71">
        <v>1251</v>
      </c>
      <c r="C71">
        <v>2</v>
      </c>
      <c r="D71">
        <v>0</v>
      </c>
      <c r="E71">
        <v>0</v>
      </c>
      <c r="F71">
        <v>3</v>
      </c>
      <c r="G71">
        <v>3</v>
      </c>
      <c r="H71">
        <v>6</v>
      </c>
      <c r="I71">
        <v>1</v>
      </c>
      <c r="J71">
        <v>0</v>
      </c>
      <c r="K71">
        <v>3</v>
      </c>
      <c r="L71">
        <v>5</v>
      </c>
      <c r="M71" t="s">
        <v>10</v>
      </c>
      <c r="N71" t="s">
        <v>11</v>
      </c>
      <c r="O71" s="2">
        <v>-6.2999999999999695E-2</v>
      </c>
      <c r="P71" s="2">
        <f t="shared" si="2"/>
        <v>0</v>
      </c>
      <c r="R71" t="s">
        <v>36</v>
      </c>
      <c r="S71" s="2">
        <f t="shared" si="3"/>
        <v>0.28252199999999966</v>
      </c>
    </row>
    <row r="72" spans="1:19" hidden="1">
      <c r="A72">
        <v>71</v>
      </c>
      <c r="B72">
        <v>1301</v>
      </c>
      <c r="C72">
        <v>2</v>
      </c>
      <c r="D72">
        <v>7</v>
      </c>
      <c r="E72">
        <v>2</v>
      </c>
      <c r="F72">
        <v>7</v>
      </c>
      <c r="G72">
        <v>4</v>
      </c>
      <c r="H72">
        <v>7</v>
      </c>
      <c r="I72">
        <v>0</v>
      </c>
      <c r="J72">
        <v>1</v>
      </c>
      <c r="K72">
        <v>2</v>
      </c>
      <c r="L72" t="s">
        <v>33</v>
      </c>
      <c r="M72" t="s">
        <v>10</v>
      </c>
      <c r="N72" t="s">
        <v>13</v>
      </c>
      <c r="O72" s="2">
        <v>-0.12</v>
      </c>
      <c r="P72" s="2">
        <f t="shared" si="2"/>
        <v>-0.12</v>
      </c>
      <c r="R72" t="s">
        <v>36</v>
      </c>
      <c r="S72" s="2">
        <f t="shared" si="3"/>
        <v>0.16252199999999967</v>
      </c>
    </row>
    <row r="73" spans="1:19" hidden="1">
      <c r="A73">
        <v>72</v>
      </c>
      <c r="B73">
        <v>1324</v>
      </c>
      <c r="C73">
        <v>2</v>
      </c>
      <c r="D73">
        <v>0</v>
      </c>
      <c r="E73">
        <v>0</v>
      </c>
      <c r="F73">
        <v>4</v>
      </c>
      <c r="G73">
        <v>3</v>
      </c>
      <c r="H73">
        <v>11</v>
      </c>
      <c r="I73">
        <v>0</v>
      </c>
      <c r="J73">
        <v>0</v>
      </c>
      <c r="K73">
        <v>5</v>
      </c>
      <c r="L73" t="s">
        <v>33</v>
      </c>
      <c r="M73" t="s">
        <v>10</v>
      </c>
      <c r="N73" t="s">
        <v>11</v>
      </c>
      <c r="O73" s="2">
        <v>6.5999999999999795E-2</v>
      </c>
      <c r="P73" s="2">
        <f t="shared" si="2"/>
        <v>0</v>
      </c>
      <c r="R73" t="s">
        <v>71</v>
      </c>
      <c r="S73" s="2">
        <f t="shared" si="3"/>
        <v>0.16252199999999967</v>
      </c>
    </row>
    <row r="74" spans="1:19" hidden="1">
      <c r="A74">
        <v>73</v>
      </c>
      <c r="B74">
        <v>1329</v>
      </c>
      <c r="C74">
        <v>2</v>
      </c>
      <c r="D74">
        <v>4</v>
      </c>
      <c r="E74">
        <v>4</v>
      </c>
      <c r="F74">
        <v>4</v>
      </c>
      <c r="G74">
        <v>4</v>
      </c>
      <c r="H74">
        <v>4</v>
      </c>
      <c r="I74">
        <v>0</v>
      </c>
      <c r="J74">
        <v>0</v>
      </c>
      <c r="K74">
        <v>10</v>
      </c>
      <c r="L74">
        <v>1</v>
      </c>
      <c r="M74" t="s">
        <v>10</v>
      </c>
      <c r="N74" t="s">
        <v>60</v>
      </c>
      <c r="O74" s="2">
        <v>-0.15282200000000001</v>
      </c>
      <c r="P74" s="2">
        <f t="shared" si="2"/>
        <v>0</v>
      </c>
      <c r="R74" t="s">
        <v>39</v>
      </c>
      <c r="S74" s="2">
        <f t="shared" si="3"/>
        <v>0.16252199999999967</v>
      </c>
    </row>
    <row r="75" spans="1:19" hidden="1">
      <c r="A75">
        <v>74</v>
      </c>
      <c r="B75">
        <v>1350</v>
      </c>
      <c r="C75">
        <v>3</v>
      </c>
      <c r="D75">
        <v>1</v>
      </c>
      <c r="E75">
        <v>1</v>
      </c>
      <c r="F75">
        <v>2</v>
      </c>
      <c r="G75">
        <v>2</v>
      </c>
      <c r="H75">
        <v>4</v>
      </c>
      <c r="I75">
        <v>0</v>
      </c>
      <c r="J75">
        <v>0</v>
      </c>
      <c r="K75">
        <v>4</v>
      </c>
      <c r="L75">
        <v>7</v>
      </c>
      <c r="M75" t="s">
        <v>67</v>
      </c>
      <c r="N75" t="s">
        <v>62</v>
      </c>
      <c r="O75" s="2">
        <v>5.0000000000000301E-2</v>
      </c>
      <c r="P75" s="2">
        <f t="shared" si="2"/>
        <v>0</v>
      </c>
      <c r="R75" t="s">
        <v>42</v>
      </c>
      <c r="S75" s="2">
        <f t="shared" si="3"/>
        <v>0.16252199999999967</v>
      </c>
    </row>
    <row r="76" spans="1:19" hidden="1">
      <c r="A76">
        <v>75</v>
      </c>
      <c r="B76">
        <v>1366</v>
      </c>
      <c r="C76">
        <v>3</v>
      </c>
      <c r="D76">
        <v>0</v>
      </c>
      <c r="E76">
        <v>1</v>
      </c>
      <c r="F76">
        <v>2</v>
      </c>
      <c r="G76">
        <v>2</v>
      </c>
      <c r="H76">
        <v>4</v>
      </c>
      <c r="I76">
        <v>0</v>
      </c>
      <c r="J76">
        <v>1</v>
      </c>
      <c r="K76">
        <v>3</v>
      </c>
      <c r="L76">
        <v>11</v>
      </c>
      <c r="M76" t="s">
        <v>10</v>
      </c>
      <c r="N76" t="s">
        <v>12</v>
      </c>
      <c r="O76" s="2">
        <v>6.0125999999999499E-2</v>
      </c>
      <c r="P76" s="2">
        <f t="shared" si="2"/>
        <v>6.0125999999999499E-2</v>
      </c>
      <c r="R76" t="s">
        <v>42</v>
      </c>
      <c r="S76" s="2">
        <f t="shared" si="3"/>
        <v>0.22264799999999918</v>
      </c>
    </row>
    <row r="77" spans="1:19" hidden="1">
      <c r="A77">
        <v>76</v>
      </c>
      <c r="B77">
        <v>1432</v>
      </c>
      <c r="C77">
        <v>2</v>
      </c>
      <c r="D77">
        <v>4</v>
      </c>
      <c r="E77">
        <v>0</v>
      </c>
      <c r="F77">
        <v>4</v>
      </c>
      <c r="G77">
        <v>1</v>
      </c>
      <c r="H77">
        <v>4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12</v>
      </c>
      <c r="O77" s="2">
        <v>4.5520000000003301E-3</v>
      </c>
      <c r="P77" s="2">
        <f t="shared" si="2"/>
        <v>4.5520000000003301E-3</v>
      </c>
      <c r="R77" t="s">
        <v>42</v>
      </c>
      <c r="S77" s="2">
        <f t="shared" si="3"/>
        <v>0.22719999999999951</v>
      </c>
    </row>
    <row r="78" spans="1:19">
      <c r="A78" s="3">
        <v>77</v>
      </c>
      <c r="B78" s="3">
        <v>1457</v>
      </c>
      <c r="C78" s="3">
        <v>2</v>
      </c>
      <c r="D78" s="3">
        <v>0</v>
      </c>
      <c r="E78" s="3">
        <v>0</v>
      </c>
      <c r="F78" s="3">
        <v>5</v>
      </c>
      <c r="G78" s="3">
        <v>3</v>
      </c>
      <c r="H78" s="3">
        <v>15</v>
      </c>
      <c r="I78" s="3">
        <v>1</v>
      </c>
      <c r="J78" s="3">
        <v>1</v>
      </c>
      <c r="K78" s="3">
        <v>6</v>
      </c>
      <c r="L78" s="3" t="s">
        <v>33</v>
      </c>
      <c r="M78" s="3" t="s">
        <v>10</v>
      </c>
      <c r="N78" s="3" t="s">
        <v>62</v>
      </c>
      <c r="O78" s="4">
        <v>-3.9000000000000097E-2</v>
      </c>
      <c r="P78" s="4">
        <f t="shared" si="2"/>
        <v>-3.9000000000000097E-2</v>
      </c>
      <c r="Q78" s="3"/>
      <c r="R78" s="3" t="s">
        <v>36</v>
      </c>
      <c r="S78" s="4">
        <f t="shared" si="3"/>
        <v>0.18819999999999942</v>
      </c>
    </row>
    <row r="79" spans="1:19" hidden="1">
      <c r="A79">
        <v>78</v>
      </c>
      <c r="B79">
        <v>1473</v>
      </c>
      <c r="C79">
        <v>3</v>
      </c>
      <c r="D79">
        <v>7</v>
      </c>
      <c r="E79">
        <v>7</v>
      </c>
      <c r="F79">
        <v>7</v>
      </c>
      <c r="G79">
        <v>7</v>
      </c>
      <c r="H79">
        <v>7</v>
      </c>
      <c r="I79">
        <v>0</v>
      </c>
      <c r="J79">
        <v>1</v>
      </c>
      <c r="K79">
        <v>5</v>
      </c>
      <c r="L79">
        <v>9</v>
      </c>
      <c r="M79" t="s">
        <v>10</v>
      </c>
      <c r="N79" t="s">
        <v>61</v>
      </c>
      <c r="O79" s="2">
        <v>-3.0020000000001699E-3</v>
      </c>
      <c r="P79" s="2">
        <f t="shared" si="2"/>
        <v>-3.0020000000001699E-3</v>
      </c>
      <c r="R79" t="s">
        <v>39</v>
      </c>
      <c r="S79" s="2">
        <f t="shared" si="3"/>
        <v>0.18519799999999925</v>
      </c>
    </row>
    <row r="80" spans="1:19" hidden="1">
      <c r="A80">
        <v>79</v>
      </c>
      <c r="B80">
        <v>1490</v>
      </c>
      <c r="C80">
        <v>3</v>
      </c>
      <c r="D80">
        <v>0</v>
      </c>
      <c r="E80">
        <v>1</v>
      </c>
      <c r="F80">
        <v>1</v>
      </c>
      <c r="G80">
        <v>1</v>
      </c>
      <c r="H80">
        <v>5</v>
      </c>
      <c r="I80">
        <v>0</v>
      </c>
      <c r="J80">
        <v>0</v>
      </c>
      <c r="K80">
        <v>1</v>
      </c>
      <c r="L80">
        <v>13</v>
      </c>
      <c r="M80" t="s">
        <v>10</v>
      </c>
      <c r="N80" t="s">
        <v>66</v>
      </c>
      <c r="O80" s="2">
        <v>-3.50000000000001E-2</v>
      </c>
      <c r="P80" s="2">
        <f t="shared" si="2"/>
        <v>0</v>
      </c>
      <c r="R80" t="s">
        <v>36</v>
      </c>
      <c r="S80" s="2">
        <f t="shared" si="3"/>
        <v>0.18519799999999925</v>
      </c>
    </row>
    <row r="81" spans="1:19" hidden="1">
      <c r="A81">
        <v>80</v>
      </c>
      <c r="B81">
        <v>1539</v>
      </c>
      <c r="C81">
        <v>2</v>
      </c>
      <c r="D81">
        <v>0</v>
      </c>
      <c r="E81">
        <v>0</v>
      </c>
      <c r="F81">
        <v>1</v>
      </c>
      <c r="G81">
        <v>1</v>
      </c>
      <c r="H81">
        <v>4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63</v>
      </c>
      <c r="O81" s="2">
        <v>2.20000000000002E-2</v>
      </c>
      <c r="P81" s="2">
        <f t="shared" si="2"/>
        <v>2.20000000000002E-2</v>
      </c>
      <c r="R81" t="s">
        <v>71</v>
      </c>
      <c r="S81" s="2">
        <f t="shared" si="3"/>
        <v>0.20719799999999944</v>
      </c>
    </row>
    <row r="82" spans="1:19" hidden="1">
      <c r="A82">
        <v>81</v>
      </c>
      <c r="B82">
        <v>1628</v>
      </c>
      <c r="C82">
        <v>2</v>
      </c>
      <c r="D82">
        <v>0</v>
      </c>
      <c r="E82">
        <v>0</v>
      </c>
      <c r="F82">
        <v>1</v>
      </c>
      <c r="G82">
        <v>1</v>
      </c>
      <c r="H82">
        <v>7</v>
      </c>
      <c r="I82">
        <v>0</v>
      </c>
      <c r="J82">
        <v>0</v>
      </c>
      <c r="K82">
        <v>1</v>
      </c>
      <c r="L82" t="s">
        <v>33</v>
      </c>
      <c r="M82" t="s">
        <v>10</v>
      </c>
      <c r="N82" t="s">
        <v>11</v>
      </c>
      <c r="O82" s="2">
        <v>-4.9999999999998899E-3</v>
      </c>
      <c r="P82" s="2">
        <f t="shared" si="2"/>
        <v>0</v>
      </c>
      <c r="R82" t="s">
        <v>36</v>
      </c>
      <c r="S82" s="2">
        <f t="shared" si="3"/>
        <v>0.20719799999999944</v>
      </c>
    </row>
    <row r="83" spans="1:19" hidden="1">
      <c r="A83">
        <v>82</v>
      </c>
      <c r="B83">
        <v>1636</v>
      </c>
      <c r="C83">
        <v>3</v>
      </c>
      <c r="D83">
        <v>7</v>
      </c>
      <c r="E83">
        <v>7</v>
      </c>
      <c r="F83">
        <v>7</v>
      </c>
      <c r="G83">
        <v>7</v>
      </c>
      <c r="H83">
        <v>7</v>
      </c>
      <c r="I83">
        <v>1</v>
      </c>
      <c r="J83">
        <v>1</v>
      </c>
      <c r="K83">
        <v>1</v>
      </c>
      <c r="L83" t="s">
        <v>33</v>
      </c>
      <c r="M83" t="s">
        <v>10</v>
      </c>
      <c r="N83" t="s">
        <v>12</v>
      </c>
      <c r="O83" s="2">
        <v>-2.5663999999999899E-2</v>
      </c>
      <c r="P83" s="2">
        <f t="shared" si="2"/>
        <v>-2.5663999999999899E-2</v>
      </c>
      <c r="Q83" t="s">
        <v>49</v>
      </c>
      <c r="R83" t="s">
        <v>39</v>
      </c>
      <c r="S83" s="2">
        <f t="shared" si="3"/>
        <v>0.18153399999999953</v>
      </c>
    </row>
    <row r="84" spans="1:19" hidden="1">
      <c r="A84">
        <v>83</v>
      </c>
      <c r="B84">
        <v>1638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1</v>
      </c>
      <c r="J84">
        <v>1</v>
      </c>
      <c r="K84">
        <v>3</v>
      </c>
      <c r="L84" t="s">
        <v>33</v>
      </c>
      <c r="M84" t="s">
        <v>10</v>
      </c>
      <c r="N84" t="s">
        <v>16</v>
      </c>
      <c r="O84" s="2">
        <v>-3.0956000000000199E-2</v>
      </c>
      <c r="P84" s="2">
        <f t="shared" si="2"/>
        <v>-3.0956000000000199E-2</v>
      </c>
      <c r="Q84" t="s">
        <v>49</v>
      </c>
      <c r="R84" t="s">
        <v>39</v>
      </c>
      <c r="S84" s="2">
        <f t="shared" si="3"/>
        <v>0.15057799999999932</v>
      </c>
    </row>
    <row r="85" spans="1:19" hidden="1">
      <c r="A85">
        <v>84</v>
      </c>
      <c r="B85">
        <v>1688</v>
      </c>
      <c r="C85">
        <v>2</v>
      </c>
      <c r="D85">
        <v>2</v>
      </c>
      <c r="E85">
        <v>2</v>
      </c>
      <c r="F85">
        <v>3</v>
      </c>
      <c r="G85">
        <v>3</v>
      </c>
      <c r="H85">
        <v>6</v>
      </c>
      <c r="I85">
        <v>0</v>
      </c>
      <c r="J85">
        <v>0</v>
      </c>
      <c r="K85">
        <v>2</v>
      </c>
      <c r="L85" t="s">
        <v>33</v>
      </c>
      <c r="M85" t="s">
        <v>10</v>
      </c>
      <c r="N85" t="s">
        <v>11</v>
      </c>
      <c r="O85" s="2">
        <v>6.9808000000000106E-2</v>
      </c>
      <c r="P85" s="2">
        <f t="shared" si="2"/>
        <v>0</v>
      </c>
      <c r="R85" t="s">
        <v>39</v>
      </c>
      <c r="S85" s="2">
        <f t="shared" si="3"/>
        <v>0.15057799999999932</v>
      </c>
    </row>
    <row r="86" spans="1:19" hidden="1">
      <c r="A86">
        <v>85</v>
      </c>
      <c r="B86">
        <v>1738</v>
      </c>
      <c r="C86">
        <v>2</v>
      </c>
      <c r="D86">
        <v>0</v>
      </c>
      <c r="E86">
        <v>0</v>
      </c>
      <c r="F86">
        <v>4</v>
      </c>
      <c r="G86">
        <v>2</v>
      </c>
      <c r="H86">
        <v>10</v>
      </c>
      <c r="I86">
        <v>0</v>
      </c>
      <c r="J86">
        <v>0</v>
      </c>
      <c r="K86">
        <v>5</v>
      </c>
      <c r="L86" t="s">
        <v>33</v>
      </c>
      <c r="M86" t="s">
        <v>10</v>
      </c>
      <c r="N86" t="s">
        <v>11</v>
      </c>
      <c r="O86" s="2">
        <v>1.00000000000002E-2</v>
      </c>
      <c r="P86" s="2">
        <f t="shared" si="2"/>
        <v>0</v>
      </c>
      <c r="R86" t="s">
        <v>69</v>
      </c>
      <c r="S86" s="2">
        <f t="shared" si="3"/>
        <v>0.15057799999999932</v>
      </c>
    </row>
    <row r="87" spans="1:19" hidden="1">
      <c r="A87">
        <v>86</v>
      </c>
      <c r="B87">
        <v>1744</v>
      </c>
      <c r="C87">
        <v>2</v>
      </c>
      <c r="D87">
        <v>6</v>
      </c>
      <c r="E87">
        <v>6</v>
      </c>
      <c r="F87">
        <v>6</v>
      </c>
      <c r="G87">
        <v>6</v>
      </c>
      <c r="H87">
        <v>6</v>
      </c>
      <c r="I87">
        <v>0</v>
      </c>
      <c r="J87">
        <v>1</v>
      </c>
      <c r="K87">
        <v>1</v>
      </c>
      <c r="L87" t="s">
        <v>33</v>
      </c>
      <c r="M87" t="s">
        <v>10</v>
      </c>
      <c r="N87" t="s">
        <v>13</v>
      </c>
      <c r="O87" s="2">
        <v>-1.6977999999999899E-2</v>
      </c>
      <c r="P87" s="2">
        <f t="shared" si="2"/>
        <v>-1.6977999999999899E-2</v>
      </c>
      <c r="R87" t="s">
        <v>39</v>
      </c>
      <c r="S87" s="2">
        <f t="shared" si="3"/>
        <v>0.13359999999999941</v>
      </c>
    </row>
    <row r="88" spans="1:19" hidden="1">
      <c r="A88">
        <v>87</v>
      </c>
      <c r="B88">
        <v>1752</v>
      </c>
      <c r="C88">
        <v>3</v>
      </c>
      <c r="D88">
        <v>4</v>
      </c>
      <c r="E88">
        <v>4</v>
      </c>
      <c r="F88">
        <v>4</v>
      </c>
      <c r="G88">
        <v>4</v>
      </c>
      <c r="H88">
        <v>4</v>
      </c>
      <c r="I88">
        <v>0</v>
      </c>
      <c r="J88">
        <v>0</v>
      </c>
      <c r="K88">
        <v>4</v>
      </c>
      <c r="L88" t="s">
        <v>33</v>
      </c>
      <c r="M88" t="s">
        <v>10</v>
      </c>
      <c r="N88" t="s">
        <v>14</v>
      </c>
      <c r="O88" s="2">
        <v>-2.3956000000000099E-2</v>
      </c>
      <c r="P88" s="2">
        <f t="shared" si="2"/>
        <v>0</v>
      </c>
      <c r="R88" t="s">
        <v>39</v>
      </c>
      <c r="S88" s="2">
        <f t="shared" si="3"/>
        <v>0.13359999999999941</v>
      </c>
    </row>
    <row r="89" spans="1:19" hidden="1">
      <c r="A89">
        <v>88</v>
      </c>
      <c r="B89">
        <v>1767</v>
      </c>
      <c r="C89">
        <v>2</v>
      </c>
      <c r="D89">
        <v>0</v>
      </c>
      <c r="E89">
        <v>0</v>
      </c>
      <c r="F89">
        <v>2</v>
      </c>
      <c r="G89">
        <v>1</v>
      </c>
      <c r="H89">
        <v>4</v>
      </c>
      <c r="I89">
        <v>1</v>
      </c>
      <c r="J89">
        <v>0</v>
      </c>
      <c r="K89">
        <v>4</v>
      </c>
      <c r="L89" t="s">
        <v>33</v>
      </c>
      <c r="M89" t="s">
        <v>10</v>
      </c>
      <c r="N89" t="s">
        <v>11</v>
      </c>
      <c r="O89" s="2">
        <v>8.9999999999999004E-3</v>
      </c>
      <c r="P89" s="2">
        <f t="shared" si="2"/>
        <v>0</v>
      </c>
      <c r="R89" t="s">
        <v>71</v>
      </c>
      <c r="S89" s="2">
        <f t="shared" si="3"/>
        <v>0.13359999999999941</v>
      </c>
    </row>
    <row r="90" spans="1:19" hidden="1">
      <c r="A90">
        <v>89</v>
      </c>
      <c r="B90">
        <v>1779</v>
      </c>
      <c r="C90">
        <v>3</v>
      </c>
      <c r="D90">
        <v>0</v>
      </c>
      <c r="E90">
        <v>4</v>
      </c>
      <c r="F90">
        <v>3</v>
      </c>
      <c r="G90">
        <v>4</v>
      </c>
      <c r="H90">
        <v>4</v>
      </c>
      <c r="I90">
        <v>0</v>
      </c>
      <c r="J90">
        <v>0</v>
      </c>
      <c r="K90">
        <v>2</v>
      </c>
      <c r="L90">
        <v>1</v>
      </c>
      <c r="M90" t="s">
        <v>10</v>
      </c>
      <c r="N90" t="s">
        <v>14</v>
      </c>
      <c r="O90" s="2">
        <v>4.0000000000000001E-3</v>
      </c>
      <c r="P90" s="2">
        <f t="shared" si="2"/>
        <v>0</v>
      </c>
      <c r="R90" t="s">
        <v>36</v>
      </c>
      <c r="S90" s="2">
        <f t="shared" si="3"/>
        <v>0.13359999999999941</v>
      </c>
    </row>
    <row r="91" spans="1:19" hidden="1">
      <c r="A91">
        <v>90</v>
      </c>
      <c r="B91">
        <v>1848</v>
      </c>
      <c r="C91">
        <v>2</v>
      </c>
      <c r="D91">
        <v>4</v>
      </c>
      <c r="E91">
        <v>0</v>
      </c>
      <c r="F91">
        <v>4</v>
      </c>
      <c r="G91">
        <v>2</v>
      </c>
      <c r="H91">
        <v>4</v>
      </c>
      <c r="I91">
        <v>0</v>
      </c>
      <c r="J91">
        <v>1</v>
      </c>
      <c r="K91">
        <v>5</v>
      </c>
      <c r="L91" t="s">
        <v>33</v>
      </c>
      <c r="M91" t="s">
        <v>10</v>
      </c>
      <c r="N91" t="s">
        <v>12</v>
      </c>
      <c r="O91" s="2">
        <v>9.1559999999999402E-3</v>
      </c>
      <c r="P91" s="2">
        <f t="shared" si="2"/>
        <v>9.1559999999999402E-3</v>
      </c>
      <c r="R91" t="s">
        <v>39</v>
      </c>
      <c r="S91" s="2">
        <f t="shared" si="3"/>
        <v>0.14275599999999936</v>
      </c>
    </row>
    <row r="92" spans="1:19" hidden="1">
      <c r="A92">
        <v>91</v>
      </c>
      <c r="B92">
        <v>1873</v>
      </c>
      <c r="C92">
        <v>2</v>
      </c>
      <c r="D92">
        <v>4</v>
      </c>
      <c r="E92">
        <v>1</v>
      </c>
      <c r="F92">
        <v>4</v>
      </c>
      <c r="G92">
        <v>2</v>
      </c>
      <c r="H92">
        <v>4</v>
      </c>
      <c r="I92">
        <v>0</v>
      </c>
      <c r="J92">
        <v>1</v>
      </c>
      <c r="K92">
        <v>7</v>
      </c>
      <c r="L92" t="s">
        <v>33</v>
      </c>
      <c r="M92" t="s">
        <v>10</v>
      </c>
      <c r="N92" t="s">
        <v>13</v>
      </c>
      <c r="O92" s="2">
        <v>-1.0866000000000001E-2</v>
      </c>
      <c r="P92" s="2">
        <f t="shared" si="2"/>
        <v>-1.0866000000000001E-2</v>
      </c>
      <c r="R92" t="s">
        <v>39</v>
      </c>
      <c r="S92" s="2">
        <f t="shared" si="3"/>
        <v>0.13188999999999934</v>
      </c>
    </row>
    <row r="93" spans="1:19" hidden="1">
      <c r="A93">
        <v>92</v>
      </c>
      <c r="B93">
        <v>1876</v>
      </c>
      <c r="C93">
        <v>2</v>
      </c>
      <c r="D93">
        <v>7</v>
      </c>
      <c r="E93">
        <v>1</v>
      </c>
      <c r="F93">
        <v>7</v>
      </c>
      <c r="G93">
        <v>5</v>
      </c>
      <c r="H93">
        <v>7</v>
      </c>
      <c r="I93">
        <v>0</v>
      </c>
      <c r="J93">
        <v>0</v>
      </c>
      <c r="K93">
        <v>10</v>
      </c>
      <c r="L93" t="s">
        <v>33</v>
      </c>
      <c r="M93" t="s">
        <v>10</v>
      </c>
      <c r="N93" t="s">
        <v>65</v>
      </c>
      <c r="O93" s="2">
        <v>-1.3629999999999601E-2</v>
      </c>
      <c r="P93" s="2">
        <f t="shared" si="2"/>
        <v>0</v>
      </c>
      <c r="R93" t="s">
        <v>39</v>
      </c>
      <c r="S93" s="2">
        <f t="shared" si="3"/>
        <v>0.13188999999999934</v>
      </c>
    </row>
    <row r="94" spans="1:19" hidden="1">
      <c r="A94">
        <v>93</v>
      </c>
      <c r="B94">
        <v>1922</v>
      </c>
      <c r="C94">
        <v>2</v>
      </c>
      <c r="D94">
        <v>0</v>
      </c>
      <c r="E94">
        <v>0</v>
      </c>
      <c r="F94">
        <v>3</v>
      </c>
      <c r="G94">
        <v>2</v>
      </c>
      <c r="H94">
        <v>10</v>
      </c>
      <c r="I94">
        <v>0</v>
      </c>
      <c r="J94">
        <v>0</v>
      </c>
      <c r="K94">
        <v>4</v>
      </c>
      <c r="L94" t="s">
        <v>33</v>
      </c>
      <c r="M94" t="s">
        <v>10</v>
      </c>
      <c r="N94" t="s">
        <v>11</v>
      </c>
      <c r="O94" s="2">
        <v>-1.7999999999999801E-2</v>
      </c>
      <c r="P94" s="2">
        <f t="shared" si="2"/>
        <v>0</v>
      </c>
      <c r="R94" t="s">
        <v>74</v>
      </c>
      <c r="S94" s="2">
        <f t="shared" si="3"/>
        <v>0.13188999999999934</v>
      </c>
    </row>
    <row r="95" spans="1:19">
      <c r="A95">
        <v>94</v>
      </c>
      <c r="B95">
        <v>1934</v>
      </c>
      <c r="C95">
        <v>3</v>
      </c>
      <c r="D95">
        <v>2</v>
      </c>
      <c r="E95">
        <v>7</v>
      </c>
      <c r="F95">
        <v>4</v>
      </c>
      <c r="G95">
        <v>7</v>
      </c>
      <c r="H95">
        <v>7</v>
      </c>
      <c r="I95">
        <v>1</v>
      </c>
      <c r="J95">
        <v>1</v>
      </c>
      <c r="K95">
        <v>2</v>
      </c>
      <c r="L95" t="s">
        <v>33</v>
      </c>
      <c r="M95" t="s">
        <v>10</v>
      </c>
      <c r="N95" t="s">
        <v>62</v>
      </c>
      <c r="O95" s="2">
        <v>-5.2766000000000098E-2</v>
      </c>
      <c r="P95" s="2">
        <f t="shared" si="2"/>
        <v>-5.2766000000000098E-2</v>
      </c>
      <c r="R95" t="s">
        <v>39</v>
      </c>
      <c r="S95" s="2">
        <f t="shared" si="3"/>
        <v>7.912399999999925E-2</v>
      </c>
    </row>
    <row r="96" spans="1:19" hidden="1">
      <c r="A96">
        <v>95</v>
      </c>
      <c r="B96">
        <v>1971</v>
      </c>
      <c r="C96">
        <v>2</v>
      </c>
      <c r="D96">
        <v>1</v>
      </c>
      <c r="E96">
        <v>0</v>
      </c>
      <c r="F96">
        <v>2</v>
      </c>
      <c r="G96">
        <v>1</v>
      </c>
      <c r="H96">
        <v>6</v>
      </c>
      <c r="I96">
        <v>0</v>
      </c>
      <c r="J96">
        <v>1</v>
      </c>
      <c r="K96">
        <v>2</v>
      </c>
      <c r="L96" t="s">
        <v>33</v>
      </c>
      <c r="M96" t="s">
        <v>10</v>
      </c>
      <c r="N96" t="s">
        <v>12</v>
      </c>
      <c r="O96" s="2">
        <v>9.8000000000000295E-2</v>
      </c>
      <c r="P96" s="2">
        <f t="shared" si="2"/>
        <v>9.8000000000000295E-2</v>
      </c>
      <c r="R96" t="s">
        <v>36</v>
      </c>
      <c r="S96" s="2">
        <f t="shared" si="3"/>
        <v>0.17712399999999956</v>
      </c>
    </row>
    <row r="97" spans="1:19" hidden="1">
      <c r="A97">
        <v>96</v>
      </c>
      <c r="B97">
        <v>1998</v>
      </c>
      <c r="C97">
        <v>3</v>
      </c>
      <c r="D97">
        <v>0</v>
      </c>
      <c r="E97">
        <v>5</v>
      </c>
      <c r="F97">
        <v>3</v>
      </c>
      <c r="G97">
        <v>5</v>
      </c>
      <c r="H97">
        <v>5</v>
      </c>
      <c r="I97">
        <v>0</v>
      </c>
      <c r="J97">
        <v>1</v>
      </c>
      <c r="K97">
        <v>3</v>
      </c>
      <c r="L97" t="s">
        <v>33</v>
      </c>
      <c r="M97" t="s">
        <v>10</v>
      </c>
      <c r="N97" t="s">
        <v>62</v>
      </c>
      <c r="O97" s="2">
        <v>5.0731999999999999E-2</v>
      </c>
      <c r="P97" s="2">
        <f t="shared" si="2"/>
        <v>5.0731999999999999E-2</v>
      </c>
      <c r="R97" t="s">
        <v>42</v>
      </c>
      <c r="S97" s="2">
        <f t="shared" si="3"/>
        <v>0.22785599999999956</v>
      </c>
    </row>
    <row r="98" spans="1:19" hidden="1">
      <c r="A98">
        <v>97</v>
      </c>
      <c r="B98">
        <v>2012</v>
      </c>
      <c r="C98">
        <v>3</v>
      </c>
      <c r="D98">
        <v>3</v>
      </c>
      <c r="E98">
        <v>8</v>
      </c>
      <c r="F98">
        <v>2</v>
      </c>
      <c r="G98">
        <v>8</v>
      </c>
      <c r="H98">
        <v>8</v>
      </c>
      <c r="I98">
        <v>0</v>
      </c>
      <c r="J98">
        <v>1</v>
      </c>
      <c r="K98">
        <v>1</v>
      </c>
      <c r="L98">
        <v>4</v>
      </c>
      <c r="M98" t="s">
        <v>10</v>
      </c>
      <c r="N98" t="s">
        <v>16</v>
      </c>
      <c r="O98" s="2">
        <v>-8.0000000000000106E-3</v>
      </c>
      <c r="P98" s="2">
        <f t="shared" si="2"/>
        <v>-8.0000000000000106E-3</v>
      </c>
      <c r="R98" t="s">
        <v>39</v>
      </c>
      <c r="S98" s="2">
        <f t="shared" si="3"/>
        <v>0.21985599999999955</v>
      </c>
    </row>
    <row r="99" spans="1:19" hidden="1">
      <c r="A99">
        <v>98</v>
      </c>
      <c r="B99">
        <v>2037</v>
      </c>
      <c r="C99">
        <v>3</v>
      </c>
      <c r="D99">
        <v>0</v>
      </c>
      <c r="E99">
        <v>0</v>
      </c>
      <c r="F99">
        <v>1</v>
      </c>
      <c r="G99">
        <v>1</v>
      </c>
      <c r="H99">
        <v>4</v>
      </c>
      <c r="I99">
        <v>0</v>
      </c>
      <c r="J99">
        <v>0</v>
      </c>
      <c r="K99">
        <v>1</v>
      </c>
      <c r="L99">
        <v>11</v>
      </c>
      <c r="M99" t="s">
        <v>10</v>
      </c>
      <c r="N99" t="s">
        <v>14</v>
      </c>
      <c r="O99" s="2">
        <v>7.1000000000000202E-2</v>
      </c>
      <c r="P99" s="2">
        <f t="shared" si="2"/>
        <v>0</v>
      </c>
      <c r="R99" t="s">
        <v>66</v>
      </c>
      <c r="S99" s="2">
        <f t="shared" si="3"/>
        <v>0.21985599999999955</v>
      </c>
    </row>
    <row r="100" spans="1:19" hidden="1">
      <c r="A100">
        <v>99</v>
      </c>
      <c r="B100">
        <v>2055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6</v>
      </c>
      <c r="I100">
        <v>0</v>
      </c>
      <c r="J100">
        <v>1</v>
      </c>
      <c r="K100">
        <v>1</v>
      </c>
      <c r="L100" t="s">
        <v>33</v>
      </c>
      <c r="M100" t="s">
        <v>10</v>
      </c>
      <c r="N100" t="s">
        <v>12</v>
      </c>
      <c r="O100" s="2">
        <v>0.222</v>
      </c>
      <c r="P100" s="2">
        <f t="shared" si="2"/>
        <v>0.222</v>
      </c>
      <c r="R100" t="s">
        <v>69</v>
      </c>
      <c r="S100" s="2">
        <f t="shared" si="3"/>
        <v>0.44185599999999958</v>
      </c>
    </row>
    <row r="101" spans="1:19" hidden="1">
      <c r="A101">
        <v>100</v>
      </c>
      <c r="B101">
        <v>2059</v>
      </c>
      <c r="C101">
        <v>3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0</v>
      </c>
      <c r="J101">
        <v>1</v>
      </c>
      <c r="K101">
        <v>5</v>
      </c>
      <c r="L101" t="s">
        <v>33</v>
      </c>
      <c r="M101" t="s">
        <v>10</v>
      </c>
      <c r="N101" t="s">
        <v>16</v>
      </c>
      <c r="O101" s="2">
        <v>0.158</v>
      </c>
      <c r="P101" s="2">
        <f t="shared" si="2"/>
        <v>0.158</v>
      </c>
      <c r="R101" t="s">
        <v>69</v>
      </c>
      <c r="S101" s="2">
        <f t="shared" si="3"/>
        <v>0.59985599999999961</v>
      </c>
    </row>
    <row r="102" spans="1:19" hidden="1">
      <c r="A102">
        <v>101</v>
      </c>
      <c r="B102">
        <v>2098</v>
      </c>
      <c r="C102">
        <v>3</v>
      </c>
      <c r="D102">
        <v>3</v>
      </c>
      <c r="E102">
        <v>3</v>
      </c>
      <c r="F102">
        <v>3</v>
      </c>
      <c r="G102">
        <v>5</v>
      </c>
      <c r="H102">
        <v>10</v>
      </c>
      <c r="I102">
        <v>1</v>
      </c>
      <c r="J102">
        <v>1</v>
      </c>
      <c r="K102">
        <v>3</v>
      </c>
      <c r="L102" t="s">
        <v>33</v>
      </c>
      <c r="M102" t="s">
        <v>10</v>
      </c>
      <c r="N102" t="s">
        <v>16</v>
      </c>
      <c r="O102" s="2">
        <v>-7.6000000000000095E-2</v>
      </c>
      <c r="P102" s="2">
        <f t="shared" si="2"/>
        <v>-7.6000000000000095E-2</v>
      </c>
      <c r="R102" t="s">
        <v>36</v>
      </c>
      <c r="S102" s="2">
        <f t="shared" si="3"/>
        <v>0.52385599999999954</v>
      </c>
    </row>
    <row r="103" spans="1:19" hidden="1">
      <c r="A103">
        <v>102</v>
      </c>
      <c r="B103">
        <v>2115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8</v>
      </c>
      <c r="L103" t="s">
        <v>33</v>
      </c>
      <c r="M103" t="s">
        <v>10</v>
      </c>
      <c r="N103" t="s">
        <v>11</v>
      </c>
      <c r="O103" s="2">
        <v>1.6999999999999901E-2</v>
      </c>
      <c r="P103" s="2">
        <f t="shared" si="2"/>
        <v>0</v>
      </c>
      <c r="R103" t="s">
        <v>70</v>
      </c>
      <c r="S103" s="2">
        <f t="shared" si="3"/>
        <v>0.52385599999999954</v>
      </c>
    </row>
    <row r="104" spans="1:19">
      <c r="A104">
        <v>103</v>
      </c>
      <c r="B104">
        <v>2131</v>
      </c>
      <c r="C104">
        <v>2</v>
      </c>
      <c r="D104">
        <v>0</v>
      </c>
      <c r="E104">
        <v>0</v>
      </c>
      <c r="F104">
        <v>4</v>
      </c>
      <c r="G104">
        <v>1</v>
      </c>
      <c r="H104">
        <v>12</v>
      </c>
      <c r="I104">
        <v>1</v>
      </c>
      <c r="J104">
        <v>1</v>
      </c>
      <c r="K104">
        <v>4</v>
      </c>
      <c r="L104" t="s">
        <v>33</v>
      </c>
      <c r="M104" t="s">
        <v>10</v>
      </c>
      <c r="N104" t="s">
        <v>62</v>
      </c>
      <c r="O104" s="2">
        <v>-5.5000000000000202E-2</v>
      </c>
      <c r="P104" s="2">
        <f t="shared" si="2"/>
        <v>-5.5000000000000202E-2</v>
      </c>
      <c r="R104" t="s">
        <v>74</v>
      </c>
      <c r="S104" s="2">
        <f t="shared" si="3"/>
        <v>0.46885599999999933</v>
      </c>
    </row>
    <row r="105" spans="1:19" hidden="1">
      <c r="A105">
        <v>104</v>
      </c>
      <c r="B105">
        <v>2162</v>
      </c>
      <c r="C105">
        <v>3</v>
      </c>
      <c r="D105">
        <v>4</v>
      </c>
      <c r="E105">
        <v>4</v>
      </c>
      <c r="F105">
        <v>4</v>
      </c>
      <c r="G105">
        <v>4</v>
      </c>
      <c r="H105">
        <v>9</v>
      </c>
      <c r="I105">
        <v>1</v>
      </c>
      <c r="J105">
        <v>0</v>
      </c>
      <c r="K105">
        <v>3</v>
      </c>
      <c r="L105" t="s">
        <v>33</v>
      </c>
      <c r="M105" t="s">
        <v>10</v>
      </c>
      <c r="N105" t="s">
        <v>68</v>
      </c>
      <c r="O105" s="2">
        <v>-1.0999999999999699E-2</v>
      </c>
      <c r="P105" s="2">
        <f t="shared" si="2"/>
        <v>0</v>
      </c>
      <c r="R105" t="s">
        <v>74</v>
      </c>
      <c r="S105" s="2">
        <f t="shared" si="3"/>
        <v>0.46885599999999933</v>
      </c>
    </row>
    <row r="106" spans="1:19">
      <c r="A106">
        <v>105</v>
      </c>
      <c r="B106">
        <v>2172</v>
      </c>
      <c r="C106">
        <v>3</v>
      </c>
      <c r="D106">
        <v>4</v>
      </c>
      <c r="E106">
        <v>5</v>
      </c>
      <c r="F106">
        <v>2</v>
      </c>
      <c r="G106">
        <v>3</v>
      </c>
      <c r="H106">
        <v>9</v>
      </c>
      <c r="I106">
        <v>0</v>
      </c>
      <c r="J106">
        <v>1</v>
      </c>
      <c r="K106">
        <v>2</v>
      </c>
      <c r="L106" t="s">
        <v>33</v>
      </c>
      <c r="M106" t="s">
        <v>10</v>
      </c>
      <c r="N106" t="s">
        <v>62</v>
      </c>
      <c r="O106" s="2">
        <v>-3.3564000000000198E-2</v>
      </c>
      <c r="P106" s="2">
        <f t="shared" si="2"/>
        <v>-3.3564000000000198E-2</v>
      </c>
      <c r="R106" t="s">
        <v>39</v>
      </c>
      <c r="S106" s="2">
        <f t="shared" si="3"/>
        <v>0.43529199999999912</v>
      </c>
    </row>
    <row r="107" spans="1:19" hidden="1">
      <c r="A107">
        <v>106</v>
      </c>
      <c r="B107">
        <v>2179</v>
      </c>
      <c r="C107">
        <v>3</v>
      </c>
      <c r="D107">
        <v>3</v>
      </c>
      <c r="E107">
        <v>7</v>
      </c>
      <c r="F107">
        <v>3</v>
      </c>
      <c r="G107">
        <v>7</v>
      </c>
      <c r="H107">
        <v>7</v>
      </c>
      <c r="I107">
        <v>0</v>
      </c>
      <c r="J107">
        <v>1</v>
      </c>
      <c r="K107">
        <v>1</v>
      </c>
      <c r="L107" t="s">
        <v>33</v>
      </c>
      <c r="M107" t="s">
        <v>10</v>
      </c>
      <c r="N107" t="s">
        <v>16</v>
      </c>
      <c r="O107" s="2">
        <v>9.9000000000000199E-2</v>
      </c>
      <c r="P107" s="2">
        <f t="shared" si="2"/>
        <v>9.9000000000000199E-2</v>
      </c>
      <c r="R107" t="s">
        <v>69</v>
      </c>
      <c r="S107" s="2">
        <f t="shared" si="3"/>
        <v>0.53429199999999932</v>
      </c>
    </row>
    <row r="108" spans="1:19" hidden="1">
      <c r="A108">
        <v>107</v>
      </c>
      <c r="B108">
        <v>2264</v>
      </c>
      <c r="C108">
        <v>2</v>
      </c>
      <c r="D108">
        <v>0</v>
      </c>
      <c r="E108">
        <v>0</v>
      </c>
      <c r="F108">
        <v>2</v>
      </c>
      <c r="G108">
        <v>1</v>
      </c>
      <c r="H108">
        <v>11</v>
      </c>
      <c r="I108">
        <v>0</v>
      </c>
      <c r="J108">
        <v>0</v>
      </c>
      <c r="K108">
        <v>5</v>
      </c>
      <c r="L108" t="s">
        <v>33</v>
      </c>
      <c r="M108" t="s">
        <v>10</v>
      </c>
      <c r="N108" t="s">
        <v>11</v>
      </c>
      <c r="O108" s="2">
        <v>0.14054800000000001</v>
      </c>
      <c r="P108" s="2">
        <f t="shared" si="2"/>
        <v>0</v>
      </c>
      <c r="R108" t="s">
        <v>39</v>
      </c>
      <c r="S108" s="2">
        <f t="shared" si="3"/>
        <v>0.53429199999999932</v>
      </c>
    </row>
    <row r="109" spans="1:19" hidden="1">
      <c r="A109">
        <v>108</v>
      </c>
      <c r="B109">
        <v>2267</v>
      </c>
      <c r="C109">
        <v>2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0</v>
      </c>
      <c r="J109">
        <v>1</v>
      </c>
      <c r="K109">
        <v>8</v>
      </c>
      <c r="L109" t="s">
        <v>33</v>
      </c>
      <c r="M109" t="s">
        <v>10</v>
      </c>
      <c r="N109" t="s">
        <v>12</v>
      </c>
      <c r="O109" s="2">
        <v>4.7547999999999903E-2</v>
      </c>
      <c r="P109" s="2">
        <f t="shared" si="2"/>
        <v>4.7547999999999903E-2</v>
      </c>
      <c r="R109" t="s">
        <v>39</v>
      </c>
      <c r="S109" s="2">
        <f t="shared" si="3"/>
        <v>0.58183999999999925</v>
      </c>
    </row>
    <row r="110" spans="1:19" hidden="1">
      <c r="A110">
        <v>109</v>
      </c>
      <c r="B110">
        <v>2280</v>
      </c>
      <c r="C110">
        <v>3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0</v>
      </c>
      <c r="J110">
        <v>0</v>
      </c>
      <c r="K110">
        <v>6</v>
      </c>
      <c r="L110">
        <v>6</v>
      </c>
      <c r="M110" t="s">
        <v>10</v>
      </c>
      <c r="N110" t="s">
        <v>14</v>
      </c>
      <c r="O110" s="2">
        <v>-5.67779999999996E-2</v>
      </c>
      <c r="P110" s="2">
        <f t="shared" si="2"/>
        <v>0</v>
      </c>
      <c r="R110" t="s">
        <v>39</v>
      </c>
      <c r="S110" s="2">
        <f t="shared" si="3"/>
        <v>0.58183999999999925</v>
      </c>
    </row>
    <row r="111" spans="1:19" hidden="1">
      <c r="A111">
        <v>110</v>
      </c>
      <c r="B111">
        <v>2330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12</v>
      </c>
      <c r="I111">
        <v>0</v>
      </c>
      <c r="J111">
        <v>1</v>
      </c>
      <c r="K111">
        <v>3</v>
      </c>
      <c r="L111" t="s">
        <v>33</v>
      </c>
      <c r="M111" t="s">
        <v>10</v>
      </c>
      <c r="N111" t="s">
        <v>25</v>
      </c>
      <c r="O111" s="2">
        <v>2.0999999999999901E-2</v>
      </c>
      <c r="P111" s="2">
        <f t="shared" si="2"/>
        <v>2.0999999999999901E-2</v>
      </c>
      <c r="R111" t="s">
        <v>36</v>
      </c>
      <c r="S111" s="2">
        <f t="shared" si="3"/>
        <v>0.60283999999999915</v>
      </c>
    </row>
    <row r="112" spans="1:19" hidden="1">
      <c r="A112">
        <v>111</v>
      </c>
      <c r="B112">
        <v>2370</v>
      </c>
      <c r="C112">
        <v>2</v>
      </c>
      <c r="D112">
        <v>6</v>
      </c>
      <c r="E112">
        <v>6</v>
      </c>
      <c r="F112">
        <v>6</v>
      </c>
      <c r="G112">
        <v>6</v>
      </c>
      <c r="H112">
        <v>6</v>
      </c>
      <c r="I112">
        <v>0</v>
      </c>
      <c r="J112">
        <v>0</v>
      </c>
      <c r="K112">
        <v>10</v>
      </c>
      <c r="L112">
        <v>1</v>
      </c>
      <c r="M112" t="s">
        <v>10</v>
      </c>
      <c r="N112" t="s">
        <v>65</v>
      </c>
      <c r="O112" s="2">
        <v>-4.5586000000000099E-2</v>
      </c>
      <c r="P112" s="2">
        <f t="shared" si="2"/>
        <v>0</v>
      </c>
      <c r="R112" t="s">
        <v>39</v>
      </c>
      <c r="S112" s="2">
        <f t="shared" si="3"/>
        <v>0.60283999999999915</v>
      </c>
    </row>
    <row r="113" spans="1:19" hidden="1">
      <c r="A113">
        <v>112</v>
      </c>
      <c r="B113">
        <v>2403</v>
      </c>
      <c r="C113">
        <v>2</v>
      </c>
      <c r="D113">
        <v>1</v>
      </c>
      <c r="E113">
        <v>1</v>
      </c>
      <c r="F113">
        <v>2</v>
      </c>
      <c r="G113">
        <v>2</v>
      </c>
      <c r="H113">
        <v>4</v>
      </c>
      <c r="I113">
        <v>0</v>
      </c>
      <c r="J113">
        <v>1</v>
      </c>
      <c r="K113">
        <v>1</v>
      </c>
      <c r="L113" t="s">
        <v>33</v>
      </c>
      <c r="M113" t="s">
        <v>10</v>
      </c>
      <c r="N113" t="s">
        <v>13</v>
      </c>
      <c r="O113" s="2">
        <v>9.9999999999989008E-4</v>
      </c>
      <c r="P113" s="2">
        <f t="shared" si="2"/>
        <v>9.9999999999989008E-4</v>
      </c>
      <c r="R113" t="s">
        <v>36</v>
      </c>
      <c r="S113" s="2">
        <f t="shared" si="3"/>
        <v>0.60383999999999904</v>
      </c>
    </row>
    <row r="114" spans="1:19" hidden="1">
      <c r="A114">
        <v>113</v>
      </c>
      <c r="B114">
        <v>2409</v>
      </c>
      <c r="C114">
        <v>3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1</v>
      </c>
      <c r="J114">
        <v>1</v>
      </c>
      <c r="K114">
        <v>1</v>
      </c>
      <c r="L114" t="s">
        <v>33</v>
      </c>
      <c r="M114" t="s">
        <v>10</v>
      </c>
      <c r="N114" t="s">
        <v>16</v>
      </c>
      <c r="O114" s="2">
        <v>1.90000000000001E-2</v>
      </c>
      <c r="P114" s="2">
        <f t="shared" si="2"/>
        <v>1.90000000000001E-2</v>
      </c>
      <c r="R114" t="s">
        <v>74</v>
      </c>
      <c r="S114" s="2">
        <f t="shared" si="3"/>
        <v>0.62283999999999917</v>
      </c>
    </row>
    <row r="115" spans="1:19" hidden="1">
      <c r="A115">
        <v>114</v>
      </c>
      <c r="B115">
        <v>2445</v>
      </c>
      <c r="C115">
        <v>2</v>
      </c>
      <c r="D115">
        <v>4</v>
      </c>
      <c r="E115">
        <v>0</v>
      </c>
      <c r="F115">
        <v>4</v>
      </c>
      <c r="G115">
        <v>1</v>
      </c>
      <c r="H115">
        <v>4</v>
      </c>
      <c r="I115">
        <v>0</v>
      </c>
      <c r="J115">
        <v>1</v>
      </c>
      <c r="K115">
        <v>5</v>
      </c>
      <c r="L115" t="s">
        <v>33</v>
      </c>
      <c r="M115" t="s">
        <v>10</v>
      </c>
      <c r="N115" t="s">
        <v>63</v>
      </c>
      <c r="O115" s="2">
        <v>0.16600000000000001</v>
      </c>
      <c r="P115" s="2">
        <f t="shared" si="2"/>
        <v>0.16600000000000001</v>
      </c>
      <c r="R115" t="s">
        <v>39</v>
      </c>
      <c r="S115" s="2">
        <f t="shared" si="3"/>
        <v>0.78883999999999921</v>
      </c>
    </row>
    <row r="116" spans="1:19" hidden="1">
      <c r="A116">
        <v>115</v>
      </c>
      <c r="B116">
        <v>2477</v>
      </c>
      <c r="C116">
        <v>2</v>
      </c>
      <c r="D116">
        <v>2</v>
      </c>
      <c r="E116">
        <v>3</v>
      </c>
      <c r="F116">
        <v>5</v>
      </c>
      <c r="G116">
        <v>3</v>
      </c>
      <c r="H116">
        <v>11</v>
      </c>
      <c r="I116">
        <v>1</v>
      </c>
      <c r="J116">
        <v>1</v>
      </c>
      <c r="K116">
        <v>5</v>
      </c>
      <c r="L116" t="s">
        <v>33</v>
      </c>
      <c r="M116" t="s">
        <v>10</v>
      </c>
      <c r="N116" t="s">
        <v>62</v>
      </c>
      <c r="O116" s="2">
        <v>0.23200000000000001</v>
      </c>
      <c r="P116" s="2">
        <f t="shared" si="2"/>
        <v>0.23200000000000001</v>
      </c>
      <c r="R116" t="s">
        <v>70</v>
      </c>
      <c r="S116" s="2">
        <f t="shared" si="3"/>
        <v>1.0208399999999993</v>
      </c>
    </row>
  </sheetData>
  <autoFilter ref="A1:R116">
    <filterColumn colId="9">
      <filters>
        <filter val="1"/>
      </filters>
    </filterColumn>
    <filterColumn colId="13">
      <filters>
        <filter val="'breachdn-lvldn'"/>
      </filters>
    </filterColumn>
    <filterColumn colId="14">
      <customFilters>
        <customFilter operator="lessThan" val="0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3"/>
  <sheetViews>
    <sheetView topLeftCell="A10" zoomScale="85" zoomScaleNormal="85" workbookViewId="0">
      <selection activeCell="T54" sqref="T54"/>
    </sheetView>
  </sheetViews>
  <sheetFormatPr defaultRowHeight="12"/>
  <sheetData>
    <row r="5" spans="2:20">
      <c r="B5">
        <v>734678</v>
      </c>
      <c r="C5">
        <v>1.954</v>
      </c>
      <c r="D5">
        <v>2.016</v>
      </c>
      <c r="E5">
        <v>1.9490000000000001</v>
      </c>
      <c r="F5">
        <v>2.0009999999999999</v>
      </c>
      <c r="G5">
        <v>0</v>
      </c>
      <c r="H5">
        <v>0</v>
      </c>
      <c r="I5">
        <v>1.974</v>
      </c>
      <c r="J5">
        <v>1.9</v>
      </c>
      <c r="K5">
        <v>1.9896810167241601</v>
      </c>
      <c r="L5">
        <v>1.9596529329539301</v>
      </c>
      <c r="M5">
        <v>1.9361322055488801</v>
      </c>
      <c r="N5">
        <v>0</v>
      </c>
      <c r="O5">
        <v>2</v>
      </c>
      <c r="P5">
        <v>2.1779999999999999</v>
      </c>
      <c r="Q5">
        <v>1.89</v>
      </c>
      <c r="R5" t="s">
        <v>33</v>
      </c>
      <c r="S5" t="s">
        <v>33</v>
      </c>
    </row>
    <row r="6" spans="2:20">
      <c r="B6">
        <v>734681</v>
      </c>
      <c r="C6">
        <v>1.9970000000000001</v>
      </c>
      <c r="D6">
        <v>2.012</v>
      </c>
      <c r="E6">
        <v>1.99</v>
      </c>
      <c r="F6">
        <v>1.9970000000000001</v>
      </c>
      <c r="G6">
        <v>0</v>
      </c>
      <c r="H6">
        <v>0</v>
      </c>
      <c r="I6">
        <v>1.974</v>
      </c>
      <c r="J6">
        <v>1.9</v>
      </c>
      <c r="K6">
        <v>1.98747478466845</v>
      </c>
      <c r="L6">
        <v>1.9533838163346899</v>
      </c>
      <c r="M6">
        <v>1.9349057644391101</v>
      </c>
      <c r="N6">
        <v>0</v>
      </c>
      <c r="O6">
        <v>3</v>
      </c>
      <c r="P6">
        <v>2.1779999999999999</v>
      </c>
      <c r="Q6">
        <v>1.89</v>
      </c>
      <c r="R6" t="s">
        <v>33</v>
      </c>
      <c r="S6" t="s">
        <v>33</v>
      </c>
      <c r="T6">
        <f>D5-0.382*(D5-J5)</f>
        <v>1.9716879999999999</v>
      </c>
    </row>
    <row r="7" spans="2:20">
      <c r="B7">
        <v>734682</v>
      </c>
      <c r="C7">
        <v>2.0030000000000001</v>
      </c>
      <c r="D7">
        <v>2.004</v>
      </c>
      <c r="E7">
        <v>1.982</v>
      </c>
      <c r="F7">
        <v>1.9970000000000001</v>
      </c>
      <c r="G7">
        <v>1</v>
      </c>
      <c r="H7">
        <v>0</v>
      </c>
      <c r="I7">
        <v>2.016</v>
      </c>
      <c r="J7">
        <v>1.9</v>
      </c>
      <c r="K7">
        <v>1.9835536473862601</v>
      </c>
      <c r="L7">
        <v>1.94902333929285</v>
      </c>
      <c r="M7">
        <v>1.93622461155129</v>
      </c>
      <c r="N7">
        <v>0</v>
      </c>
      <c r="O7">
        <v>4</v>
      </c>
      <c r="P7">
        <v>2.1779999999999999</v>
      </c>
      <c r="Q7">
        <v>1.89</v>
      </c>
      <c r="R7" t="s">
        <v>33</v>
      </c>
      <c r="S7" t="s">
        <v>33</v>
      </c>
      <c r="T7">
        <f>T6</f>
        <v>1.9716879999999999</v>
      </c>
    </row>
    <row r="8" spans="2:20">
      <c r="B8">
        <v>734683</v>
      </c>
      <c r="C8">
        <v>1.9970000000000001</v>
      </c>
      <c r="D8">
        <v>1.998</v>
      </c>
      <c r="E8">
        <v>1.9630000000000001</v>
      </c>
      <c r="F8">
        <v>1.964</v>
      </c>
      <c r="G8">
        <v>0</v>
      </c>
      <c r="H8">
        <v>0</v>
      </c>
      <c r="I8">
        <v>2.016</v>
      </c>
      <c r="J8">
        <v>1.9</v>
      </c>
      <c r="K8">
        <v>1.9792033668180899</v>
      </c>
      <c r="L8">
        <v>1.9466454218812499</v>
      </c>
      <c r="M8">
        <v>1.94547968924103</v>
      </c>
      <c r="N8">
        <v>0</v>
      </c>
      <c r="O8">
        <v>5</v>
      </c>
      <c r="P8">
        <v>2.1779999999999999</v>
      </c>
      <c r="Q8">
        <v>1.89</v>
      </c>
      <c r="R8" t="s">
        <v>33</v>
      </c>
      <c r="S8" t="s">
        <v>33</v>
      </c>
    </row>
    <row r="13" spans="2:20">
      <c r="B13">
        <v>734887</v>
      </c>
      <c r="C13">
        <v>1.732</v>
      </c>
      <c r="D13">
        <v>1.7729999999999999</v>
      </c>
      <c r="E13">
        <v>1.73</v>
      </c>
      <c r="F13">
        <v>1.768</v>
      </c>
      <c r="G13">
        <v>0</v>
      </c>
      <c r="H13">
        <v>-1</v>
      </c>
      <c r="I13">
        <v>1.734</v>
      </c>
      <c r="J13">
        <v>1.6639999999999999</v>
      </c>
      <c r="K13">
        <v>1.65041267102254</v>
      </c>
      <c r="L13">
        <v>1.6580217894015401</v>
      </c>
      <c r="M13">
        <v>1.67752402208868</v>
      </c>
      <c r="N13">
        <v>0</v>
      </c>
      <c r="O13">
        <v>3</v>
      </c>
      <c r="P13">
        <v>1.7330000000000001</v>
      </c>
      <c r="Q13">
        <v>1.603</v>
      </c>
      <c r="R13" t="s">
        <v>33</v>
      </c>
      <c r="S13">
        <v>3</v>
      </c>
    </row>
    <row r="14" spans="2:20">
      <c r="B14">
        <v>734888</v>
      </c>
      <c r="C14">
        <v>1.774</v>
      </c>
      <c r="D14">
        <v>1.7969999999999999</v>
      </c>
      <c r="E14">
        <v>1.764</v>
      </c>
      <c r="F14">
        <v>1.794</v>
      </c>
      <c r="G14">
        <v>0</v>
      </c>
      <c r="H14">
        <v>0</v>
      </c>
      <c r="I14">
        <v>1.734</v>
      </c>
      <c r="J14">
        <v>1.6639999999999999</v>
      </c>
      <c r="K14">
        <v>1.6540347732515801</v>
      </c>
      <c r="L14">
        <v>1.66376906572635</v>
      </c>
      <c r="M14">
        <v>1.6842192176709401</v>
      </c>
      <c r="N14">
        <v>0</v>
      </c>
      <c r="O14">
        <v>4</v>
      </c>
      <c r="P14">
        <v>1.7330000000000001</v>
      </c>
      <c r="Q14">
        <v>1.603</v>
      </c>
      <c r="R14" t="s">
        <v>33</v>
      </c>
      <c r="S14">
        <v>4</v>
      </c>
      <c r="T14">
        <f>D14-0.382*(D14-J14)</f>
        <v>1.746194</v>
      </c>
    </row>
    <row r="15" spans="2:20">
      <c r="B15">
        <v>734898</v>
      </c>
      <c r="C15">
        <v>1.7949999999999999</v>
      </c>
      <c r="D15">
        <v>1.7969999999999999</v>
      </c>
      <c r="E15">
        <v>1.76</v>
      </c>
      <c r="F15">
        <v>1.762</v>
      </c>
      <c r="G15">
        <v>0</v>
      </c>
      <c r="H15">
        <v>0</v>
      </c>
      <c r="I15">
        <v>1.734</v>
      </c>
      <c r="J15">
        <v>1.6639999999999999</v>
      </c>
      <c r="K15">
        <v>1.6586090214629901</v>
      </c>
      <c r="L15">
        <v>1.66704793251056</v>
      </c>
      <c r="M15">
        <v>1.69647537413675</v>
      </c>
      <c r="N15">
        <v>0</v>
      </c>
      <c r="O15">
        <v>5</v>
      </c>
      <c r="P15">
        <v>1.7330000000000001</v>
      </c>
      <c r="Q15">
        <v>1.603</v>
      </c>
      <c r="R15" t="s">
        <v>33</v>
      </c>
      <c r="S15" t="s">
        <v>33</v>
      </c>
    </row>
    <row r="16" spans="2:20">
      <c r="B16">
        <v>734899</v>
      </c>
      <c r="C16">
        <v>1.762</v>
      </c>
      <c r="D16">
        <v>1.772</v>
      </c>
      <c r="E16">
        <v>1.7490000000000001</v>
      </c>
      <c r="F16">
        <v>1.758</v>
      </c>
      <c r="G16">
        <v>1</v>
      </c>
      <c r="H16">
        <v>0</v>
      </c>
      <c r="I16">
        <v>1.7969999999999999</v>
      </c>
      <c r="J16">
        <v>1.6639999999999999</v>
      </c>
      <c r="K16">
        <v>1.6632160198119901</v>
      </c>
      <c r="L16">
        <v>1.6725419409467399</v>
      </c>
      <c r="M16">
        <v>1.7074802993094</v>
      </c>
      <c r="N16">
        <v>0</v>
      </c>
      <c r="O16">
        <v>6</v>
      </c>
      <c r="P16">
        <v>1.7330000000000001</v>
      </c>
      <c r="Q16">
        <v>1.603</v>
      </c>
      <c r="R16" t="s">
        <v>33</v>
      </c>
      <c r="S16" t="s">
        <v>33</v>
      </c>
    </row>
    <row r="17" spans="2:21">
      <c r="B17">
        <v>734900</v>
      </c>
      <c r="C17">
        <v>1.7549999999999999</v>
      </c>
      <c r="D17">
        <v>1.7669999999999999</v>
      </c>
      <c r="E17">
        <v>1.7230000000000001</v>
      </c>
      <c r="F17">
        <v>1.728</v>
      </c>
      <c r="G17">
        <v>1</v>
      </c>
      <c r="H17">
        <v>0</v>
      </c>
      <c r="I17">
        <v>1.7969999999999999</v>
      </c>
      <c r="J17">
        <v>1.6639999999999999</v>
      </c>
      <c r="K17">
        <v>1.6663532490572199</v>
      </c>
      <c r="L17">
        <v>1.6816616983283901</v>
      </c>
      <c r="M17">
        <v>1.72208423944752</v>
      </c>
      <c r="N17">
        <v>1</v>
      </c>
      <c r="O17">
        <v>0</v>
      </c>
      <c r="P17">
        <v>1.7330000000000001</v>
      </c>
      <c r="Q17">
        <v>1.603</v>
      </c>
      <c r="R17" t="s">
        <v>33</v>
      </c>
      <c r="S17" t="s">
        <v>33</v>
      </c>
    </row>
    <row r="20" spans="2:21">
      <c r="B20">
        <v>735691</v>
      </c>
      <c r="C20">
        <v>1.4710000000000001</v>
      </c>
      <c r="D20">
        <v>1.4910000000000001</v>
      </c>
      <c r="E20">
        <v>1.47</v>
      </c>
      <c r="F20">
        <v>1.488</v>
      </c>
      <c r="G20">
        <v>0</v>
      </c>
      <c r="H20">
        <v>0</v>
      </c>
      <c r="I20">
        <v>1.4850000000000001</v>
      </c>
      <c r="J20">
        <v>1.45</v>
      </c>
      <c r="K20">
        <v>1.4502303540628501</v>
      </c>
      <c r="L20">
        <v>1.4480603047696401</v>
      </c>
      <c r="M20">
        <v>1.45687612499665</v>
      </c>
      <c r="N20">
        <v>0</v>
      </c>
      <c r="O20">
        <v>2</v>
      </c>
      <c r="P20">
        <v>1.5529999999999999</v>
      </c>
      <c r="Q20">
        <v>1.6479999999999999</v>
      </c>
      <c r="R20" t="s">
        <v>33</v>
      </c>
      <c r="S20" t="s">
        <v>33</v>
      </c>
    </row>
    <row r="21" spans="2:21">
      <c r="B21">
        <v>735692</v>
      </c>
      <c r="C21">
        <v>1.4950000000000001</v>
      </c>
      <c r="D21">
        <v>1.502</v>
      </c>
      <c r="E21">
        <v>1.4750000000000001</v>
      </c>
      <c r="F21">
        <v>1.4750000000000001</v>
      </c>
      <c r="G21">
        <v>0</v>
      </c>
      <c r="H21">
        <v>0</v>
      </c>
      <c r="I21">
        <v>1.4850000000000001</v>
      </c>
      <c r="J21">
        <v>1.45</v>
      </c>
      <c r="K21">
        <v>1.45194340375032</v>
      </c>
      <c r="L21">
        <v>1.4504902666734301</v>
      </c>
      <c r="M21">
        <v>1.4585008999973199</v>
      </c>
      <c r="N21">
        <v>0</v>
      </c>
      <c r="O21">
        <v>3</v>
      </c>
      <c r="P21">
        <v>1.5529999999999999</v>
      </c>
      <c r="Q21">
        <v>1.6479999999999999</v>
      </c>
      <c r="R21" t="s">
        <v>33</v>
      </c>
      <c r="S21" t="s">
        <v>33</v>
      </c>
      <c r="T21">
        <f>D21-0.382*(D21-J21)</f>
        <v>1.4821359999999999</v>
      </c>
      <c r="U21">
        <f>D21-0.618*(D21-J21)</f>
        <v>1.4698640000000001</v>
      </c>
    </row>
    <row r="22" spans="2:21">
      <c r="B22">
        <v>735693</v>
      </c>
      <c r="C22">
        <v>1.4730000000000001</v>
      </c>
      <c r="D22">
        <v>1.4890000000000001</v>
      </c>
      <c r="E22">
        <v>1.466</v>
      </c>
      <c r="F22">
        <v>1.488</v>
      </c>
      <c r="G22">
        <v>0</v>
      </c>
      <c r="H22">
        <v>0</v>
      </c>
      <c r="I22">
        <v>1.4850000000000001</v>
      </c>
      <c r="J22">
        <v>1.45</v>
      </c>
      <c r="K22">
        <v>1.45352468038491</v>
      </c>
      <c r="L22">
        <v>1.45311648333925</v>
      </c>
      <c r="M22">
        <v>1.4606007199978499</v>
      </c>
      <c r="N22">
        <v>0</v>
      </c>
      <c r="O22">
        <v>4</v>
      </c>
      <c r="P22">
        <v>1.5529999999999999</v>
      </c>
      <c r="Q22">
        <v>1.6479999999999999</v>
      </c>
      <c r="R22" t="s">
        <v>33</v>
      </c>
      <c r="S22" t="s">
        <v>33</v>
      </c>
    </row>
    <row r="28" spans="2:21">
      <c r="B28">
        <v>734907</v>
      </c>
      <c r="C28">
        <v>1.746</v>
      </c>
      <c r="D28">
        <v>1.81</v>
      </c>
      <c r="E28">
        <v>1.7450000000000001</v>
      </c>
      <c r="F28">
        <v>1.7989999999999999</v>
      </c>
      <c r="G28">
        <v>0</v>
      </c>
      <c r="H28">
        <v>0</v>
      </c>
      <c r="I28">
        <v>1.7969999999999999</v>
      </c>
      <c r="J28">
        <v>1.7230000000000001</v>
      </c>
      <c r="K28">
        <v>1.6903891271028699</v>
      </c>
      <c r="L28">
        <v>1.7208636372010899</v>
      </c>
      <c r="M28">
        <v>1.7502624835821601</v>
      </c>
      <c r="N28">
        <v>0</v>
      </c>
      <c r="O28">
        <v>4</v>
      </c>
      <c r="P28">
        <v>1.7330000000000001</v>
      </c>
      <c r="Q28">
        <v>1.603</v>
      </c>
      <c r="R28" t="s">
        <v>33</v>
      </c>
      <c r="S28">
        <v>8</v>
      </c>
      <c r="T28">
        <f>D28-0.382*(D28-J28)</f>
        <v>1.7767660000000001</v>
      </c>
      <c r="U28">
        <f>D28-0.618*(D28-J28)</f>
        <v>1.7562340000000001</v>
      </c>
    </row>
    <row r="29" spans="2:21">
      <c r="B29">
        <v>734908</v>
      </c>
      <c r="C29">
        <v>1.796</v>
      </c>
      <c r="D29">
        <v>1.8029999999999999</v>
      </c>
      <c r="E29">
        <v>1.7849999999999999</v>
      </c>
      <c r="F29">
        <v>1.792</v>
      </c>
      <c r="G29">
        <v>0</v>
      </c>
      <c r="H29">
        <v>-1</v>
      </c>
      <c r="I29">
        <v>1.7969999999999999</v>
      </c>
      <c r="J29">
        <v>1.74</v>
      </c>
      <c r="K29">
        <v>1.6971668865564999</v>
      </c>
      <c r="L29">
        <v>1.7250056825509501</v>
      </c>
      <c r="M29">
        <v>1.7568099868657301</v>
      </c>
      <c r="N29">
        <v>0</v>
      </c>
      <c r="O29">
        <v>5</v>
      </c>
      <c r="P29">
        <v>1.7330000000000001</v>
      </c>
      <c r="Q29">
        <v>1.603</v>
      </c>
      <c r="R29" t="s">
        <v>33</v>
      </c>
      <c r="S29">
        <v>9</v>
      </c>
      <c r="T29">
        <f>T28</f>
        <v>1.7767660000000001</v>
      </c>
      <c r="U29">
        <f>D29-0.618*(D29-J29)</f>
        <v>1.7640659999999999</v>
      </c>
    </row>
    <row r="30" spans="2:21">
      <c r="B30">
        <v>734909</v>
      </c>
      <c r="C30">
        <v>1.7869999999999999</v>
      </c>
      <c r="D30">
        <v>1.8169999999999999</v>
      </c>
      <c r="E30">
        <v>1.786</v>
      </c>
      <c r="F30">
        <v>1.7929999999999999</v>
      </c>
      <c r="G30">
        <v>0</v>
      </c>
      <c r="H30">
        <v>0</v>
      </c>
      <c r="I30">
        <v>1.7969999999999999</v>
      </c>
      <c r="J30">
        <v>1.74</v>
      </c>
      <c r="K30">
        <v>1.70203866451369</v>
      </c>
      <c r="L30">
        <v>1.7318799722320799</v>
      </c>
      <c r="M30">
        <v>1.7566479894925899</v>
      </c>
      <c r="N30">
        <v>0</v>
      </c>
      <c r="O30">
        <v>6</v>
      </c>
      <c r="P30">
        <v>1.7330000000000001</v>
      </c>
      <c r="Q30">
        <v>1.603</v>
      </c>
      <c r="R30" t="s">
        <v>33</v>
      </c>
      <c r="S30" t="s">
        <v>33</v>
      </c>
      <c r="T30">
        <f>D30-0.382*(D30-J30)</f>
        <v>1.7875859999999999</v>
      </c>
      <c r="U30">
        <f>D30-0.618*(D30-J30)</f>
        <v>1.769414</v>
      </c>
    </row>
    <row r="31" spans="2:21">
      <c r="B31">
        <v>734912</v>
      </c>
      <c r="C31">
        <v>1.7749999999999999</v>
      </c>
      <c r="D31">
        <v>1.802</v>
      </c>
      <c r="E31">
        <v>1.766</v>
      </c>
      <c r="F31">
        <v>1.782</v>
      </c>
      <c r="G31">
        <v>0</v>
      </c>
      <c r="H31">
        <v>0</v>
      </c>
      <c r="I31">
        <v>1.7969999999999999</v>
      </c>
      <c r="J31">
        <v>1.74</v>
      </c>
      <c r="K31">
        <v>1.70534338262802</v>
      </c>
      <c r="L31">
        <v>1.73826997570307</v>
      </c>
      <c r="M31">
        <v>1.7608183915940701</v>
      </c>
      <c r="N31">
        <v>0</v>
      </c>
      <c r="O31">
        <v>7</v>
      </c>
      <c r="P31">
        <v>1.7330000000000001</v>
      </c>
      <c r="Q31">
        <v>1.603</v>
      </c>
      <c r="R31" t="s">
        <v>33</v>
      </c>
      <c r="S31" t="s">
        <v>33</v>
      </c>
      <c r="T31">
        <f>D31-0.382*(D31-J31)</f>
        <v>1.778316</v>
      </c>
      <c r="U31">
        <f>D31-0.618*(D31-J31)</f>
        <v>1.763684</v>
      </c>
    </row>
    <row r="32" spans="2:21">
      <c r="B32">
        <v>734913</v>
      </c>
      <c r="C32">
        <v>1.782</v>
      </c>
      <c r="D32">
        <v>1.7829999999999999</v>
      </c>
      <c r="E32">
        <v>1.762</v>
      </c>
      <c r="F32">
        <v>1.772</v>
      </c>
      <c r="G32">
        <v>1</v>
      </c>
      <c r="H32">
        <v>0</v>
      </c>
      <c r="I32">
        <v>1.8169999999999999</v>
      </c>
      <c r="J32">
        <v>1.74</v>
      </c>
      <c r="K32">
        <v>1.7090861993489399</v>
      </c>
      <c r="L32">
        <v>1.7404862287401901</v>
      </c>
      <c r="M32">
        <v>1.7674547132752501</v>
      </c>
      <c r="N32">
        <v>1</v>
      </c>
      <c r="O32">
        <v>0</v>
      </c>
      <c r="P32">
        <v>1.7330000000000001</v>
      </c>
      <c r="Q32">
        <v>1.603</v>
      </c>
      <c r="R32" t="s">
        <v>33</v>
      </c>
      <c r="S32" t="s">
        <v>33</v>
      </c>
      <c r="U32">
        <f>D32-0.618*(D32-J32)</f>
        <v>1.756426</v>
      </c>
    </row>
    <row r="36" spans="2:21">
      <c r="B36">
        <v>736827</v>
      </c>
      <c r="C36">
        <v>2.331</v>
      </c>
      <c r="D36">
        <v>2.37</v>
      </c>
      <c r="E36">
        <v>2.331</v>
      </c>
      <c r="F36">
        <v>2.37</v>
      </c>
      <c r="G36">
        <v>0</v>
      </c>
      <c r="H36">
        <v>0</v>
      </c>
      <c r="I36">
        <v>2.3559999999999999</v>
      </c>
      <c r="J36">
        <v>2.2959999999999998</v>
      </c>
      <c r="K36">
        <v>2.3477354701026099</v>
      </c>
      <c r="L36">
        <v>2.3356236362953902</v>
      </c>
      <c r="M36">
        <v>2.3232415532613202</v>
      </c>
      <c r="N36">
        <v>0</v>
      </c>
      <c r="O36">
        <v>3</v>
      </c>
      <c r="P36">
        <v>2.383</v>
      </c>
      <c r="Q36">
        <v>2.286</v>
      </c>
      <c r="R36" t="s">
        <v>33</v>
      </c>
      <c r="S36" t="s">
        <v>33</v>
      </c>
    </row>
    <row r="37" spans="2:21">
      <c r="B37">
        <v>736830</v>
      </c>
      <c r="C37">
        <v>2.3740000000000001</v>
      </c>
      <c r="D37">
        <v>2.3889999999999998</v>
      </c>
      <c r="E37">
        <v>2.3719999999999999</v>
      </c>
      <c r="F37">
        <v>2.3740000000000001</v>
      </c>
      <c r="G37">
        <v>0</v>
      </c>
      <c r="H37">
        <v>0</v>
      </c>
      <c r="I37">
        <v>2.3559999999999999</v>
      </c>
      <c r="J37">
        <v>2.2959999999999998</v>
      </c>
      <c r="K37">
        <v>2.3464481262485601</v>
      </c>
      <c r="L37">
        <v>2.3322956817584699</v>
      </c>
      <c r="M37">
        <v>2.3233932426090602</v>
      </c>
      <c r="N37">
        <v>0</v>
      </c>
      <c r="O37">
        <v>4</v>
      </c>
      <c r="P37">
        <v>2.383</v>
      </c>
      <c r="Q37">
        <v>2.286</v>
      </c>
      <c r="R37" t="s">
        <v>33</v>
      </c>
      <c r="S37" t="s">
        <v>33</v>
      </c>
      <c r="T37">
        <f>D37-0.382*(D37-J37)</f>
        <v>2.3534739999999998</v>
      </c>
      <c r="U37">
        <f>D37-0.618*(D37-J37)</f>
        <v>2.3315259999999998</v>
      </c>
    </row>
    <row r="38" spans="2:21">
      <c r="B38">
        <v>736831</v>
      </c>
      <c r="C38">
        <v>2.3679999999999999</v>
      </c>
      <c r="D38">
        <v>2.379</v>
      </c>
      <c r="E38">
        <v>2.36</v>
      </c>
      <c r="F38">
        <v>2.379</v>
      </c>
      <c r="G38">
        <v>0</v>
      </c>
      <c r="H38">
        <v>0</v>
      </c>
      <c r="I38">
        <v>2.3559999999999999</v>
      </c>
      <c r="J38">
        <v>2.2959999999999998</v>
      </c>
      <c r="K38">
        <v>2.34456750115252</v>
      </c>
      <c r="L38">
        <v>2.3300712215386601</v>
      </c>
      <c r="M38">
        <v>2.3239145940872499</v>
      </c>
      <c r="N38">
        <v>0</v>
      </c>
      <c r="O38">
        <v>5</v>
      </c>
      <c r="P38">
        <v>2.383</v>
      </c>
      <c r="Q38">
        <v>2.286</v>
      </c>
      <c r="R38" t="s">
        <v>33</v>
      </c>
      <c r="S38" t="s">
        <v>33</v>
      </c>
      <c r="T38">
        <f>T37</f>
        <v>2.3534739999999998</v>
      </c>
    </row>
    <row r="39" spans="2:21">
      <c r="B39">
        <v>736832</v>
      </c>
      <c r="C39">
        <v>2.375</v>
      </c>
      <c r="D39">
        <v>2.3780000000000001</v>
      </c>
      <c r="E39">
        <v>2.3570000000000002</v>
      </c>
      <c r="F39">
        <v>2.3580000000000001</v>
      </c>
      <c r="G39">
        <v>1</v>
      </c>
      <c r="H39">
        <v>0</v>
      </c>
      <c r="I39">
        <v>2.3889999999999998</v>
      </c>
      <c r="J39">
        <v>2.2959999999999998</v>
      </c>
      <c r="K39">
        <v>2.34167769337156</v>
      </c>
      <c r="L39">
        <v>2.3293123188463301</v>
      </c>
      <c r="M39">
        <v>2.3292316752698001</v>
      </c>
      <c r="N39">
        <v>0</v>
      </c>
      <c r="O39">
        <v>6</v>
      </c>
      <c r="P39">
        <v>2.383</v>
      </c>
      <c r="Q39">
        <v>2.286</v>
      </c>
      <c r="R39">
        <v>4</v>
      </c>
      <c r="S39" t="s">
        <v>33</v>
      </c>
      <c r="T39">
        <f>T38</f>
        <v>2.3534739999999998</v>
      </c>
    </row>
    <row r="40" spans="2:21">
      <c r="B40">
        <v>736833</v>
      </c>
      <c r="C40">
        <v>2.347</v>
      </c>
      <c r="D40">
        <v>2.3570000000000002</v>
      </c>
      <c r="E40">
        <v>2.3439999999999999</v>
      </c>
      <c r="F40">
        <v>2.35</v>
      </c>
      <c r="G40">
        <v>0</v>
      </c>
      <c r="H40">
        <v>0</v>
      </c>
      <c r="I40">
        <v>2.3889999999999998</v>
      </c>
      <c r="J40">
        <v>2.2959999999999998</v>
      </c>
      <c r="K40">
        <v>2.3391640246506702</v>
      </c>
      <c r="L40">
        <v>2.3288982789905401</v>
      </c>
      <c r="M40">
        <v>2.3394853402158402</v>
      </c>
      <c r="N40">
        <v>1</v>
      </c>
      <c r="O40">
        <v>0</v>
      </c>
      <c r="P40">
        <v>2.383</v>
      </c>
      <c r="Q40">
        <v>2.286</v>
      </c>
      <c r="R40">
        <v>5</v>
      </c>
      <c r="S40" t="s">
        <v>33</v>
      </c>
      <c r="T40">
        <f>T39</f>
        <v>2.3534739999999998</v>
      </c>
    </row>
    <row r="43" spans="2:21">
      <c r="B43">
        <v>737888</v>
      </c>
      <c r="C43">
        <v>2.74</v>
      </c>
      <c r="D43">
        <v>2.75</v>
      </c>
      <c r="E43">
        <v>2.7309999999999999</v>
      </c>
      <c r="F43">
        <v>2.7429999999999999</v>
      </c>
      <c r="G43">
        <v>0</v>
      </c>
      <c r="H43">
        <v>-1</v>
      </c>
      <c r="I43">
        <v>2.71</v>
      </c>
      <c r="J43">
        <v>2.6520000000000001</v>
      </c>
      <c r="K43">
        <v>2.7710719841558098</v>
      </c>
      <c r="L43">
        <v>2.7065120996912899</v>
      </c>
      <c r="M43">
        <v>2.6808487465221398</v>
      </c>
      <c r="N43">
        <v>0</v>
      </c>
      <c r="O43">
        <v>3</v>
      </c>
      <c r="P43">
        <v>2.9260000000000002</v>
      </c>
      <c r="Q43">
        <v>2.81</v>
      </c>
      <c r="R43" t="s">
        <v>33</v>
      </c>
      <c r="S43" t="s">
        <v>33</v>
      </c>
      <c r="T43">
        <f>D43-0.382*(D43-J43)</f>
        <v>2.712564</v>
      </c>
    </row>
    <row r="44" spans="2:21">
      <c r="B44">
        <v>737889</v>
      </c>
      <c r="C44">
        <v>2.73</v>
      </c>
      <c r="D44">
        <v>2.7410000000000001</v>
      </c>
      <c r="E44">
        <v>2.7229999999999999</v>
      </c>
      <c r="F44">
        <v>2.73</v>
      </c>
      <c r="G44">
        <v>0</v>
      </c>
      <c r="H44">
        <v>0</v>
      </c>
      <c r="I44">
        <v>2.71</v>
      </c>
      <c r="J44">
        <v>2.6520000000000001</v>
      </c>
      <c r="K44">
        <v>2.7643741392207399</v>
      </c>
      <c r="L44">
        <v>2.7042605872298799</v>
      </c>
      <c r="M44">
        <v>2.6806789972177101</v>
      </c>
      <c r="N44">
        <v>0</v>
      </c>
      <c r="O44">
        <v>4</v>
      </c>
      <c r="P44">
        <v>2.9260000000000002</v>
      </c>
      <c r="Q44">
        <v>2.81</v>
      </c>
      <c r="R44" t="s">
        <v>33</v>
      </c>
      <c r="S44" t="s">
        <v>33</v>
      </c>
      <c r="T44">
        <f>T43</f>
        <v>2.712564</v>
      </c>
    </row>
    <row r="45" spans="2:21">
      <c r="B45">
        <v>737890</v>
      </c>
      <c r="C45">
        <v>2.74</v>
      </c>
      <c r="D45">
        <v>2.746</v>
      </c>
      <c r="E45">
        <v>2.7349999999999999</v>
      </c>
      <c r="F45">
        <v>2.7389999999999999</v>
      </c>
      <c r="G45">
        <v>1</v>
      </c>
      <c r="H45">
        <v>0</v>
      </c>
      <c r="I45">
        <v>2.75</v>
      </c>
      <c r="J45">
        <v>2.6520000000000001</v>
      </c>
      <c r="K45">
        <v>2.7599992054345299</v>
      </c>
      <c r="L45">
        <v>2.7022280138261499</v>
      </c>
      <c r="M45">
        <v>2.6838431977741699</v>
      </c>
      <c r="N45">
        <v>0</v>
      </c>
      <c r="O45">
        <v>5</v>
      </c>
      <c r="P45">
        <v>2.9260000000000002</v>
      </c>
      <c r="Q45">
        <v>2.81</v>
      </c>
      <c r="R45" t="s">
        <v>33</v>
      </c>
      <c r="S45" t="s">
        <v>33</v>
      </c>
      <c r="T45">
        <f>T44</f>
        <v>2.712564</v>
      </c>
    </row>
    <row r="46" spans="2:21">
      <c r="B46">
        <v>737891</v>
      </c>
      <c r="C46">
        <v>2.7389999999999999</v>
      </c>
      <c r="D46">
        <v>2.7730000000000001</v>
      </c>
      <c r="E46">
        <v>2.7309999999999999</v>
      </c>
      <c r="F46">
        <v>2.738</v>
      </c>
      <c r="G46">
        <v>0</v>
      </c>
      <c r="H46">
        <v>0</v>
      </c>
      <c r="I46">
        <v>2.75</v>
      </c>
      <c r="J46">
        <v>2.6520000000000001</v>
      </c>
      <c r="K46">
        <v>2.7529608050164902</v>
      </c>
      <c r="L46">
        <v>2.6994495120978801</v>
      </c>
      <c r="M46">
        <v>2.6951745582193301</v>
      </c>
      <c r="N46">
        <v>0</v>
      </c>
      <c r="O46">
        <v>6</v>
      </c>
      <c r="P46">
        <v>2.9260000000000002</v>
      </c>
      <c r="Q46">
        <v>2.81</v>
      </c>
      <c r="R46" t="s">
        <v>33</v>
      </c>
      <c r="S46" t="s">
        <v>33</v>
      </c>
      <c r="T46">
        <f>T45</f>
        <v>2.712564</v>
      </c>
    </row>
    <row r="47" spans="2:21">
      <c r="B47">
        <v>737894</v>
      </c>
      <c r="C47">
        <v>2.7309999999999999</v>
      </c>
      <c r="D47">
        <v>2.7349999999999999</v>
      </c>
      <c r="E47">
        <v>2.7189999999999999</v>
      </c>
      <c r="F47">
        <v>2.726</v>
      </c>
      <c r="G47">
        <v>0</v>
      </c>
      <c r="H47">
        <v>0</v>
      </c>
      <c r="I47">
        <v>2.75</v>
      </c>
      <c r="J47">
        <v>2.6520000000000001</v>
      </c>
      <c r="K47">
        <v>2.7480022815536902</v>
      </c>
      <c r="L47">
        <v>2.69908082308564</v>
      </c>
      <c r="M47">
        <v>2.7025396465754699</v>
      </c>
      <c r="N47">
        <v>1</v>
      </c>
      <c r="O47">
        <v>0</v>
      </c>
      <c r="P47">
        <v>2.9260000000000002</v>
      </c>
      <c r="Q47">
        <v>2.81</v>
      </c>
      <c r="R47">
        <v>3</v>
      </c>
      <c r="S47" t="s">
        <v>33</v>
      </c>
      <c r="T47">
        <f>D46-0.382*(D46-J47)</f>
        <v>2.7267779999999999</v>
      </c>
    </row>
    <row r="51" spans="2:20">
      <c r="B51">
        <v>737898</v>
      </c>
      <c r="C51">
        <v>2.7749999999999999</v>
      </c>
      <c r="D51">
        <v>2.8109999999999999</v>
      </c>
      <c r="E51">
        <v>2.7669999999999999</v>
      </c>
      <c r="F51">
        <v>2.7930000000000001</v>
      </c>
      <c r="G51">
        <v>0</v>
      </c>
      <c r="H51">
        <v>0</v>
      </c>
      <c r="I51">
        <v>2.7730000000000001</v>
      </c>
      <c r="J51">
        <v>2.7189999999999999</v>
      </c>
      <c r="K51">
        <v>2.7356808168585598</v>
      </c>
      <c r="L51">
        <v>2.7168448623605101</v>
      </c>
      <c r="M51">
        <v>2.7266634392373099</v>
      </c>
      <c r="N51">
        <v>0</v>
      </c>
      <c r="O51">
        <v>4</v>
      </c>
      <c r="P51">
        <v>2.9260000000000002</v>
      </c>
      <c r="Q51">
        <v>2.81</v>
      </c>
      <c r="R51" t="s">
        <v>33</v>
      </c>
      <c r="S51" t="s">
        <v>33</v>
      </c>
      <c r="T51">
        <f>D51-0.382*(D51-J51)</f>
        <v>2.7758560000000001</v>
      </c>
    </row>
    <row r="52" spans="2:20">
      <c r="B52">
        <v>737901</v>
      </c>
      <c r="C52">
        <v>2.7970000000000002</v>
      </c>
      <c r="D52">
        <v>2.8069999999999999</v>
      </c>
      <c r="E52">
        <v>2.7839999999999998</v>
      </c>
      <c r="F52">
        <v>2.8029999999999999</v>
      </c>
      <c r="G52">
        <v>0</v>
      </c>
      <c r="H52">
        <v>0</v>
      </c>
      <c r="I52">
        <v>2.7730000000000001</v>
      </c>
      <c r="J52">
        <v>2.7189999999999999</v>
      </c>
      <c r="K52">
        <v>2.73539767710021</v>
      </c>
      <c r="L52">
        <v>2.7181142545654402</v>
      </c>
      <c r="M52">
        <v>2.7338307513898501</v>
      </c>
      <c r="N52">
        <v>0</v>
      </c>
      <c r="O52">
        <v>5</v>
      </c>
      <c r="P52">
        <v>2.9260000000000002</v>
      </c>
      <c r="Q52">
        <v>2.81</v>
      </c>
      <c r="R52" t="s">
        <v>33</v>
      </c>
      <c r="S52" t="s">
        <v>33</v>
      </c>
      <c r="T52">
        <f>T51</f>
        <v>2.7758560000000001</v>
      </c>
    </row>
    <row r="53" spans="2:20">
      <c r="B53">
        <v>737902</v>
      </c>
      <c r="C53">
        <v>2.7970000000000002</v>
      </c>
      <c r="D53">
        <v>2.798</v>
      </c>
      <c r="E53">
        <v>2.7559999999999998</v>
      </c>
      <c r="F53">
        <v>2.7709999999999999</v>
      </c>
      <c r="G53">
        <v>1</v>
      </c>
      <c r="H53">
        <v>0</v>
      </c>
      <c r="I53">
        <v>2.8109999999999999</v>
      </c>
      <c r="J53">
        <v>2.7189999999999999</v>
      </c>
      <c r="K53">
        <v>2.7357901634771098</v>
      </c>
      <c r="L53">
        <v>2.7224124727447601</v>
      </c>
      <c r="M53">
        <v>2.7367646011118798</v>
      </c>
      <c r="N53">
        <v>0</v>
      </c>
      <c r="O53">
        <v>6</v>
      </c>
      <c r="P53">
        <v>2.9260000000000002</v>
      </c>
      <c r="Q53">
        <v>2.81</v>
      </c>
      <c r="R53" t="s">
        <v>33</v>
      </c>
      <c r="S53" t="s">
        <v>33</v>
      </c>
      <c r="T53">
        <f>T52</f>
        <v>2.7758560000000001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13"/>
  <sheetViews>
    <sheetView topLeftCell="A3" workbookViewId="0">
      <selection activeCell="D3" sqref="D3"/>
    </sheetView>
  </sheetViews>
  <sheetFormatPr defaultRowHeight="12"/>
  <sheetData>
    <row r="3" spans="3:3">
      <c r="C3" s="2">
        <v>-4.8999999999999898E-2</v>
      </c>
    </row>
    <row r="4" spans="3:3">
      <c r="C4" s="2">
        <v>8.0000000000000106E-3</v>
      </c>
    </row>
    <row r="5" spans="3:3">
      <c r="C5" s="2">
        <v>8.5000000000000006E-2</v>
      </c>
    </row>
    <row r="6" spans="3:3">
      <c r="C6" s="2">
        <v>3.0000000000001098E-3</v>
      </c>
    </row>
    <row r="7" spans="3:3">
      <c r="C7" s="2">
        <v>-3.2999999999999703E-2</v>
      </c>
    </row>
    <row r="8" spans="3:3">
      <c r="C8" s="2">
        <v>-4.3057999999999798E-2</v>
      </c>
    </row>
    <row r="9" spans="3:3">
      <c r="C9" s="2">
        <v>0.28100000000000003</v>
      </c>
    </row>
    <row r="10" spans="3:3">
      <c r="C10" s="2">
        <v>-5.4306E-2</v>
      </c>
    </row>
    <row r="11" spans="3:3">
      <c r="C11" s="2">
        <v>-3.8999999999999702E-2</v>
      </c>
    </row>
    <row r="12" spans="3:3">
      <c r="C12" s="2">
        <v>1.6999999999999901E-2</v>
      </c>
    </row>
    <row r="13" spans="3:3">
      <c r="C13" s="2">
        <v>-9.9999999999997903E-3</v>
      </c>
    </row>
    <row r="14" spans="3:3">
      <c r="C14" s="2">
        <v>1.0000000000003301E-3</v>
      </c>
    </row>
    <row r="15" spans="3:3">
      <c r="C15" s="2">
        <v>-3.6999999999999901E-2</v>
      </c>
    </row>
    <row r="16" spans="3:3">
      <c r="C16" s="2">
        <v>-5.1766E-2</v>
      </c>
    </row>
    <row r="17" spans="3:3">
      <c r="C17" s="2">
        <v>2.4E-2</v>
      </c>
    </row>
    <row r="18" spans="3:3">
      <c r="C18" s="2">
        <v>-0.01</v>
      </c>
    </row>
    <row r="19" spans="3:3">
      <c r="C19" s="2">
        <v>3.0720000000000101E-2</v>
      </c>
    </row>
    <row r="20" spans="3:3">
      <c r="C20" s="2">
        <v>5.0000000000001198E-3</v>
      </c>
    </row>
    <row r="21" spans="3:3">
      <c r="C21" s="2">
        <v>-0.04</v>
      </c>
    </row>
    <row r="22" spans="3:3">
      <c r="C22" s="2">
        <v>-2.9585999999999901E-2</v>
      </c>
    </row>
    <row r="23" spans="3:3">
      <c r="C23" s="2">
        <v>1.50000000000001E-2</v>
      </c>
    </row>
    <row r="24" spans="3:3">
      <c r="C24" s="2">
        <v>1.8999999999999899E-2</v>
      </c>
    </row>
    <row r="25" spans="3:3">
      <c r="C25" s="2">
        <v>0</v>
      </c>
    </row>
    <row r="26" spans="3:3">
      <c r="C26" s="2">
        <v>-2.0999999999999901E-2</v>
      </c>
    </row>
    <row r="27" spans="3:3">
      <c r="C27" s="2">
        <v>-1.2E-2</v>
      </c>
    </row>
    <row r="28" spans="3:3">
      <c r="C28" s="2">
        <v>0.13900000000000001</v>
      </c>
    </row>
    <row r="29" spans="3:3">
      <c r="C29" s="2">
        <v>1.2999999999999901E-2</v>
      </c>
    </row>
    <row r="30" spans="3:3">
      <c r="C30" s="2">
        <v>6.0000000000000102E-2</v>
      </c>
    </row>
    <row r="31" spans="3:3">
      <c r="C31" s="2">
        <v>3.0999999999999701E-2</v>
      </c>
    </row>
    <row r="32" spans="3:3">
      <c r="C32" s="2">
        <v>-3.7999999999999999E-2</v>
      </c>
    </row>
    <row r="33" spans="3:3">
      <c r="C33" s="2">
        <v>6.9999999999999004E-3</v>
      </c>
    </row>
    <row r="34" spans="3:3">
      <c r="C34" s="2">
        <v>8.8999999999999996E-2</v>
      </c>
    </row>
    <row r="35" spans="3:3">
      <c r="C35" s="2">
        <v>1.2999999999999901E-2</v>
      </c>
    </row>
    <row r="36" spans="3:3">
      <c r="C36" s="2">
        <v>-1.8135999999999899E-2</v>
      </c>
    </row>
    <row r="37" spans="3:3">
      <c r="C37" s="2">
        <v>3.4000000000000002E-2</v>
      </c>
    </row>
    <row r="38" spans="3:3">
      <c r="C38" s="2">
        <v>-4.0000000000000001E-3</v>
      </c>
    </row>
    <row r="39" spans="3:3">
      <c r="C39" s="2">
        <v>0.16900000000000001</v>
      </c>
    </row>
    <row r="40" spans="3:3">
      <c r="C40" s="2">
        <v>-1.00000000000011E-3</v>
      </c>
    </row>
    <row r="41" spans="3:3">
      <c r="C41" s="2">
        <v>-4.9999999999998899E-3</v>
      </c>
    </row>
    <row r="42" spans="3:3">
      <c r="C42" s="2">
        <v>1.63679999999999E-2</v>
      </c>
    </row>
    <row r="43" spans="3:3">
      <c r="C43" s="2">
        <v>4.6338000000000198E-2</v>
      </c>
    </row>
    <row r="44" spans="3:3">
      <c r="C44" s="2">
        <v>0.217</v>
      </c>
    </row>
    <row r="45" spans="3:3">
      <c r="C45" s="2">
        <v>-0.16028800000000001</v>
      </c>
    </row>
    <row r="46" spans="3:3">
      <c r="C46" s="2">
        <v>4.0999999999999898E-2</v>
      </c>
    </row>
    <row r="47" spans="3:3">
      <c r="C47" s="2">
        <v>-5.7306000000000502E-2</v>
      </c>
    </row>
    <row r="48" spans="3:3">
      <c r="C48" s="2">
        <v>0.16300000000000001</v>
      </c>
    </row>
    <row r="49" spans="3:3">
      <c r="C49" s="2">
        <v>1.2999999999999901E-2</v>
      </c>
    </row>
    <row r="50" spans="3:3">
      <c r="C50" s="2">
        <v>3.4999999999999698E-2</v>
      </c>
    </row>
    <row r="51" spans="3:3">
      <c r="C51" s="2">
        <v>-3.4999999999999698E-2</v>
      </c>
    </row>
    <row r="52" spans="3:3">
      <c r="C52" s="2">
        <v>-0.10199800000000001</v>
      </c>
    </row>
    <row r="53" spans="3:3">
      <c r="C53" s="2">
        <v>-0.127</v>
      </c>
    </row>
    <row r="54" spans="3:3">
      <c r="C54" s="2">
        <v>5.3000000000000401E-2</v>
      </c>
    </row>
    <row r="55" spans="3:3">
      <c r="C55" s="2">
        <v>1.90000000000001E-2</v>
      </c>
    </row>
    <row r="56" spans="3:3">
      <c r="C56" s="2">
        <v>5.7999999999999802E-2</v>
      </c>
    </row>
    <row r="57" spans="3:3">
      <c r="C57" s="2">
        <v>2.99999999999967E-3</v>
      </c>
    </row>
    <row r="58" spans="3:3">
      <c r="C58" s="2">
        <v>-6.9999999999996697E-3</v>
      </c>
    </row>
    <row r="59" spans="3:3">
      <c r="C59" s="2">
        <v>-7.1000000000000202E-2</v>
      </c>
    </row>
    <row r="60" spans="3:3">
      <c r="C60" s="2">
        <v>-3.64619999999998E-2</v>
      </c>
    </row>
    <row r="61" spans="3:3">
      <c r="C61" s="2">
        <v>0</v>
      </c>
    </row>
    <row r="62" spans="3:3">
      <c r="C62" s="2">
        <v>8.3000000000000199E-2</v>
      </c>
    </row>
    <row r="63" spans="3:3">
      <c r="C63" s="2">
        <v>5.7080000000000498E-2</v>
      </c>
    </row>
    <row r="64" spans="3:3">
      <c r="C64" s="2">
        <v>-1.4686000000000201E-2</v>
      </c>
    </row>
    <row r="65" spans="3:3">
      <c r="C65" s="2">
        <v>2.8999999999999901E-2</v>
      </c>
    </row>
    <row r="66" spans="3:3">
      <c r="C66" s="2">
        <v>6.00000000000023E-3</v>
      </c>
    </row>
    <row r="67" spans="3:3">
      <c r="C67" s="2">
        <v>-6.4299999999999401E-3</v>
      </c>
    </row>
    <row r="68" spans="3:3">
      <c r="C68" s="2">
        <v>1.00000000000002E-2</v>
      </c>
    </row>
    <row r="69" spans="3:3">
      <c r="C69" s="2">
        <v>-3.10000000000001E-2</v>
      </c>
    </row>
    <row r="70" spans="3:3">
      <c r="C70" s="2">
        <v>1.6999999999999901E-2</v>
      </c>
    </row>
    <row r="71" spans="3:3">
      <c r="C71" s="2">
        <v>9.9999999999989008E-4</v>
      </c>
    </row>
    <row r="72" spans="3:3">
      <c r="C72" s="2">
        <v>-2.9394000000000399E-2</v>
      </c>
    </row>
    <row r="73" spans="3:3">
      <c r="C73" s="2">
        <v>-2.59900000000002E-2</v>
      </c>
    </row>
    <row r="74" spans="3:3">
      <c r="C74" s="2">
        <v>-0.02</v>
      </c>
    </row>
    <row r="75" spans="3:3">
      <c r="C75" s="2">
        <v>7.9000000000000195E-2</v>
      </c>
    </row>
    <row r="76" spans="3:3">
      <c r="C76" s="2">
        <v>1.2999999999999901E-2</v>
      </c>
    </row>
    <row r="77" spans="3:3">
      <c r="C77" s="2">
        <v>2.1999999999999801E-2</v>
      </c>
    </row>
    <row r="78" spans="3:3">
      <c r="C78" s="2">
        <v>2.1999999999999801E-2</v>
      </c>
    </row>
    <row r="79" spans="3:3">
      <c r="C79" s="2">
        <v>-1.19999999999996E-2</v>
      </c>
    </row>
    <row r="80" spans="3:3">
      <c r="C80" s="2">
        <v>-3.50000000000001E-2</v>
      </c>
    </row>
    <row r="81" spans="3:3">
      <c r="C81" s="2">
        <v>8.9999999999999004E-3</v>
      </c>
    </row>
    <row r="82" spans="3:3">
      <c r="C82" s="2">
        <v>1.2E-2</v>
      </c>
    </row>
    <row r="83" spans="3:3">
      <c r="C83" s="2">
        <v>4.0000000000000001E-3</v>
      </c>
    </row>
    <row r="84" spans="3:3">
      <c r="C84" s="2">
        <v>1.8832000000000199E-2</v>
      </c>
    </row>
    <row r="85" spans="3:3">
      <c r="C85" s="2">
        <v>0.105</v>
      </c>
    </row>
    <row r="86" spans="3:3">
      <c r="C86" s="2">
        <v>7.9999999999995595E-3</v>
      </c>
    </row>
    <row r="87" spans="3:3">
      <c r="C87" s="2">
        <v>0.254</v>
      </c>
    </row>
    <row r="88" spans="3:3">
      <c r="C88" s="2">
        <v>0.20300000000000001</v>
      </c>
    </row>
    <row r="89" spans="3:3">
      <c r="C89" s="2">
        <v>-5.6000000000000098E-2</v>
      </c>
    </row>
    <row r="90" spans="3:3">
      <c r="C90" s="2">
        <v>4.7066000000000101E-2</v>
      </c>
    </row>
    <row r="91" spans="3:3">
      <c r="C91" s="2">
        <v>-5.9000000000000198E-2</v>
      </c>
    </row>
    <row r="92" spans="3:3">
      <c r="C92" s="2">
        <v>-3.8000000000000297E-2</v>
      </c>
    </row>
    <row r="93" spans="3:3">
      <c r="C93" s="2">
        <v>-4.1999999999999801E-2</v>
      </c>
    </row>
    <row r="94" spans="3:3">
      <c r="C94" s="2">
        <v>0.123</v>
      </c>
    </row>
    <row r="95" spans="3:3">
      <c r="C95" s="2">
        <v>9.7000000000000003E-2</v>
      </c>
    </row>
    <row r="96" spans="3:3">
      <c r="C96" s="2">
        <v>0.14618200000000001</v>
      </c>
    </row>
    <row r="97" spans="3:3">
      <c r="C97" s="2">
        <v>-9.0914000000000203E-2</v>
      </c>
    </row>
    <row r="98" spans="3:3">
      <c r="C98" s="2">
        <v>6.9862000000000105E-2</v>
      </c>
    </row>
    <row r="99" spans="3:3">
      <c r="C99" s="2">
        <v>-6.4137999999999806E-2</v>
      </c>
    </row>
    <row r="100" spans="3:3">
      <c r="C100" s="2">
        <v>0.14499999999999999</v>
      </c>
    </row>
    <row r="101" spans="3:3">
      <c r="C101" s="2">
        <v>0.10299999999999999</v>
      </c>
    </row>
    <row r="102" spans="3:3">
      <c r="C102" s="2">
        <v>-8.1194000000000002E-2</v>
      </c>
    </row>
    <row r="103" spans="3:3">
      <c r="C103" s="2">
        <v>-1.6999999999999901E-2</v>
      </c>
    </row>
    <row r="104" spans="3:3">
      <c r="C104" s="2">
        <v>-5.1000000000000198E-2</v>
      </c>
    </row>
    <row r="105" spans="3:3">
      <c r="C105" s="2">
        <v>3.4000000000000301E-2</v>
      </c>
    </row>
    <row r="106" spans="3:3">
      <c r="C106" s="2">
        <v>1.90000000000001E-2</v>
      </c>
    </row>
    <row r="107" spans="3:3">
      <c r="C107" s="2">
        <v>8.0000000000000106E-3</v>
      </c>
    </row>
    <row r="108" spans="3:3">
      <c r="C108" s="2">
        <v>-1.80000000000002E-2</v>
      </c>
    </row>
    <row r="109" spans="3:3">
      <c r="C109" s="2">
        <v>-5.2000000000000497E-2</v>
      </c>
    </row>
    <row r="110" spans="3:3">
      <c r="C110" s="2">
        <v>-0.12809400000000001</v>
      </c>
    </row>
    <row r="111" spans="3:3">
      <c r="C111" s="2">
        <v>-1.6999999999999901E-2</v>
      </c>
    </row>
    <row r="112" spans="3:3">
      <c r="C112" s="2">
        <v>-2.20000000000002E-2</v>
      </c>
    </row>
    <row r="113" spans="3:3">
      <c r="C113" s="2">
        <v>2.0999999999999901E-2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LONG</vt:lpstr>
      <vt:lpstr>SHORT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Yang</dc:creator>
  <cp:lastModifiedBy>Administrator</cp:lastModifiedBy>
  <dcterms:created xsi:type="dcterms:W3CDTF">2020-05-13T11:39:25Z</dcterms:created>
  <dcterms:modified xsi:type="dcterms:W3CDTF">2020-05-18T09:19:50Z</dcterms:modified>
</cp:coreProperties>
</file>