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Apps\ShareLaTeX\essentialmathmethods\figures\finance\"/>
    </mc:Choice>
  </mc:AlternateContent>
  <bookViews>
    <workbookView xWindow="0" yWindow="0" windowWidth="28800" windowHeight="12624"/>
  </bookViews>
  <sheets>
    <sheet name="WTI oil price data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L10" i="1" s="1"/>
  <c r="K11" i="1"/>
  <c r="L11" i="1" s="1"/>
  <c r="K12" i="1"/>
  <c r="K13" i="1"/>
  <c r="K14" i="1"/>
  <c r="K15" i="1"/>
  <c r="K16" i="1"/>
  <c r="K17" i="1"/>
  <c r="K18" i="1"/>
  <c r="L18" i="1" s="1"/>
  <c r="K19" i="1"/>
  <c r="L19" i="1" s="1"/>
  <c r="K20" i="1"/>
  <c r="K21" i="1"/>
  <c r="K22" i="1"/>
  <c r="K23" i="1"/>
  <c r="K24" i="1"/>
  <c r="K25" i="1"/>
  <c r="K26" i="1"/>
  <c r="L26" i="1" s="1"/>
  <c r="K27" i="1"/>
  <c r="L27" i="1" s="1"/>
  <c r="K28" i="1"/>
  <c r="K29" i="1"/>
  <c r="K30" i="1"/>
  <c r="K31" i="1"/>
  <c r="K32" i="1"/>
  <c r="K33" i="1"/>
  <c r="K34" i="1"/>
  <c r="L34" i="1" s="1"/>
  <c r="K35" i="1"/>
  <c r="L35" i="1" s="1"/>
  <c r="K36" i="1"/>
  <c r="K37" i="1"/>
  <c r="K38" i="1"/>
  <c r="K39" i="1"/>
  <c r="K40" i="1"/>
  <c r="K41" i="1"/>
  <c r="K42" i="1"/>
  <c r="L42" i="1" s="1"/>
  <c r="K43" i="1"/>
  <c r="L43" i="1" s="1"/>
  <c r="K44" i="1"/>
  <c r="K45" i="1"/>
  <c r="K46" i="1"/>
  <c r="K47" i="1"/>
  <c r="K48" i="1"/>
  <c r="K49" i="1"/>
  <c r="K50" i="1"/>
  <c r="L50" i="1" s="1"/>
  <c r="K51" i="1"/>
  <c r="L51" i="1" s="1"/>
  <c r="K52" i="1"/>
  <c r="K53" i="1"/>
  <c r="K54" i="1"/>
  <c r="K55" i="1"/>
  <c r="K56" i="1"/>
  <c r="K57" i="1"/>
  <c r="K58" i="1"/>
  <c r="L58" i="1" s="1"/>
  <c r="K59" i="1"/>
  <c r="L59" i="1" s="1"/>
  <c r="K60" i="1"/>
  <c r="K61" i="1"/>
  <c r="K62" i="1"/>
  <c r="K63" i="1"/>
  <c r="K64" i="1"/>
  <c r="K65" i="1"/>
  <c r="K66" i="1"/>
  <c r="L66" i="1" s="1"/>
  <c r="K67" i="1"/>
  <c r="L67" i="1" s="1"/>
  <c r="K68" i="1"/>
  <c r="K69" i="1"/>
  <c r="K70" i="1"/>
  <c r="K71" i="1"/>
  <c r="K72" i="1"/>
  <c r="K73" i="1"/>
  <c r="K74" i="1"/>
  <c r="L74" i="1" s="1"/>
  <c r="K75" i="1"/>
  <c r="L75" i="1" s="1"/>
  <c r="K76" i="1"/>
  <c r="K77" i="1"/>
  <c r="K78" i="1"/>
  <c r="K79" i="1"/>
  <c r="K80" i="1"/>
  <c r="K81" i="1"/>
  <c r="K82" i="1"/>
  <c r="L82" i="1" s="1"/>
  <c r="K83" i="1"/>
  <c r="L83" i="1" s="1"/>
  <c r="K84" i="1"/>
  <c r="K85" i="1"/>
  <c r="K86" i="1"/>
  <c r="K87" i="1"/>
  <c r="K88" i="1"/>
  <c r="K89" i="1"/>
  <c r="K90" i="1"/>
  <c r="L90" i="1" s="1"/>
  <c r="K91" i="1"/>
  <c r="L91" i="1" s="1"/>
  <c r="K92" i="1"/>
  <c r="K93" i="1"/>
  <c r="K94" i="1"/>
  <c r="K95" i="1"/>
  <c r="K96" i="1"/>
  <c r="K97" i="1"/>
  <c r="K98" i="1"/>
  <c r="L98" i="1" s="1"/>
  <c r="K99" i="1"/>
  <c r="L99" i="1" s="1"/>
  <c r="K100" i="1"/>
  <c r="K101" i="1"/>
  <c r="K102" i="1"/>
  <c r="K103" i="1"/>
  <c r="K104" i="1"/>
  <c r="K105" i="1"/>
  <c r="K106" i="1"/>
  <c r="L106" i="1" s="1"/>
  <c r="K107" i="1"/>
  <c r="L107" i="1" s="1"/>
  <c r="K108" i="1"/>
  <c r="K109" i="1"/>
  <c r="K110" i="1"/>
  <c r="K3" i="1"/>
  <c r="L4" i="1"/>
  <c r="L5" i="1"/>
  <c r="L6" i="1"/>
  <c r="L7" i="1"/>
  <c r="L8" i="1"/>
  <c r="L9" i="1"/>
  <c r="L12" i="1"/>
  <c r="L13" i="1"/>
  <c r="L14" i="1"/>
  <c r="L15" i="1"/>
  <c r="L16" i="1"/>
  <c r="L17" i="1"/>
  <c r="L20" i="1"/>
  <c r="L21" i="1"/>
  <c r="L22" i="1"/>
  <c r="L23" i="1"/>
  <c r="L24" i="1"/>
  <c r="L25" i="1"/>
  <c r="L28" i="1"/>
  <c r="L29" i="1"/>
  <c r="L30" i="1"/>
  <c r="L31" i="1"/>
  <c r="L32" i="1"/>
  <c r="L33" i="1"/>
  <c r="L36" i="1"/>
  <c r="L37" i="1"/>
  <c r="L38" i="1"/>
  <c r="L39" i="1"/>
  <c r="L40" i="1"/>
  <c r="L41" i="1"/>
  <c r="L44" i="1"/>
  <c r="L45" i="1"/>
  <c r="L46" i="1"/>
  <c r="L47" i="1"/>
  <c r="L48" i="1"/>
  <c r="L49" i="1"/>
  <c r="L52" i="1"/>
  <c r="L53" i="1"/>
  <c r="L54" i="1"/>
  <c r="L55" i="1"/>
  <c r="L56" i="1"/>
  <c r="L57" i="1"/>
  <c r="L60" i="1"/>
  <c r="L61" i="1"/>
  <c r="L62" i="1"/>
  <c r="L63" i="1"/>
  <c r="L64" i="1"/>
  <c r="L65" i="1"/>
  <c r="L68" i="1"/>
  <c r="L69" i="1"/>
  <c r="L70" i="1"/>
  <c r="L71" i="1"/>
  <c r="L72" i="1"/>
  <c r="L73" i="1"/>
  <c r="L76" i="1"/>
  <c r="L77" i="1"/>
  <c r="L78" i="1"/>
  <c r="L79" i="1"/>
  <c r="L80" i="1"/>
  <c r="L81" i="1"/>
  <c r="L84" i="1"/>
  <c r="L85" i="1"/>
  <c r="L86" i="1"/>
  <c r="L87" i="1"/>
  <c r="L88" i="1"/>
  <c r="L89" i="1"/>
  <c r="L92" i="1"/>
  <c r="L93" i="1"/>
  <c r="L94" i="1"/>
  <c r="L95" i="1"/>
  <c r="L96" i="1"/>
  <c r="L97" i="1"/>
  <c r="L100" i="1"/>
  <c r="L101" i="1"/>
  <c r="L102" i="1"/>
  <c r="L103" i="1"/>
  <c r="L104" i="1"/>
  <c r="L105" i="1"/>
  <c r="L108" i="1"/>
  <c r="L109" i="1"/>
  <c r="L11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3" i="1"/>
  <c r="L3" i="1" l="1"/>
</calcChain>
</file>

<file path=xl/sharedStrings.xml><?xml version="1.0" encoding="utf-8"?>
<sst xmlns="http://schemas.openxmlformats.org/spreadsheetml/2006/main" count="359" uniqueCount="237">
  <si>
    <t>Date</t>
  </si>
  <si>
    <t>Price</t>
  </si>
  <si>
    <t>Open</t>
  </si>
  <si>
    <t>High</t>
  </si>
  <si>
    <t>Low</t>
  </si>
  <si>
    <t>Vol.</t>
  </si>
  <si>
    <t>Change %</t>
  </si>
  <si>
    <t>812.51K</t>
  </si>
  <si>
    <t>768.41K</t>
  </si>
  <si>
    <t>562.67K</t>
  </si>
  <si>
    <t>469.85K</t>
  </si>
  <si>
    <t>460.60K</t>
  </si>
  <si>
    <t>592.60K</t>
  </si>
  <si>
    <t>466.92K</t>
  </si>
  <si>
    <t>50.21K</t>
  </si>
  <si>
    <t>181.18K</t>
  </si>
  <si>
    <t>340.40K</t>
  </si>
  <si>
    <t>650.32K</t>
  </si>
  <si>
    <t>580.60K</t>
  </si>
  <si>
    <t>736.92K</t>
  </si>
  <si>
    <t>933.31K</t>
  </si>
  <si>
    <t>929.58K</t>
  </si>
  <si>
    <t>1.03M</t>
  </si>
  <si>
    <t>797.81K</t>
  </si>
  <si>
    <t>891.06K</t>
  </si>
  <si>
    <t>857.57K</t>
  </si>
  <si>
    <t>685.75K</t>
  </si>
  <si>
    <t>Highest:66.30</t>
  </si>
  <si>
    <t>Lowest:58.07</t>
  </si>
  <si>
    <t>Difference:8.23</t>
  </si>
  <si>
    <t>Average:62.14</t>
  </si>
  <si>
    <t>Change %:-5.38</t>
  </si>
  <si>
    <t>Apr 18 </t>
  </si>
  <si>
    <t>61.25s</t>
  </si>
  <si>
    <r>
      <t>Q</t>
    </r>
    <r>
      <rPr>
        <sz val="7"/>
        <color rgb="FF333333"/>
        <rFont val="Inherit"/>
      </rPr>
      <t> / </t>
    </r>
    <r>
      <rPr>
        <sz val="7"/>
        <color rgb="FF1256A0"/>
        <rFont val="Inherit"/>
      </rPr>
      <t>C</t>
    </r>
    <r>
      <rPr>
        <sz val="7"/>
        <color rgb="FF333333"/>
        <rFont val="Inherit"/>
      </rPr>
      <t> / </t>
    </r>
    <r>
      <rPr>
        <sz val="7"/>
        <color rgb="FF1256A0"/>
        <rFont val="Inherit"/>
      </rPr>
      <t>O</t>
    </r>
  </si>
  <si>
    <t>Mar 18 </t>
  </si>
  <si>
    <t>61.90s</t>
  </si>
  <si>
    <t>May 18 </t>
  </si>
  <si>
    <t>61.09s</t>
  </si>
  <si>
    <t>Jun 18 </t>
  </si>
  <si>
    <t>60.78s</t>
  </si>
  <si>
    <t>Jul 18 </t>
  </si>
  <si>
    <t>60.36s</t>
  </si>
  <si>
    <t>Aug 18 </t>
  </si>
  <si>
    <t>59.87s</t>
  </si>
  <si>
    <t>Sep 18 </t>
  </si>
  <si>
    <t>59.36s</t>
  </si>
  <si>
    <t>Oct 18 </t>
  </si>
  <si>
    <t>58.87s</t>
  </si>
  <si>
    <t>Nov 18 </t>
  </si>
  <si>
    <t>58.43s</t>
  </si>
  <si>
    <t>Dec 18 </t>
  </si>
  <si>
    <t>58.04s</t>
  </si>
  <si>
    <t>Jan 19 </t>
  </si>
  <si>
    <t>57.66s</t>
  </si>
  <si>
    <t>Feb 19 </t>
  </si>
  <si>
    <t>57.29s</t>
  </si>
  <si>
    <t>Mar 19 </t>
  </si>
  <si>
    <t>56.93s</t>
  </si>
  <si>
    <t>Apr 19 </t>
  </si>
  <si>
    <t>56.60s</t>
  </si>
  <si>
    <t>May 19 </t>
  </si>
  <si>
    <t>56.29s</t>
  </si>
  <si>
    <t>Jun 19 </t>
  </si>
  <si>
    <t>56.00s</t>
  </si>
  <si>
    <t>Jul 19 </t>
  </si>
  <si>
    <t>55.69s</t>
  </si>
  <si>
    <t>Aug 19 </t>
  </si>
  <si>
    <t>55.40s</t>
  </si>
  <si>
    <t>Sep 19 </t>
  </si>
  <si>
    <t>55.15s</t>
  </si>
  <si>
    <t>Oct 19 </t>
  </si>
  <si>
    <t>54.93s</t>
  </si>
  <si>
    <t>Nov 19 </t>
  </si>
  <si>
    <t>54.71s</t>
  </si>
  <si>
    <t>Dec 19 </t>
  </si>
  <si>
    <t>54.52s</t>
  </si>
  <si>
    <t>Jan 20 </t>
  </si>
  <si>
    <t>54.28s</t>
  </si>
  <si>
    <t>Feb 20 </t>
  </si>
  <si>
    <t>54.05s</t>
  </si>
  <si>
    <t>Mar 20 </t>
  </si>
  <si>
    <t>53.81s</t>
  </si>
  <si>
    <t>Apr 20 </t>
  </si>
  <si>
    <t>53.58s</t>
  </si>
  <si>
    <t>May 20 </t>
  </si>
  <si>
    <t>53.39s</t>
  </si>
  <si>
    <t>Jun 20 </t>
  </si>
  <si>
    <t>53.20s</t>
  </si>
  <si>
    <t>Jul 20 </t>
  </si>
  <si>
    <t>53.00s</t>
  </si>
  <si>
    <t>Aug 20 </t>
  </si>
  <si>
    <t>52.86s</t>
  </si>
  <si>
    <t>Sep 20 </t>
  </si>
  <si>
    <t>52.66s</t>
  </si>
  <si>
    <t>Oct 20 </t>
  </si>
  <si>
    <t>52.49s</t>
  </si>
  <si>
    <t>Nov 20 </t>
  </si>
  <si>
    <t>52.33s</t>
  </si>
  <si>
    <t>Dec 20 </t>
  </si>
  <si>
    <t>52.18s</t>
  </si>
  <si>
    <t>Jan 21 </t>
  </si>
  <si>
    <t>52.01s</t>
  </si>
  <si>
    <t>Feb 21 </t>
  </si>
  <si>
    <t>51.88s</t>
  </si>
  <si>
    <t>Mar 21 </t>
  </si>
  <si>
    <t>51.72s</t>
  </si>
  <si>
    <t>Apr 21 </t>
  </si>
  <si>
    <t>51.55s</t>
  </si>
  <si>
    <t>May 21 </t>
  </si>
  <si>
    <t>51.46s</t>
  </si>
  <si>
    <t>Jun 21 </t>
  </si>
  <si>
    <t>51.38s</t>
  </si>
  <si>
    <t>Jul 21 </t>
  </si>
  <si>
    <t>51.26s</t>
  </si>
  <si>
    <t>Aug 21 </t>
  </si>
  <si>
    <t>51.18s</t>
  </si>
  <si>
    <t>Sep 21 </t>
  </si>
  <si>
    <t>51.05s</t>
  </si>
  <si>
    <t>Oct 21 </t>
  </si>
  <si>
    <t>50.97s</t>
  </si>
  <si>
    <t>Nov 21 </t>
  </si>
  <si>
    <t>50.95s</t>
  </si>
  <si>
    <t>Dec 21 </t>
  </si>
  <si>
    <t>50.88s</t>
  </si>
  <si>
    <t>Jan 22 </t>
  </si>
  <si>
    <t>50.80s</t>
  </si>
  <si>
    <t>Feb 22 </t>
  </si>
  <si>
    <t>50.72s</t>
  </si>
  <si>
    <t>Mar 22 </t>
  </si>
  <si>
    <t>50.71s</t>
  </si>
  <si>
    <t>Apr 22 </t>
  </si>
  <si>
    <t>50.69s</t>
  </si>
  <si>
    <t>May 22 </t>
  </si>
  <si>
    <t>50.64s</t>
  </si>
  <si>
    <t>Jun 22 </t>
  </si>
  <si>
    <t>50.63s</t>
  </si>
  <si>
    <t>Jul 22 </t>
  </si>
  <si>
    <t>50.52s</t>
  </si>
  <si>
    <t>Aug 22 </t>
  </si>
  <si>
    <t>50.56s</t>
  </si>
  <si>
    <t>Sep 22 </t>
  </si>
  <si>
    <t>Oct 22 </t>
  </si>
  <si>
    <t>50.55s</t>
  </si>
  <si>
    <t>Nov 22 </t>
  </si>
  <si>
    <t>50.60s</t>
  </si>
  <si>
    <t>Dec 22 </t>
  </si>
  <si>
    <t>50.53s</t>
  </si>
  <si>
    <t>Jan 23 </t>
  </si>
  <si>
    <t>Feb 23 </t>
  </si>
  <si>
    <t>50.49s</t>
  </si>
  <si>
    <t>Mar 23 </t>
  </si>
  <si>
    <t>50.51s</t>
  </si>
  <si>
    <t>Apr 23 </t>
  </si>
  <si>
    <t>50.46s</t>
  </si>
  <si>
    <t>May 23 </t>
  </si>
  <si>
    <t>50.42s</t>
  </si>
  <si>
    <t>Jun 23 </t>
  </si>
  <si>
    <t>Jul 23 </t>
  </si>
  <si>
    <t>Aug 23 </t>
  </si>
  <si>
    <t>50.41s</t>
  </si>
  <si>
    <t>Sep 23 </t>
  </si>
  <si>
    <t>50.50s</t>
  </si>
  <si>
    <t>Oct 23 </t>
  </si>
  <si>
    <t>Nov 23 </t>
  </si>
  <si>
    <t>Dec 23 </t>
  </si>
  <si>
    <t>Jan 24 </t>
  </si>
  <si>
    <t>Feb 24 </t>
  </si>
  <si>
    <t>Mar 24 </t>
  </si>
  <si>
    <t>50.67s</t>
  </si>
  <si>
    <t>Apr 24 </t>
  </si>
  <si>
    <t>May 24 </t>
  </si>
  <si>
    <t>50.73s</t>
  </si>
  <si>
    <t>Jun 24 </t>
  </si>
  <si>
    <t>50.75s</t>
  </si>
  <si>
    <t>Jul 24 </t>
  </si>
  <si>
    <t>Aug 24 </t>
  </si>
  <si>
    <t>50.83s</t>
  </si>
  <si>
    <t>Sep 24 </t>
  </si>
  <si>
    <t>50.87s</t>
  </si>
  <si>
    <t>Oct 24 </t>
  </si>
  <si>
    <t>50.89s</t>
  </si>
  <si>
    <t>Nov 24 </t>
  </si>
  <si>
    <t>50.93s</t>
  </si>
  <si>
    <t>Dec 24 </t>
  </si>
  <si>
    <t>Jan 25 </t>
  </si>
  <si>
    <t>50.98s</t>
  </si>
  <si>
    <t>Feb 25 </t>
  </si>
  <si>
    <t>51.02s</t>
  </si>
  <si>
    <t>Mar 25 </t>
  </si>
  <si>
    <t>Apr 25 </t>
  </si>
  <si>
    <t>51.08s</t>
  </si>
  <si>
    <t>May 25 </t>
  </si>
  <si>
    <t>51.12s</t>
  </si>
  <si>
    <t>Jun 25 </t>
  </si>
  <si>
    <t>51.15s</t>
  </si>
  <si>
    <t>Jul 25 </t>
  </si>
  <si>
    <t>51.19s</t>
  </si>
  <si>
    <t>Aug 25 </t>
  </si>
  <si>
    <t>51.22s</t>
  </si>
  <si>
    <t>Sep 25 </t>
  </si>
  <si>
    <t>Oct 25 </t>
  </si>
  <si>
    <t>51.29s</t>
  </si>
  <si>
    <t>Nov 25 </t>
  </si>
  <si>
    <t>51.33s</t>
  </si>
  <si>
    <t>Dec 25 </t>
  </si>
  <si>
    <t>51.31s</t>
  </si>
  <si>
    <t>Jan 26 </t>
  </si>
  <si>
    <t>51.39s</t>
  </si>
  <si>
    <t>Feb 26 </t>
  </si>
  <si>
    <t>51.43s</t>
  </si>
  <si>
    <t>Mar 26 </t>
  </si>
  <si>
    <t>Apr 26 </t>
  </si>
  <si>
    <t>51.49s</t>
  </si>
  <si>
    <t>May 26 </t>
  </si>
  <si>
    <t>51.53s</t>
  </si>
  <si>
    <t>Jun 26 </t>
  </si>
  <si>
    <t>51.56s</t>
  </si>
  <si>
    <t>Jul 26 </t>
  </si>
  <si>
    <t>51.59s</t>
  </si>
  <si>
    <t>Aug 26 </t>
  </si>
  <si>
    <t>51.63s</t>
  </si>
  <si>
    <t>Sep 26 </t>
  </si>
  <si>
    <t>51.66s</t>
  </si>
  <si>
    <t>Oct 26 </t>
  </si>
  <si>
    <t>51.69s</t>
  </si>
  <si>
    <t>Nov 26 </t>
  </si>
  <si>
    <t>51.73s</t>
  </si>
  <si>
    <t>Dec 26 </t>
  </si>
  <si>
    <t>51.76s</t>
  </si>
  <si>
    <t>Jan 27 </t>
  </si>
  <si>
    <t>51.79s</t>
  </si>
  <si>
    <t>Feb 27 </t>
  </si>
  <si>
    <t>51.82s</t>
  </si>
  <si>
    <t>Apr contract</t>
  </si>
  <si>
    <t>month</t>
  </si>
  <si>
    <t>Apr-18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</si>
</sst>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09]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33333"/>
      <name val="Inherit"/>
    </font>
    <font>
      <sz val="7"/>
      <color rgb="FF333333"/>
      <name val="Inherit"/>
    </font>
    <font>
      <b/>
      <sz val="7"/>
      <color rgb="FF0EA600"/>
      <name val="Inherit"/>
    </font>
    <font>
      <sz val="7"/>
      <color rgb="FF1256A0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ADADA"/>
      </top>
      <bottom/>
      <diagonal/>
    </border>
    <border>
      <left/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 style="medium">
        <color rgb="FFBABABA"/>
      </left>
      <right/>
      <top style="medium">
        <color rgb="FFDADADA"/>
      </top>
      <bottom style="medium">
        <color rgb="FFBABABA"/>
      </bottom>
      <diagonal/>
    </border>
    <border>
      <left/>
      <right/>
      <top style="medium">
        <color rgb="FFDADADA"/>
      </top>
      <bottom style="medium">
        <color rgb="FFBABABA"/>
      </bottom>
      <diagonal/>
    </border>
    <border>
      <left/>
      <right style="medium">
        <color rgb="FFBABABA"/>
      </right>
      <top style="medium">
        <color rgb="FFDADADA"/>
      </top>
      <bottom style="medium">
        <color rgb="FFBABAB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5" fontId="0" fillId="0" borderId="0" xfId="0" applyNumberFormat="1"/>
    <xf numFmtId="0" fontId="19" fillId="33" borderId="10" xfId="0" applyFont="1" applyFill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right" vertical="center" readingOrder="1"/>
    </xf>
    <xf numFmtId="14" fontId="19" fillId="33" borderId="10" xfId="0" applyNumberFormat="1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horizontal="right" vertical="center" readingOrder="1"/>
    </xf>
    <xf numFmtId="14" fontId="19" fillId="34" borderId="10" xfId="0" applyNumberFormat="1" applyFont="1" applyFill="1" applyBorder="1" applyAlignment="1">
      <alignment horizontal="right" vertical="center" wrapText="1"/>
    </xf>
    <xf numFmtId="0" fontId="19" fillId="33" borderId="11" xfId="0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right" vertical="center" readingOrder="1"/>
    </xf>
    <xf numFmtId="14" fontId="19" fillId="33" borderId="11" xfId="0" applyNumberFormat="1" applyFont="1" applyFill="1" applyBorder="1" applyAlignment="1">
      <alignment horizontal="right" vertical="center" wrapText="1"/>
    </xf>
    <xf numFmtId="0" fontId="21" fillId="33" borderId="11" xfId="0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horizontal="right" vertical="center" wrapText="1"/>
    </xf>
    <xf numFmtId="0" fontId="21" fillId="34" borderId="13" xfId="0" applyFont="1" applyFill="1" applyBorder="1" applyAlignment="1">
      <alignment horizontal="right" vertical="center" wrapText="1"/>
    </xf>
    <xf numFmtId="0" fontId="19" fillId="33" borderId="15" xfId="0" applyFont="1" applyFill="1" applyBorder="1" applyAlignment="1">
      <alignment horizontal="right" vertical="center" wrapText="1"/>
    </xf>
    <xf numFmtId="0" fontId="20" fillId="33" borderId="15" xfId="0" applyFont="1" applyFill="1" applyBorder="1" applyAlignment="1">
      <alignment horizontal="right" vertical="center" readingOrder="1"/>
    </xf>
    <xf numFmtId="14" fontId="19" fillId="33" borderId="15" xfId="0" applyNumberFormat="1" applyFont="1" applyFill="1" applyBorder="1" applyAlignment="1">
      <alignment horizontal="right" vertical="center" wrapText="1"/>
    </xf>
    <xf numFmtId="0" fontId="21" fillId="33" borderId="16" xfId="0" applyFont="1" applyFill="1" applyBorder="1" applyAlignment="1">
      <alignment horizontal="right" vertical="center" wrapText="1"/>
    </xf>
    <xf numFmtId="14" fontId="0" fillId="0" borderId="0" xfId="0" applyNumberFormat="1"/>
    <xf numFmtId="14" fontId="18" fillId="33" borderId="12" xfId="0" applyNumberFormat="1" applyFont="1" applyFill="1" applyBorder="1" applyAlignment="1">
      <alignment horizontal="center" vertical="center" wrapText="1"/>
    </xf>
    <xf numFmtId="14" fontId="18" fillId="34" borderId="12" xfId="0" applyNumberFormat="1" applyFont="1" applyFill="1" applyBorder="1" applyAlignment="1">
      <alignment horizontal="center" vertical="center" wrapText="1"/>
    </xf>
    <xf numFmtId="14" fontId="18" fillId="33" borderId="14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'WTI oil price data'!$A$3:$A$26</c:f>
              <c:numCache>
                <c:formatCode>d\-mmm\-yy</c:formatCode>
                <c:ptCount val="24"/>
                <c:pt idx="0">
                  <c:v>43161</c:v>
                </c:pt>
                <c:pt idx="1">
                  <c:v>43160</c:v>
                </c:pt>
                <c:pt idx="2">
                  <c:v>43159</c:v>
                </c:pt>
                <c:pt idx="3">
                  <c:v>43158</c:v>
                </c:pt>
                <c:pt idx="4">
                  <c:v>43157</c:v>
                </c:pt>
                <c:pt idx="5">
                  <c:v>43156</c:v>
                </c:pt>
                <c:pt idx="6">
                  <c:v>43154</c:v>
                </c:pt>
                <c:pt idx="7">
                  <c:v>43153</c:v>
                </c:pt>
                <c:pt idx="8">
                  <c:v>43152</c:v>
                </c:pt>
                <c:pt idx="9">
                  <c:v>43151</c:v>
                </c:pt>
                <c:pt idx="10">
                  <c:v>43150</c:v>
                </c:pt>
                <c:pt idx="11">
                  <c:v>43149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</c:numCache>
            </c:numRef>
          </c:xVal>
          <c:yVal>
            <c:numRef>
              <c:f>'WTI oil price data'!$B$3:$B$26</c:f>
              <c:numCache>
                <c:formatCode>General</c:formatCode>
                <c:ptCount val="24"/>
                <c:pt idx="0">
                  <c:v>61.25</c:v>
                </c:pt>
                <c:pt idx="1">
                  <c:v>60.99</c:v>
                </c:pt>
                <c:pt idx="2">
                  <c:v>61.64</c:v>
                </c:pt>
                <c:pt idx="3">
                  <c:v>63.01</c:v>
                </c:pt>
                <c:pt idx="4">
                  <c:v>63.91</c:v>
                </c:pt>
                <c:pt idx="5">
                  <c:v>63.58</c:v>
                </c:pt>
                <c:pt idx="6">
                  <c:v>63.55</c:v>
                </c:pt>
                <c:pt idx="7">
                  <c:v>62.77</c:v>
                </c:pt>
                <c:pt idx="8">
                  <c:v>61.68</c:v>
                </c:pt>
                <c:pt idx="9">
                  <c:v>61.9</c:v>
                </c:pt>
                <c:pt idx="10">
                  <c:v>62.38</c:v>
                </c:pt>
                <c:pt idx="11">
                  <c:v>61.72</c:v>
                </c:pt>
                <c:pt idx="12">
                  <c:v>61.68</c:v>
                </c:pt>
                <c:pt idx="13">
                  <c:v>61.34</c:v>
                </c:pt>
                <c:pt idx="14">
                  <c:v>60.6</c:v>
                </c:pt>
                <c:pt idx="15">
                  <c:v>59.19</c:v>
                </c:pt>
                <c:pt idx="16">
                  <c:v>59.29</c:v>
                </c:pt>
                <c:pt idx="17">
                  <c:v>59.2</c:v>
                </c:pt>
                <c:pt idx="18">
                  <c:v>61.15</c:v>
                </c:pt>
                <c:pt idx="19">
                  <c:v>61.79</c:v>
                </c:pt>
                <c:pt idx="20">
                  <c:v>63.39</c:v>
                </c:pt>
                <c:pt idx="21">
                  <c:v>64.150000000000006</c:v>
                </c:pt>
                <c:pt idx="22">
                  <c:v>65.45</c:v>
                </c:pt>
                <c:pt idx="23">
                  <c:v>65.8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13736"/>
        <c:axId val="503712560"/>
      </c:scatterChart>
      <c:valAx>
        <c:axId val="503713736"/>
        <c:scaling>
          <c:orientation val="minMax"/>
          <c:max val="43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2560"/>
        <c:crosses val="autoZero"/>
        <c:crossBetween val="midCat"/>
      </c:valAx>
      <c:valAx>
        <c:axId val="503712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Price,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'WTI oil price data'!$L$3:$L$110</c:f>
              <c:numCache>
                <c:formatCode>[$-409]mmm\-yy;@</c:formatCode>
                <c:ptCount val="108"/>
                <c:pt idx="0">
                  <c:v>43191</c:v>
                </c:pt>
                <c:pt idx="1">
                  <c:v>43160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  <c:pt idx="40">
                  <c:v>44378</c:v>
                </c:pt>
                <c:pt idx="41">
                  <c:v>44409</c:v>
                </c:pt>
                <c:pt idx="42">
                  <c:v>44440</c:v>
                </c:pt>
                <c:pt idx="43">
                  <c:v>44470</c:v>
                </c:pt>
                <c:pt idx="44">
                  <c:v>44501</c:v>
                </c:pt>
                <c:pt idx="45">
                  <c:v>44531</c:v>
                </c:pt>
                <c:pt idx="46">
                  <c:v>44562</c:v>
                </c:pt>
                <c:pt idx="47">
                  <c:v>44593</c:v>
                </c:pt>
                <c:pt idx="48">
                  <c:v>44621</c:v>
                </c:pt>
                <c:pt idx="49">
                  <c:v>44652</c:v>
                </c:pt>
                <c:pt idx="50">
                  <c:v>44682</c:v>
                </c:pt>
                <c:pt idx="51">
                  <c:v>44713</c:v>
                </c:pt>
                <c:pt idx="52">
                  <c:v>44743</c:v>
                </c:pt>
                <c:pt idx="53">
                  <c:v>44774</c:v>
                </c:pt>
                <c:pt idx="54">
                  <c:v>44805</c:v>
                </c:pt>
                <c:pt idx="55">
                  <c:v>44835</c:v>
                </c:pt>
                <c:pt idx="56">
                  <c:v>44866</c:v>
                </c:pt>
                <c:pt idx="57">
                  <c:v>44896</c:v>
                </c:pt>
                <c:pt idx="58">
                  <c:v>44927</c:v>
                </c:pt>
                <c:pt idx="59">
                  <c:v>44958</c:v>
                </c:pt>
                <c:pt idx="60">
                  <c:v>44986</c:v>
                </c:pt>
                <c:pt idx="61">
                  <c:v>45017</c:v>
                </c:pt>
                <c:pt idx="62">
                  <c:v>45047</c:v>
                </c:pt>
                <c:pt idx="63">
                  <c:v>45078</c:v>
                </c:pt>
                <c:pt idx="64">
                  <c:v>45108</c:v>
                </c:pt>
                <c:pt idx="65">
                  <c:v>45139</c:v>
                </c:pt>
                <c:pt idx="66">
                  <c:v>45170</c:v>
                </c:pt>
                <c:pt idx="67">
                  <c:v>45200</c:v>
                </c:pt>
                <c:pt idx="68">
                  <c:v>45231</c:v>
                </c:pt>
                <c:pt idx="69">
                  <c:v>45261</c:v>
                </c:pt>
                <c:pt idx="70">
                  <c:v>45292</c:v>
                </c:pt>
                <c:pt idx="71">
                  <c:v>45323</c:v>
                </c:pt>
                <c:pt idx="72">
                  <c:v>45352</c:v>
                </c:pt>
                <c:pt idx="73">
                  <c:v>45383</c:v>
                </c:pt>
                <c:pt idx="74">
                  <c:v>45413</c:v>
                </c:pt>
                <c:pt idx="75">
                  <c:v>45444</c:v>
                </c:pt>
                <c:pt idx="76">
                  <c:v>45474</c:v>
                </c:pt>
                <c:pt idx="77">
                  <c:v>45505</c:v>
                </c:pt>
                <c:pt idx="78">
                  <c:v>45536</c:v>
                </c:pt>
                <c:pt idx="79">
                  <c:v>45566</c:v>
                </c:pt>
                <c:pt idx="80">
                  <c:v>45597</c:v>
                </c:pt>
                <c:pt idx="81">
                  <c:v>45627</c:v>
                </c:pt>
                <c:pt idx="82">
                  <c:v>45658</c:v>
                </c:pt>
                <c:pt idx="83">
                  <c:v>45689</c:v>
                </c:pt>
                <c:pt idx="84">
                  <c:v>45717</c:v>
                </c:pt>
                <c:pt idx="85">
                  <c:v>45748</c:v>
                </c:pt>
                <c:pt idx="86">
                  <c:v>45778</c:v>
                </c:pt>
                <c:pt idx="87">
                  <c:v>45809</c:v>
                </c:pt>
                <c:pt idx="88">
                  <c:v>45839</c:v>
                </c:pt>
                <c:pt idx="89">
                  <c:v>45870</c:v>
                </c:pt>
                <c:pt idx="90">
                  <c:v>45901</c:v>
                </c:pt>
                <c:pt idx="91">
                  <c:v>45931</c:v>
                </c:pt>
                <c:pt idx="92">
                  <c:v>45962</c:v>
                </c:pt>
                <c:pt idx="93">
                  <c:v>45992</c:v>
                </c:pt>
                <c:pt idx="94">
                  <c:v>46023</c:v>
                </c:pt>
                <c:pt idx="95">
                  <c:v>46054</c:v>
                </c:pt>
                <c:pt idx="96">
                  <c:v>46082</c:v>
                </c:pt>
                <c:pt idx="97">
                  <c:v>46113</c:v>
                </c:pt>
                <c:pt idx="98">
                  <c:v>46143</c:v>
                </c:pt>
                <c:pt idx="99">
                  <c:v>46174</c:v>
                </c:pt>
                <c:pt idx="100">
                  <c:v>46204</c:v>
                </c:pt>
                <c:pt idx="101">
                  <c:v>46235</c:v>
                </c:pt>
                <c:pt idx="102">
                  <c:v>46266</c:v>
                </c:pt>
                <c:pt idx="103">
                  <c:v>46296</c:v>
                </c:pt>
                <c:pt idx="104">
                  <c:v>46327</c:v>
                </c:pt>
                <c:pt idx="105">
                  <c:v>46357</c:v>
                </c:pt>
                <c:pt idx="106">
                  <c:v>46388</c:v>
                </c:pt>
                <c:pt idx="107">
                  <c:v>46419</c:v>
                </c:pt>
              </c:numCache>
            </c:numRef>
          </c:xVal>
          <c:yVal>
            <c:numRef>
              <c:f>'WTI oil price data'!$Q$3:$Q$110</c:f>
              <c:numCache>
                <c:formatCode>General</c:formatCode>
                <c:ptCount val="108"/>
                <c:pt idx="0">
                  <c:v>61.6</c:v>
                </c:pt>
                <c:pt idx="1">
                  <c:v>62.74</c:v>
                </c:pt>
                <c:pt idx="2">
                  <c:v>61.41</c:v>
                </c:pt>
                <c:pt idx="3">
                  <c:v>61.08</c:v>
                </c:pt>
                <c:pt idx="4">
                  <c:v>60.65</c:v>
                </c:pt>
                <c:pt idx="5">
                  <c:v>60.14</c:v>
                </c:pt>
                <c:pt idx="6">
                  <c:v>59.57</c:v>
                </c:pt>
                <c:pt idx="7">
                  <c:v>59.03</c:v>
                </c:pt>
                <c:pt idx="8">
                  <c:v>58.56</c:v>
                </c:pt>
                <c:pt idx="9">
                  <c:v>58.3</c:v>
                </c:pt>
                <c:pt idx="10">
                  <c:v>57.84</c:v>
                </c:pt>
                <c:pt idx="11">
                  <c:v>57.53</c:v>
                </c:pt>
                <c:pt idx="12">
                  <c:v>57.09</c:v>
                </c:pt>
                <c:pt idx="13">
                  <c:v>56.6</c:v>
                </c:pt>
                <c:pt idx="14">
                  <c:v>56.29</c:v>
                </c:pt>
                <c:pt idx="15">
                  <c:v>56.22</c:v>
                </c:pt>
                <c:pt idx="16">
                  <c:v>55.69</c:v>
                </c:pt>
                <c:pt idx="17">
                  <c:v>55.4</c:v>
                </c:pt>
                <c:pt idx="18">
                  <c:v>55.15</c:v>
                </c:pt>
                <c:pt idx="19">
                  <c:v>54.93</c:v>
                </c:pt>
                <c:pt idx="20">
                  <c:v>54.71</c:v>
                </c:pt>
                <c:pt idx="21">
                  <c:v>54.76</c:v>
                </c:pt>
                <c:pt idx="22">
                  <c:v>54.28</c:v>
                </c:pt>
                <c:pt idx="23">
                  <c:v>54.05</c:v>
                </c:pt>
                <c:pt idx="24">
                  <c:v>53.81</c:v>
                </c:pt>
                <c:pt idx="25">
                  <c:v>53.58</c:v>
                </c:pt>
                <c:pt idx="26">
                  <c:v>53.39</c:v>
                </c:pt>
                <c:pt idx="27">
                  <c:v>53.32</c:v>
                </c:pt>
                <c:pt idx="28">
                  <c:v>53</c:v>
                </c:pt>
                <c:pt idx="29">
                  <c:v>52.86</c:v>
                </c:pt>
                <c:pt idx="30">
                  <c:v>52.66</c:v>
                </c:pt>
                <c:pt idx="31">
                  <c:v>52.49</c:v>
                </c:pt>
                <c:pt idx="32">
                  <c:v>52.33</c:v>
                </c:pt>
                <c:pt idx="33">
                  <c:v>52.41</c:v>
                </c:pt>
                <c:pt idx="34">
                  <c:v>52.01</c:v>
                </c:pt>
                <c:pt idx="35">
                  <c:v>51.88</c:v>
                </c:pt>
                <c:pt idx="36">
                  <c:v>51.72</c:v>
                </c:pt>
                <c:pt idx="37">
                  <c:v>51.55</c:v>
                </c:pt>
                <c:pt idx="38">
                  <c:v>51.46</c:v>
                </c:pt>
                <c:pt idx="39">
                  <c:v>51.38</c:v>
                </c:pt>
                <c:pt idx="40">
                  <c:v>51.26</c:v>
                </c:pt>
                <c:pt idx="41">
                  <c:v>51.18</c:v>
                </c:pt>
                <c:pt idx="42">
                  <c:v>51.05</c:v>
                </c:pt>
                <c:pt idx="43">
                  <c:v>50.97</c:v>
                </c:pt>
                <c:pt idx="44">
                  <c:v>50.95</c:v>
                </c:pt>
                <c:pt idx="45">
                  <c:v>50.88</c:v>
                </c:pt>
                <c:pt idx="46">
                  <c:v>50.8</c:v>
                </c:pt>
                <c:pt idx="47">
                  <c:v>50.72</c:v>
                </c:pt>
                <c:pt idx="48">
                  <c:v>50.71</c:v>
                </c:pt>
                <c:pt idx="49">
                  <c:v>50.69</c:v>
                </c:pt>
                <c:pt idx="50">
                  <c:v>50.64</c:v>
                </c:pt>
                <c:pt idx="51">
                  <c:v>50.63</c:v>
                </c:pt>
                <c:pt idx="52">
                  <c:v>50.52</c:v>
                </c:pt>
                <c:pt idx="53">
                  <c:v>50.56</c:v>
                </c:pt>
                <c:pt idx="54">
                  <c:v>50.63</c:v>
                </c:pt>
                <c:pt idx="55">
                  <c:v>50.55</c:v>
                </c:pt>
                <c:pt idx="56">
                  <c:v>50.6</c:v>
                </c:pt>
                <c:pt idx="57">
                  <c:v>50.53</c:v>
                </c:pt>
                <c:pt idx="58">
                  <c:v>50.53</c:v>
                </c:pt>
                <c:pt idx="59">
                  <c:v>50.49</c:v>
                </c:pt>
                <c:pt idx="60">
                  <c:v>50.51</c:v>
                </c:pt>
                <c:pt idx="61">
                  <c:v>50.46</c:v>
                </c:pt>
                <c:pt idx="62">
                  <c:v>50.42</c:v>
                </c:pt>
                <c:pt idx="63">
                  <c:v>50.51</c:v>
                </c:pt>
                <c:pt idx="64">
                  <c:v>50.46</c:v>
                </c:pt>
                <c:pt idx="65">
                  <c:v>50.41</c:v>
                </c:pt>
                <c:pt idx="66">
                  <c:v>50.5</c:v>
                </c:pt>
                <c:pt idx="67">
                  <c:v>50.49</c:v>
                </c:pt>
                <c:pt idx="68">
                  <c:v>50.49</c:v>
                </c:pt>
                <c:pt idx="69">
                  <c:v>50.55</c:v>
                </c:pt>
                <c:pt idx="70">
                  <c:v>50.6</c:v>
                </c:pt>
                <c:pt idx="71">
                  <c:v>50.63</c:v>
                </c:pt>
                <c:pt idx="72">
                  <c:v>50.67</c:v>
                </c:pt>
                <c:pt idx="73">
                  <c:v>50.69</c:v>
                </c:pt>
                <c:pt idx="74">
                  <c:v>50.73</c:v>
                </c:pt>
                <c:pt idx="75">
                  <c:v>50.75</c:v>
                </c:pt>
                <c:pt idx="76">
                  <c:v>50.8</c:v>
                </c:pt>
                <c:pt idx="77">
                  <c:v>50.83</c:v>
                </c:pt>
                <c:pt idx="78">
                  <c:v>50.87</c:v>
                </c:pt>
                <c:pt idx="79">
                  <c:v>50.89</c:v>
                </c:pt>
                <c:pt idx="80">
                  <c:v>50.93</c:v>
                </c:pt>
                <c:pt idx="81">
                  <c:v>50.95</c:v>
                </c:pt>
                <c:pt idx="82">
                  <c:v>50.98</c:v>
                </c:pt>
                <c:pt idx="83">
                  <c:v>51.02</c:v>
                </c:pt>
                <c:pt idx="84">
                  <c:v>51.05</c:v>
                </c:pt>
                <c:pt idx="85">
                  <c:v>51.08</c:v>
                </c:pt>
                <c:pt idx="86">
                  <c:v>51.12</c:v>
                </c:pt>
                <c:pt idx="87">
                  <c:v>51.15</c:v>
                </c:pt>
                <c:pt idx="88">
                  <c:v>51.19</c:v>
                </c:pt>
                <c:pt idx="89">
                  <c:v>51.22</c:v>
                </c:pt>
                <c:pt idx="90">
                  <c:v>51.26</c:v>
                </c:pt>
                <c:pt idx="91">
                  <c:v>51.29</c:v>
                </c:pt>
                <c:pt idx="92">
                  <c:v>51.33</c:v>
                </c:pt>
                <c:pt idx="93">
                  <c:v>51.31</c:v>
                </c:pt>
                <c:pt idx="94">
                  <c:v>51.39</c:v>
                </c:pt>
                <c:pt idx="95">
                  <c:v>51.43</c:v>
                </c:pt>
                <c:pt idx="96">
                  <c:v>51.46</c:v>
                </c:pt>
                <c:pt idx="97">
                  <c:v>51.49</c:v>
                </c:pt>
                <c:pt idx="98">
                  <c:v>51.53</c:v>
                </c:pt>
                <c:pt idx="99">
                  <c:v>51.56</c:v>
                </c:pt>
                <c:pt idx="100">
                  <c:v>51.59</c:v>
                </c:pt>
                <c:pt idx="101">
                  <c:v>51.63</c:v>
                </c:pt>
                <c:pt idx="102">
                  <c:v>51.66</c:v>
                </c:pt>
                <c:pt idx="103">
                  <c:v>51.69</c:v>
                </c:pt>
                <c:pt idx="104">
                  <c:v>51.73</c:v>
                </c:pt>
                <c:pt idx="105">
                  <c:v>51.76</c:v>
                </c:pt>
                <c:pt idx="106">
                  <c:v>51.79</c:v>
                </c:pt>
                <c:pt idx="107">
                  <c:v>51.82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79360"/>
        <c:axId val="718284848"/>
      </c:scatterChart>
      <c:valAx>
        <c:axId val="718279360"/>
        <c:scaling>
          <c:orientation val="minMax"/>
          <c:max val="47000"/>
          <c:min val="4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</a:t>
                </a:r>
                <a:r>
                  <a:rPr lang="en-US" baseline="0"/>
                  <a:t> expiry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4848"/>
        <c:crosses val="autoZero"/>
        <c:crossBetween val="midCat"/>
      </c:valAx>
      <c:valAx>
        <c:axId val="718284848"/>
        <c:scaling>
          <c:orientation val="minMax"/>
          <c:min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</a:t>
                </a:r>
                <a:r>
                  <a:rPr lang="en-US" baseline="0"/>
                  <a:t> prices, $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517208</xdr:colOff>
      <xdr:row>28</xdr:row>
      <xdr:rowOff>103822</xdr:rowOff>
    </xdr:from>
    <xdr:to>
      <xdr:col>6</xdr:col>
      <xdr:colOff>113348</xdr:colOff>
      <xdr:row>42</xdr:row>
      <xdr:rowOff>180022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351182</xdr:colOff>
      <xdr:row>5</xdr:row>
      <xdr:rowOff>139146</xdr:rowOff>
    </xdr:from>
    <xdr:to>
      <xdr:col>29</xdr:col>
      <xdr:colOff>548640</xdr:colOff>
      <xdr:row>24</xdr:row>
      <xdr:rowOff>145773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topLeftCell="N3" zoomScaleNormal="100" workbookViewId="0">
      <selection activeCell="X27" sqref="X27"/>
    </sheetView>
  </sheetViews>
  <sheetFormatPr defaultRowHeight="14.4" x14ac:dyDescent="0.3"/>
  <cols>
    <col min="1" max="1" width="15.5546875" customWidth="1"/>
    <col min="12" max="12" width="15.6640625" customWidth="1"/>
  </cols>
  <sheetData>
    <row r="1" spans="1:21" x14ac:dyDescent="0.3">
      <c r="A1" t="s">
        <v>234</v>
      </c>
      <c r="K1" s="22">
        <v>43208</v>
      </c>
      <c r="M1" t="s">
        <v>236</v>
      </c>
    </row>
    <row r="2" spans="1:21" ht="15" thickBot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235</v>
      </c>
      <c r="K2" s="22">
        <v>43208</v>
      </c>
    </row>
    <row r="3" spans="1:21" ht="15" thickBot="1" x14ac:dyDescent="0.35">
      <c r="A3" s="1">
        <v>43161</v>
      </c>
      <c r="B3">
        <v>61.25</v>
      </c>
      <c r="C3">
        <v>61.34</v>
      </c>
      <c r="D3">
        <v>61.6</v>
      </c>
      <c r="E3">
        <v>60.13</v>
      </c>
      <c r="F3">
        <v>0</v>
      </c>
      <c r="G3">
        <v>0.43</v>
      </c>
      <c r="I3" t="str">
        <f>LEFT(M3,3)</f>
        <v>Apr</v>
      </c>
      <c r="J3" t="str">
        <f>MID(M3,5,2)</f>
        <v>18</v>
      </c>
      <c r="K3" s="18" t="str">
        <f>"1-"&amp;I3&amp;"-"&amp;J3</f>
        <v>1-Apr-18</v>
      </c>
      <c r="L3" s="23">
        <f>DATEVALUE(K3)</f>
        <v>43191</v>
      </c>
      <c r="M3" s="18" t="s">
        <v>32</v>
      </c>
      <c r="N3" s="8" t="s">
        <v>33</v>
      </c>
      <c r="O3" s="9">
        <v>0.26</v>
      </c>
      <c r="P3" s="8">
        <v>61.34</v>
      </c>
      <c r="Q3" s="8">
        <v>61.6</v>
      </c>
      <c r="R3" s="8">
        <v>60.13</v>
      </c>
      <c r="S3" s="8">
        <v>598959</v>
      </c>
      <c r="T3" s="10">
        <v>43161</v>
      </c>
      <c r="U3" s="11" t="s">
        <v>34</v>
      </c>
    </row>
    <row r="4" spans="1:21" ht="15" thickBot="1" x14ac:dyDescent="0.35">
      <c r="A4" s="1">
        <v>43160</v>
      </c>
      <c r="B4">
        <v>60.99</v>
      </c>
      <c r="C4">
        <v>61.55</v>
      </c>
      <c r="D4">
        <v>61.83</v>
      </c>
      <c r="E4">
        <v>60.18</v>
      </c>
      <c r="F4" t="s">
        <v>7</v>
      </c>
      <c r="G4">
        <v>-1.05</v>
      </c>
      <c r="I4" t="str">
        <f t="shared" ref="I4:I67" si="0">LEFT(M4,3)</f>
        <v>Mar</v>
      </c>
      <c r="J4" t="str">
        <f t="shared" ref="J4:J67" si="1">MID(M4,5,2)</f>
        <v>18</v>
      </c>
      <c r="K4" s="18" t="str">
        <f t="shared" ref="K4:K67" si="2">"1-"&amp;I4&amp;"-"&amp;J4</f>
        <v>1-Mar-18</v>
      </c>
      <c r="L4" s="23">
        <f t="shared" ref="L4:L67" si="3">DATEVALUE(K4)</f>
        <v>43160</v>
      </c>
      <c r="M4" s="19" t="s">
        <v>35</v>
      </c>
      <c r="N4" s="2" t="s">
        <v>36</v>
      </c>
      <c r="O4" s="3">
        <v>0.22</v>
      </c>
      <c r="P4" s="2">
        <v>61.63</v>
      </c>
      <c r="Q4" s="2">
        <v>62.74</v>
      </c>
      <c r="R4" s="2">
        <v>61.58</v>
      </c>
      <c r="S4" s="2">
        <v>40938</v>
      </c>
      <c r="T4" s="4">
        <v>43151</v>
      </c>
      <c r="U4" s="12" t="s">
        <v>34</v>
      </c>
    </row>
    <row r="5" spans="1:21" ht="15" thickBot="1" x14ac:dyDescent="0.35">
      <c r="A5" s="1">
        <v>43159</v>
      </c>
      <c r="B5">
        <v>61.64</v>
      </c>
      <c r="C5">
        <v>62.79</v>
      </c>
      <c r="D5">
        <v>63.44</v>
      </c>
      <c r="E5">
        <v>61.36</v>
      </c>
      <c r="F5" t="s">
        <v>8</v>
      </c>
      <c r="G5">
        <v>-2.17</v>
      </c>
      <c r="I5" t="str">
        <f t="shared" si="0"/>
        <v>May</v>
      </c>
      <c r="J5" t="str">
        <f t="shared" si="1"/>
        <v>18</v>
      </c>
      <c r="K5" s="18" t="str">
        <f t="shared" si="2"/>
        <v>1-May-18</v>
      </c>
      <c r="L5" s="23">
        <f t="shared" si="3"/>
        <v>43221</v>
      </c>
      <c r="M5" s="19" t="s">
        <v>37</v>
      </c>
      <c r="N5" s="2" t="s">
        <v>38</v>
      </c>
      <c r="O5" s="3">
        <v>0.28999999999999998</v>
      </c>
      <c r="P5" s="2">
        <v>61.2</v>
      </c>
      <c r="Q5" s="2">
        <v>61.41</v>
      </c>
      <c r="R5" s="2">
        <v>59.99</v>
      </c>
      <c r="S5" s="2">
        <v>147402</v>
      </c>
      <c r="T5" s="4">
        <v>43161</v>
      </c>
      <c r="U5" s="12" t="s">
        <v>34</v>
      </c>
    </row>
    <row r="6" spans="1:21" ht="15" thickBot="1" x14ac:dyDescent="0.35">
      <c r="A6" s="1">
        <v>43158</v>
      </c>
      <c r="B6">
        <v>63.01</v>
      </c>
      <c r="C6">
        <v>64.06</v>
      </c>
      <c r="D6">
        <v>64.08</v>
      </c>
      <c r="E6">
        <v>62.64</v>
      </c>
      <c r="F6" t="s">
        <v>9</v>
      </c>
      <c r="G6">
        <v>-1.41</v>
      </c>
      <c r="I6" t="str">
        <f t="shared" si="0"/>
        <v>Jun</v>
      </c>
      <c r="J6" t="str">
        <f t="shared" si="1"/>
        <v>18</v>
      </c>
      <c r="K6" s="18" t="str">
        <f t="shared" si="2"/>
        <v>1-Jun-18</v>
      </c>
      <c r="L6" s="23">
        <f t="shared" si="3"/>
        <v>43252</v>
      </c>
      <c r="M6" s="19" t="s">
        <v>39</v>
      </c>
      <c r="N6" s="2" t="s">
        <v>40</v>
      </c>
      <c r="O6" s="3">
        <v>0.34</v>
      </c>
      <c r="P6" s="2">
        <v>60.81</v>
      </c>
      <c r="Q6" s="2">
        <v>61.08</v>
      </c>
      <c r="R6" s="2">
        <v>59.69</v>
      </c>
      <c r="S6" s="2">
        <v>84366</v>
      </c>
      <c r="T6" s="4">
        <v>43161</v>
      </c>
      <c r="U6" s="12" t="s">
        <v>34</v>
      </c>
    </row>
    <row r="7" spans="1:21" ht="15" thickBot="1" x14ac:dyDescent="0.35">
      <c r="A7" s="1">
        <v>43157</v>
      </c>
      <c r="B7">
        <v>63.91</v>
      </c>
      <c r="C7">
        <v>63.6</v>
      </c>
      <c r="D7">
        <v>64.239999999999995</v>
      </c>
      <c r="E7">
        <v>63.06</v>
      </c>
      <c r="F7" t="s">
        <v>10</v>
      </c>
      <c r="G7">
        <v>0.52</v>
      </c>
      <c r="I7" t="str">
        <f t="shared" si="0"/>
        <v>Jul</v>
      </c>
      <c r="J7" t="str">
        <f t="shared" si="1"/>
        <v>18</v>
      </c>
      <c r="K7" s="18" t="str">
        <f t="shared" si="2"/>
        <v>1-Jul-18</v>
      </c>
      <c r="L7" s="23">
        <f t="shared" si="3"/>
        <v>43282</v>
      </c>
      <c r="M7" s="19" t="s">
        <v>41</v>
      </c>
      <c r="N7" s="2" t="s">
        <v>42</v>
      </c>
      <c r="O7" s="3">
        <v>0.38</v>
      </c>
      <c r="P7" s="2">
        <v>60.31</v>
      </c>
      <c r="Q7" s="2">
        <v>60.65</v>
      </c>
      <c r="R7" s="2">
        <v>59.29</v>
      </c>
      <c r="S7" s="2">
        <v>29795</v>
      </c>
      <c r="T7" s="4">
        <v>43161</v>
      </c>
      <c r="U7" s="12" t="s">
        <v>34</v>
      </c>
    </row>
    <row r="8" spans="1:21" ht="15" thickBot="1" x14ac:dyDescent="0.35">
      <c r="A8" s="1">
        <v>43156</v>
      </c>
      <c r="B8">
        <v>63.58</v>
      </c>
      <c r="C8">
        <v>63.62</v>
      </c>
      <c r="D8">
        <v>63.62</v>
      </c>
      <c r="E8">
        <v>63.55</v>
      </c>
      <c r="F8">
        <v>0</v>
      </c>
      <c r="G8">
        <v>0.05</v>
      </c>
      <c r="I8" t="str">
        <f t="shared" si="0"/>
        <v>Aug</v>
      </c>
      <c r="J8" t="str">
        <f t="shared" si="1"/>
        <v>18</v>
      </c>
      <c r="K8" s="18" t="str">
        <f t="shared" si="2"/>
        <v>1-Aug-18</v>
      </c>
      <c r="L8" s="23">
        <f t="shared" si="3"/>
        <v>43313</v>
      </c>
      <c r="M8" s="19" t="s">
        <v>43</v>
      </c>
      <c r="N8" s="2" t="s">
        <v>44</v>
      </c>
      <c r="O8" s="3">
        <v>0.42</v>
      </c>
      <c r="P8" s="2">
        <v>59.68</v>
      </c>
      <c r="Q8" s="2">
        <v>60.14</v>
      </c>
      <c r="R8" s="2">
        <v>58.8</v>
      </c>
      <c r="S8" s="2">
        <v>16937</v>
      </c>
      <c r="T8" s="4">
        <v>43161</v>
      </c>
      <c r="U8" s="12" t="s">
        <v>34</v>
      </c>
    </row>
    <row r="9" spans="1:21" ht="15" thickBot="1" x14ac:dyDescent="0.35">
      <c r="A9" s="1">
        <v>43154</v>
      </c>
      <c r="B9">
        <v>63.55</v>
      </c>
      <c r="C9">
        <v>62.6</v>
      </c>
      <c r="D9">
        <v>63.73</v>
      </c>
      <c r="E9">
        <v>62.33</v>
      </c>
      <c r="F9" t="s">
        <v>11</v>
      </c>
      <c r="G9">
        <v>1.24</v>
      </c>
      <c r="I9" t="str">
        <f t="shared" si="0"/>
        <v>Sep</v>
      </c>
      <c r="J9" t="str">
        <f t="shared" si="1"/>
        <v>18</v>
      </c>
      <c r="K9" s="18" t="str">
        <f t="shared" si="2"/>
        <v>1-Sep-18</v>
      </c>
      <c r="L9" s="23">
        <f t="shared" si="3"/>
        <v>43344</v>
      </c>
      <c r="M9" s="19" t="s">
        <v>45</v>
      </c>
      <c r="N9" s="2" t="s">
        <v>46</v>
      </c>
      <c r="O9" s="3">
        <v>0.44</v>
      </c>
      <c r="P9" s="2">
        <v>59.15</v>
      </c>
      <c r="Q9" s="2">
        <v>59.57</v>
      </c>
      <c r="R9" s="2">
        <v>58.28</v>
      </c>
      <c r="S9" s="2">
        <v>27496</v>
      </c>
      <c r="T9" s="4">
        <v>43161</v>
      </c>
      <c r="U9" s="12" t="s">
        <v>34</v>
      </c>
    </row>
    <row r="10" spans="1:21" ht="15" thickBot="1" x14ac:dyDescent="0.35">
      <c r="A10" s="1">
        <v>43153</v>
      </c>
      <c r="B10">
        <v>62.77</v>
      </c>
      <c r="C10">
        <v>61.34</v>
      </c>
      <c r="D10">
        <v>63.09</v>
      </c>
      <c r="E10">
        <v>60.75</v>
      </c>
      <c r="F10" t="s">
        <v>12</v>
      </c>
      <c r="G10">
        <v>1.77</v>
      </c>
      <c r="I10" t="str">
        <f t="shared" si="0"/>
        <v>Oct</v>
      </c>
      <c r="J10" t="str">
        <f t="shared" si="1"/>
        <v>18</v>
      </c>
      <c r="K10" s="18" t="str">
        <f t="shared" si="2"/>
        <v>1-Oct-18</v>
      </c>
      <c r="L10" s="23">
        <f t="shared" si="3"/>
        <v>43374</v>
      </c>
      <c r="M10" s="19" t="s">
        <v>47</v>
      </c>
      <c r="N10" s="2" t="s">
        <v>48</v>
      </c>
      <c r="O10" s="3">
        <v>0.45</v>
      </c>
      <c r="P10" s="2">
        <v>58.53</v>
      </c>
      <c r="Q10" s="2">
        <v>59.03</v>
      </c>
      <c r="R10" s="2">
        <v>57.8</v>
      </c>
      <c r="S10" s="2">
        <v>7956</v>
      </c>
      <c r="T10" s="4">
        <v>43161</v>
      </c>
      <c r="U10" s="12" t="s">
        <v>34</v>
      </c>
    </row>
    <row r="11" spans="1:21" ht="15" thickBot="1" x14ac:dyDescent="0.35">
      <c r="A11" s="1">
        <v>43152</v>
      </c>
      <c r="B11">
        <v>61.68</v>
      </c>
      <c r="C11">
        <v>61.63</v>
      </c>
      <c r="D11">
        <v>61.86</v>
      </c>
      <c r="E11">
        <v>60.92</v>
      </c>
      <c r="F11" t="s">
        <v>13</v>
      </c>
      <c r="G11">
        <v>-0.36</v>
      </c>
      <c r="I11" t="str">
        <f t="shared" si="0"/>
        <v>Nov</v>
      </c>
      <c r="J11" t="str">
        <f t="shared" si="1"/>
        <v>18</v>
      </c>
      <c r="K11" s="18" t="str">
        <f t="shared" si="2"/>
        <v>1-Nov-18</v>
      </c>
      <c r="L11" s="23">
        <f t="shared" si="3"/>
        <v>43405</v>
      </c>
      <c r="M11" s="19" t="s">
        <v>49</v>
      </c>
      <c r="N11" s="2" t="s">
        <v>50</v>
      </c>
      <c r="O11" s="3">
        <v>0.45</v>
      </c>
      <c r="P11" s="2">
        <v>58.12</v>
      </c>
      <c r="Q11" s="2">
        <v>58.56</v>
      </c>
      <c r="R11" s="2">
        <v>57.36</v>
      </c>
      <c r="S11" s="2">
        <v>4293</v>
      </c>
      <c r="T11" s="4">
        <v>43161</v>
      </c>
      <c r="U11" s="12" t="s">
        <v>34</v>
      </c>
    </row>
    <row r="12" spans="1:21" ht="15" thickBot="1" x14ac:dyDescent="0.35">
      <c r="A12" s="1">
        <v>43151</v>
      </c>
      <c r="B12">
        <v>61.9</v>
      </c>
      <c r="C12">
        <v>61.63</v>
      </c>
      <c r="D12">
        <v>62.74</v>
      </c>
      <c r="E12">
        <v>61.58</v>
      </c>
      <c r="F12" t="s">
        <v>14</v>
      </c>
      <c r="G12">
        <v>-0.77</v>
      </c>
      <c r="I12" t="str">
        <f t="shared" si="0"/>
        <v>Dec</v>
      </c>
      <c r="J12" t="str">
        <f t="shared" si="1"/>
        <v>18</v>
      </c>
      <c r="K12" s="18" t="str">
        <f t="shared" si="2"/>
        <v>1-Dec-18</v>
      </c>
      <c r="L12" s="23">
        <f t="shared" si="3"/>
        <v>43435</v>
      </c>
      <c r="M12" s="19" t="s">
        <v>51</v>
      </c>
      <c r="N12" s="2" t="s">
        <v>52</v>
      </c>
      <c r="O12" s="3">
        <v>0.45</v>
      </c>
      <c r="P12" s="2">
        <v>57.75</v>
      </c>
      <c r="Q12" s="2">
        <v>58.3</v>
      </c>
      <c r="R12" s="2">
        <v>56.99</v>
      </c>
      <c r="S12" s="2">
        <v>47185</v>
      </c>
      <c r="T12" s="4">
        <v>43161</v>
      </c>
      <c r="U12" s="12" t="s">
        <v>34</v>
      </c>
    </row>
    <row r="13" spans="1:21" ht="15" thickBot="1" x14ac:dyDescent="0.35">
      <c r="A13" s="1">
        <v>43150</v>
      </c>
      <c r="B13">
        <v>62.38</v>
      </c>
      <c r="C13">
        <v>61.71</v>
      </c>
      <c r="D13">
        <v>62.49</v>
      </c>
      <c r="E13">
        <v>61.67</v>
      </c>
      <c r="F13">
        <v>0</v>
      </c>
      <c r="G13">
        <v>1.07</v>
      </c>
      <c r="I13" t="str">
        <f t="shared" si="0"/>
        <v>Jan</v>
      </c>
      <c r="J13" t="str">
        <f t="shared" si="1"/>
        <v>19</v>
      </c>
      <c r="K13" s="18" t="str">
        <f t="shared" si="2"/>
        <v>1-Jan-19</v>
      </c>
      <c r="L13" s="23">
        <f t="shared" si="3"/>
        <v>43466</v>
      </c>
      <c r="M13" s="19" t="s">
        <v>53</v>
      </c>
      <c r="N13" s="2" t="s">
        <v>54</v>
      </c>
      <c r="O13" s="3">
        <v>0.43</v>
      </c>
      <c r="P13" s="2">
        <v>57.19</v>
      </c>
      <c r="Q13" s="2">
        <v>57.84</v>
      </c>
      <c r="R13" s="2">
        <v>56.78</v>
      </c>
      <c r="S13" s="2">
        <v>4558</v>
      </c>
      <c r="T13" s="4">
        <v>43161</v>
      </c>
      <c r="U13" s="12" t="s">
        <v>34</v>
      </c>
    </row>
    <row r="14" spans="1:21" ht="15" thickBot="1" x14ac:dyDescent="0.35">
      <c r="A14" s="1">
        <v>43149</v>
      </c>
      <c r="B14">
        <v>61.72</v>
      </c>
      <c r="C14">
        <v>61.51</v>
      </c>
      <c r="D14">
        <v>61.74</v>
      </c>
      <c r="E14">
        <v>61.51</v>
      </c>
      <c r="F14">
        <v>0</v>
      </c>
      <c r="G14">
        <v>0.06</v>
      </c>
      <c r="I14" t="str">
        <f t="shared" si="0"/>
        <v>Feb</v>
      </c>
      <c r="J14" t="str">
        <f t="shared" si="1"/>
        <v>19</v>
      </c>
      <c r="K14" s="18" t="str">
        <f t="shared" si="2"/>
        <v>1-Feb-19</v>
      </c>
      <c r="L14" s="23">
        <f t="shared" si="3"/>
        <v>43497</v>
      </c>
      <c r="M14" s="19" t="s">
        <v>55</v>
      </c>
      <c r="N14" s="2" t="s">
        <v>56</v>
      </c>
      <c r="O14" s="3">
        <v>0.44</v>
      </c>
      <c r="P14" s="2">
        <v>56.92</v>
      </c>
      <c r="Q14" s="2">
        <v>57.53</v>
      </c>
      <c r="R14" s="2">
        <v>56.42</v>
      </c>
      <c r="S14" s="2">
        <v>3623</v>
      </c>
      <c r="T14" s="4">
        <v>43161</v>
      </c>
      <c r="U14" s="12" t="s">
        <v>34</v>
      </c>
    </row>
    <row r="15" spans="1:21" ht="15" thickBot="1" x14ac:dyDescent="0.35">
      <c r="A15" s="1">
        <v>43147</v>
      </c>
      <c r="B15">
        <v>61.68</v>
      </c>
      <c r="C15">
        <v>61.45</v>
      </c>
      <c r="D15">
        <v>61.99</v>
      </c>
      <c r="E15">
        <v>60.88</v>
      </c>
      <c r="F15" t="s">
        <v>15</v>
      </c>
      <c r="G15">
        <v>0.55000000000000004</v>
      </c>
      <c r="I15" t="str">
        <f t="shared" si="0"/>
        <v>Mar</v>
      </c>
      <c r="J15" t="str">
        <f t="shared" si="1"/>
        <v>19</v>
      </c>
      <c r="K15" s="18" t="str">
        <f t="shared" si="2"/>
        <v>1-Mar-19</v>
      </c>
      <c r="L15" s="23">
        <f t="shared" si="3"/>
        <v>43525</v>
      </c>
      <c r="M15" s="19" t="s">
        <v>57</v>
      </c>
      <c r="N15" s="2" t="s">
        <v>58</v>
      </c>
      <c r="O15" s="3">
        <v>0.42</v>
      </c>
      <c r="P15" s="2">
        <v>56.63</v>
      </c>
      <c r="Q15" s="2">
        <v>57.09</v>
      </c>
      <c r="R15" s="2">
        <v>55.97</v>
      </c>
      <c r="S15" s="2">
        <v>5921</v>
      </c>
      <c r="T15" s="4">
        <v>43161</v>
      </c>
      <c r="U15" s="12" t="s">
        <v>34</v>
      </c>
    </row>
    <row r="16" spans="1:21" ht="15" thickBot="1" x14ac:dyDescent="0.35">
      <c r="A16" s="1">
        <v>43146</v>
      </c>
      <c r="B16">
        <v>61.34</v>
      </c>
      <c r="C16">
        <v>60.71</v>
      </c>
      <c r="D16">
        <v>61.64</v>
      </c>
      <c r="E16">
        <v>59.72</v>
      </c>
      <c r="F16" t="s">
        <v>16</v>
      </c>
      <c r="G16">
        <v>1.22</v>
      </c>
      <c r="I16" t="str">
        <f t="shared" si="0"/>
        <v>Apr</v>
      </c>
      <c r="J16" t="str">
        <f t="shared" si="1"/>
        <v>19</v>
      </c>
      <c r="K16" s="18" t="str">
        <f t="shared" si="2"/>
        <v>1-Apr-19</v>
      </c>
      <c r="L16" s="23">
        <f t="shared" si="3"/>
        <v>43556</v>
      </c>
      <c r="M16" s="19" t="s">
        <v>59</v>
      </c>
      <c r="N16" s="2" t="s">
        <v>60</v>
      </c>
      <c r="O16" s="3">
        <v>0.42</v>
      </c>
      <c r="P16" s="2">
        <v>0</v>
      </c>
      <c r="Q16" s="2">
        <v>56.6</v>
      </c>
      <c r="R16" s="2">
        <v>56.12</v>
      </c>
      <c r="S16" s="2">
        <v>2905</v>
      </c>
      <c r="T16" s="4">
        <v>43161</v>
      </c>
      <c r="U16" s="12" t="s">
        <v>34</v>
      </c>
    </row>
    <row r="17" spans="1:21" ht="15" thickBot="1" x14ac:dyDescent="0.35">
      <c r="A17" s="1">
        <v>43145</v>
      </c>
      <c r="B17">
        <v>60.6</v>
      </c>
      <c r="C17">
        <v>58.98</v>
      </c>
      <c r="D17">
        <v>60.9</v>
      </c>
      <c r="E17">
        <v>58.2</v>
      </c>
      <c r="F17" t="s">
        <v>17</v>
      </c>
      <c r="G17">
        <v>2.38</v>
      </c>
      <c r="I17" t="str">
        <f t="shared" si="0"/>
        <v>May</v>
      </c>
      <c r="J17" t="str">
        <f t="shared" si="1"/>
        <v>19</v>
      </c>
      <c r="K17" s="18" t="str">
        <f t="shared" si="2"/>
        <v>1-May-19</v>
      </c>
      <c r="L17" s="23">
        <f t="shared" si="3"/>
        <v>43586</v>
      </c>
      <c r="M17" s="19" t="s">
        <v>61</v>
      </c>
      <c r="N17" s="2" t="s">
        <v>62</v>
      </c>
      <c r="O17" s="3">
        <v>0.43</v>
      </c>
      <c r="P17" s="2">
        <v>0</v>
      </c>
      <c r="Q17" s="2">
        <v>56.29</v>
      </c>
      <c r="R17" s="2">
        <v>55.82</v>
      </c>
      <c r="S17" s="2">
        <v>1017</v>
      </c>
      <c r="T17" s="4">
        <v>43161</v>
      </c>
      <c r="U17" s="12" t="s">
        <v>34</v>
      </c>
    </row>
    <row r="18" spans="1:21" ht="15" thickBot="1" x14ac:dyDescent="0.35">
      <c r="A18" s="1">
        <v>43144</v>
      </c>
      <c r="B18">
        <v>59.19</v>
      </c>
      <c r="C18">
        <v>59.35</v>
      </c>
      <c r="D18">
        <v>59.73</v>
      </c>
      <c r="E18">
        <v>58.39</v>
      </c>
      <c r="F18" t="s">
        <v>18</v>
      </c>
      <c r="G18">
        <v>-0.17</v>
      </c>
      <c r="I18" t="str">
        <f t="shared" si="0"/>
        <v>Jun</v>
      </c>
      <c r="J18" t="str">
        <f t="shared" si="1"/>
        <v>19</v>
      </c>
      <c r="K18" s="18" t="str">
        <f t="shared" si="2"/>
        <v>1-Jun-19</v>
      </c>
      <c r="L18" s="23">
        <f t="shared" si="3"/>
        <v>43617</v>
      </c>
      <c r="M18" s="19" t="s">
        <v>63</v>
      </c>
      <c r="N18" s="2" t="s">
        <v>64</v>
      </c>
      <c r="O18" s="3">
        <v>0.43</v>
      </c>
      <c r="P18" s="2">
        <v>55.45</v>
      </c>
      <c r="Q18" s="2">
        <v>56.22</v>
      </c>
      <c r="R18" s="2">
        <v>55.03</v>
      </c>
      <c r="S18" s="2">
        <v>9067</v>
      </c>
      <c r="T18" s="4">
        <v>43161</v>
      </c>
      <c r="U18" s="12" t="s">
        <v>34</v>
      </c>
    </row>
    <row r="19" spans="1:21" ht="15" thickBot="1" x14ac:dyDescent="0.35">
      <c r="A19" s="1">
        <v>43143</v>
      </c>
      <c r="B19">
        <v>59.29</v>
      </c>
      <c r="C19">
        <v>59.12</v>
      </c>
      <c r="D19">
        <v>60.83</v>
      </c>
      <c r="E19">
        <v>59.1</v>
      </c>
      <c r="F19" t="s">
        <v>19</v>
      </c>
      <c r="G19">
        <v>0.15</v>
      </c>
      <c r="I19" t="str">
        <f t="shared" si="0"/>
        <v>Jul</v>
      </c>
      <c r="J19" t="str">
        <f t="shared" si="1"/>
        <v>19</v>
      </c>
      <c r="K19" s="18" t="str">
        <f t="shared" si="2"/>
        <v>1-Jul-19</v>
      </c>
      <c r="L19" s="23">
        <f t="shared" si="3"/>
        <v>43647</v>
      </c>
      <c r="M19" s="19" t="s">
        <v>65</v>
      </c>
      <c r="N19" s="2" t="s">
        <v>66</v>
      </c>
      <c r="O19" s="3">
        <v>0.42</v>
      </c>
      <c r="P19" s="2">
        <v>0</v>
      </c>
      <c r="Q19" s="2">
        <v>55.69</v>
      </c>
      <c r="R19" s="2">
        <v>55.24</v>
      </c>
      <c r="S19" s="2">
        <v>494</v>
      </c>
      <c r="T19" s="4">
        <v>43161</v>
      </c>
      <c r="U19" s="12" t="s">
        <v>34</v>
      </c>
    </row>
    <row r="20" spans="1:21" ht="15" thickBot="1" x14ac:dyDescent="0.35">
      <c r="A20" s="1">
        <v>43140</v>
      </c>
      <c r="B20">
        <v>59.2</v>
      </c>
      <c r="C20">
        <v>60.43</v>
      </c>
      <c r="D20">
        <v>60.77</v>
      </c>
      <c r="E20">
        <v>58.07</v>
      </c>
      <c r="F20" t="s">
        <v>20</v>
      </c>
      <c r="G20">
        <v>-3.19</v>
      </c>
      <c r="I20" t="str">
        <f t="shared" si="0"/>
        <v>Aug</v>
      </c>
      <c r="J20" t="str">
        <f t="shared" si="1"/>
        <v>19</v>
      </c>
      <c r="K20" s="18" t="str">
        <f t="shared" si="2"/>
        <v>1-Aug-19</v>
      </c>
      <c r="L20" s="23">
        <f t="shared" si="3"/>
        <v>43678</v>
      </c>
      <c r="M20" s="19" t="s">
        <v>67</v>
      </c>
      <c r="N20" s="2" t="s">
        <v>68</v>
      </c>
      <c r="O20" s="3">
        <v>0.4</v>
      </c>
      <c r="P20" s="2">
        <v>0</v>
      </c>
      <c r="Q20" s="2">
        <v>55.4</v>
      </c>
      <c r="R20" s="2">
        <v>54.48</v>
      </c>
      <c r="S20" s="2">
        <v>435</v>
      </c>
      <c r="T20" s="4">
        <v>43161</v>
      </c>
      <c r="U20" s="12" t="s">
        <v>34</v>
      </c>
    </row>
    <row r="21" spans="1:21" ht="15" thickBot="1" x14ac:dyDescent="0.35">
      <c r="A21" s="1">
        <v>43139</v>
      </c>
      <c r="B21">
        <v>61.15</v>
      </c>
      <c r="C21">
        <v>61.7</v>
      </c>
      <c r="D21">
        <v>62.09</v>
      </c>
      <c r="E21">
        <v>60.27</v>
      </c>
      <c r="F21" t="s">
        <v>21</v>
      </c>
      <c r="G21">
        <v>-1.04</v>
      </c>
      <c r="I21" t="str">
        <f t="shared" si="0"/>
        <v>Sep</v>
      </c>
      <c r="J21" t="str">
        <f t="shared" si="1"/>
        <v>19</v>
      </c>
      <c r="K21" s="18" t="str">
        <f t="shared" si="2"/>
        <v>1-Sep-19</v>
      </c>
      <c r="L21" s="23">
        <f t="shared" si="3"/>
        <v>43709</v>
      </c>
      <c r="M21" s="19" t="s">
        <v>69</v>
      </c>
      <c r="N21" s="2" t="s">
        <v>70</v>
      </c>
      <c r="O21" s="3">
        <v>0.39</v>
      </c>
      <c r="P21" s="2">
        <v>54.65</v>
      </c>
      <c r="Q21" s="2">
        <v>55.15</v>
      </c>
      <c r="R21" s="2">
        <v>54.65</v>
      </c>
      <c r="S21" s="2">
        <v>368</v>
      </c>
      <c r="T21" s="4">
        <v>43161</v>
      </c>
      <c r="U21" s="12" t="s">
        <v>34</v>
      </c>
    </row>
    <row r="22" spans="1:21" ht="15" thickBot="1" x14ac:dyDescent="0.35">
      <c r="A22" s="1">
        <v>43138</v>
      </c>
      <c r="B22">
        <v>61.79</v>
      </c>
      <c r="C22">
        <v>63.92</v>
      </c>
      <c r="D22">
        <v>64.180000000000007</v>
      </c>
      <c r="E22">
        <v>61.25</v>
      </c>
      <c r="F22" t="s">
        <v>22</v>
      </c>
      <c r="G22">
        <v>-2.52</v>
      </c>
      <c r="I22" t="str">
        <f t="shared" si="0"/>
        <v>Oct</v>
      </c>
      <c r="J22" t="str">
        <f t="shared" si="1"/>
        <v>19</v>
      </c>
      <c r="K22" s="18" t="str">
        <f t="shared" si="2"/>
        <v>1-Oct-19</v>
      </c>
      <c r="L22" s="23">
        <f t="shared" si="3"/>
        <v>43739</v>
      </c>
      <c r="M22" s="19" t="s">
        <v>71</v>
      </c>
      <c r="N22" s="2" t="s">
        <v>72</v>
      </c>
      <c r="O22" s="3">
        <v>0.38</v>
      </c>
      <c r="P22" s="2">
        <v>0</v>
      </c>
      <c r="Q22" s="2">
        <v>54.93</v>
      </c>
      <c r="R22" s="2">
        <v>54.52</v>
      </c>
      <c r="S22" s="2">
        <v>208</v>
      </c>
      <c r="T22" s="4">
        <v>43161</v>
      </c>
      <c r="U22" s="12" t="s">
        <v>34</v>
      </c>
    </row>
    <row r="23" spans="1:21" ht="15" thickBot="1" x14ac:dyDescent="0.35">
      <c r="A23" s="1">
        <v>43137</v>
      </c>
      <c r="B23">
        <v>63.39</v>
      </c>
      <c r="C23">
        <v>63.43</v>
      </c>
      <c r="D23">
        <v>64.290000000000006</v>
      </c>
      <c r="E23">
        <v>63.12</v>
      </c>
      <c r="F23" t="s">
        <v>23</v>
      </c>
      <c r="G23">
        <v>-1.18</v>
      </c>
      <c r="I23" t="str">
        <f t="shared" si="0"/>
        <v>Nov</v>
      </c>
      <c r="J23" t="str">
        <f t="shared" si="1"/>
        <v>19</v>
      </c>
      <c r="K23" s="18" t="str">
        <f t="shared" si="2"/>
        <v>1-Nov-19</v>
      </c>
      <c r="L23" s="23">
        <f t="shared" si="3"/>
        <v>43770</v>
      </c>
      <c r="M23" s="19" t="s">
        <v>73</v>
      </c>
      <c r="N23" s="2" t="s">
        <v>74</v>
      </c>
      <c r="O23" s="3">
        <v>0.36</v>
      </c>
      <c r="P23" s="2">
        <v>0</v>
      </c>
      <c r="Q23" s="2">
        <v>54.71</v>
      </c>
      <c r="R23" s="2">
        <v>54.71</v>
      </c>
      <c r="S23" s="2">
        <v>298</v>
      </c>
      <c r="T23" s="4">
        <v>43161</v>
      </c>
      <c r="U23" s="12" t="s">
        <v>34</v>
      </c>
    </row>
    <row r="24" spans="1:21" ht="15" thickBot="1" x14ac:dyDescent="0.35">
      <c r="A24" s="1">
        <v>43136</v>
      </c>
      <c r="B24">
        <v>64.150000000000006</v>
      </c>
      <c r="C24">
        <v>65.099999999999994</v>
      </c>
      <c r="D24">
        <v>65.400000000000006</v>
      </c>
      <c r="E24">
        <v>63.42</v>
      </c>
      <c r="F24" t="s">
        <v>24</v>
      </c>
      <c r="G24">
        <v>-1.99</v>
      </c>
      <c r="I24" t="str">
        <f t="shared" si="0"/>
        <v>Dec</v>
      </c>
      <c r="J24" t="str">
        <f t="shared" si="1"/>
        <v>19</v>
      </c>
      <c r="K24" s="18" t="str">
        <f t="shared" si="2"/>
        <v>1-Dec-19</v>
      </c>
      <c r="L24" s="23">
        <f t="shared" si="3"/>
        <v>43800</v>
      </c>
      <c r="M24" s="19" t="s">
        <v>75</v>
      </c>
      <c r="N24" s="2" t="s">
        <v>76</v>
      </c>
      <c r="O24" s="3">
        <v>0.36</v>
      </c>
      <c r="P24" s="2">
        <v>54.23</v>
      </c>
      <c r="Q24" s="2">
        <v>54.76</v>
      </c>
      <c r="R24" s="2">
        <v>53.62</v>
      </c>
      <c r="S24" s="2">
        <v>10442</v>
      </c>
      <c r="T24" s="4">
        <v>43161</v>
      </c>
      <c r="U24" s="12" t="s">
        <v>34</v>
      </c>
    </row>
    <row r="25" spans="1:21" ht="15" thickBot="1" x14ac:dyDescent="0.35">
      <c r="A25" s="1">
        <v>43133</v>
      </c>
      <c r="B25">
        <v>65.45</v>
      </c>
      <c r="C25">
        <v>65.989999999999995</v>
      </c>
      <c r="D25">
        <v>66.3</v>
      </c>
      <c r="E25">
        <v>64.47</v>
      </c>
      <c r="F25" t="s">
        <v>25</v>
      </c>
      <c r="G25">
        <v>-0.53</v>
      </c>
      <c r="I25" t="str">
        <f t="shared" si="0"/>
        <v>Jan</v>
      </c>
      <c r="J25" t="str">
        <f t="shared" si="1"/>
        <v>20</v>
      </c>
      <c r="K25" s="18" t="str">
        <f t="shared" si="2"/>
        <v>1-Jan-20</v>
      </c>
      <c r="L25" s="23">
        <f t="shared" si="3"/>
        <v>43831</v>
      </c>
      <c r="M25" s="19" t="s">
        <v>77</v>
      </c>
      <c r="N25" s="2" t="s">
        <v>78</v>
      </c>
      <c r="O25" s="3">
        <v>0.37</v>
      </c>
      <c r="P25" s="2">
        <v>0</v>
      </c>
      <c r="Q25" s="2">
        <v>54.28</v>
      </c>
      <c r="R25" s="2">
        <v>54.28</v>
      </c>
      <c r="S25" s="2">
        <v>16</v>
      </c>
      <c r="T25" s="4">
        <v>43161</v>
      </c>
      <c r="U25" s="12" t="s">
        <v>34</v>
      </c>
    </row>
    <row r="26" spans="1:21" ht="15" thickBot="1" x14ac:dyDescent="0.35">
      <c r="A26" s="1">
        <v>43132</v>
      </c>
      <c r="B26">
        <v>65.8</v>
      </c>
      <c r="C26">
        <v>64.760000000000005</v>
      </c>
      <c r="D26">
        <v>66.25</v>
      </c>
      <c r="E26">
        <v>64.63</v>
      </c>
      <c r="F26" t="s">
        <v>26</v>
      </c>
      <c r="G26">
        <v>1.65</v>
      </c>
      <c r="I26" t="str">
        <f t="shared" si="0"/>
        <v>Feb</v>
      </c>
      <c r="J26" t="str">
        <f t="shared" si="1"/>
        <v>20</v>
      </c>
      <c r="K26" s="18" t="str">
        <f t="shared" si="2"/>
        <v>1-Feb-20</v>
      </c>
      <c r="L26" s="23">
        <f t="shared" si="3"/>
        <v>43862</v>
      </c>
      <c r="M26" s="19" t="s">
        <v>79</v>
      </c>
      <c r="N26" s="2" t="s">
        <v>80</v>
      </c>
      <c r="O26" s="3">
        <v>0.36</v>
      </c>
      <c r="P26" s="2">
        <v>0</v>
      </c>
      <c r="Q26" s="2">
        <v>54.05</v>
      </c>
      <c r="R26" s="2">
        <v>54.05</v>
      </c>
      <c r="S26" s="2">
        <v>10</v>
      </c>
      <c r="T26" s="4">
        <v>43161</v>
      </c>
      <c r="U26" s="12" t="s">
        <v>34</v>
      </c>
    </row>
    <row r="27" spans="1:21" ht="15" thickBot="1" x14ac:dyDescent="0.35">
      <c r="I27" t="str">
        <f t="shared" si="0"/>
        <v>Mar</v>
      </c>
      <c r="J27" t="str">
        <f t="shared" si="1"/>
        <v>20</v>
      </c>
      <c r="K27" s="18" t="str">
        <f t="shared" si="2"/>
        <v>1-Mar-20</v>
      </c>
      <c r="L27" s="23">
        <f t="shared" si="3"/>
        <v>43891</v>
      </c>
      <c r="M27" s="19" t="s">
        <v>81</v>
      </c>
      <c r="N27" s="2" t="s">
        <v>82</v>
      </c>
      <c r="O27" s="3">
        <v>0.34</v>
      </c>
      <c r="P27" s="2">
        <v>0</v>
      </c>
      <c r="Q27" s="2">
        <v>53.81</v>
      </c>
      <c r="R27" s="2">
        <v>53.81</v>
      </c>
      <c r="S27" s="2">
        <v>3</v>
      </c>
      <c r="T27" s="4">
        <v>43161</v>
      </c>
      <c r="U27" s="12" t="s">
        <v>34</v>
      </c>
    </row>
    <row r="28" spans="1:21" ht="15" thickBot="1" x14ac:dyDescent="0.35">
      <c r="B28" t="s">
        <v>27</v>
      </c>
      <c r="C28" t="s">
        <v>28</v>
      </c>
      <c r="D28" t="s">
        <v>29</v>
      </c>
      <c r="E28" t="s">
        <v>30</v>
      </c>
      <c r="F28" t="s">
        <v>31</v>
      </c>
      <c r="I28" t="str">
        <f t="shared" si="0"/>
        <v>Apr</v>
      </c>
      <c r="J28" t="str">
        <f t="shared" si="1"/>
        <v>20</v>
      </c>
      <c r="K28" s="18" t="str">
        <f t="shared" si="2"/>
        <v>1-Apr-20</v>
      </c>
      <c r="L28" s="23">
        <f t="shared" si="3"/>
        <v>43922</v>
      </c>
      <c r="M28" s="19" t="s">
        <v>83</v>
      </c>
      <c r="N28" s="2" t="s">
        <v>84</v>
      </c>
      <c r="O28" s="3">
        <v>0.32</v>
      </c>
      <c r="P28" s="2">
        <v>0</v>
      </c>
      <c r="Q28" s="2">
        <v>53.58</v>
      </c>
      <c r="R28" s="2">
        <v>53.58</v>
      </c>
      <c r="S28" s="2">
        <v>0</v>
      </c>
      <c r="T28" s="4">
        <v>43161</v>
      </c>
      <c r="U28" s="12" t="s">
        <v>34</v>
      </c>
    </row>
    <row r="29" spans="1:21" ht="15" thickBot="1" x14ac:dyDescent="0.35">
      <c r="I29" t="str">
        <f t="shared" si="0"/>
        <v>May</v>
      </c>
      <c r="J29" t="str">
        <f t="shared" si="1"/>
        <v>20</v>
      </c>
      <c r="K29" s="18" t="str">
        <f t="shared" si="2"/>
        <v>1-May-20</v>
      </c>
      <c r="L29" s="23">
        <f t="shared" si="3"/>
        <v>43952</v>
      </c>
      <c r="M29" s="19" t="s">
        <v>85</v>
      </c>
      <c r="N29" s="2" t="s">
        <v>86</v>
      </c>
      <c r="O29" s="3">
        <v>0.31</v>
      </c>
      <c r="P29" s="2">
        <v>0</v>
      </c>
      <c r="Q29" s="2">
        <v>53.39</v>
      </c>
      <c r="R29" s="2">
        <v>53.39</v>
      </c>
      <c r="S29" s="2">
        <v>0</v>
      </c>
      <c r="T29" s="4">
        <v>43161</v>
      </c>
      <c r="U29" s="12" t="s">
        <v>34</v>
      </c>
    </row>
    <row r="30" spans="1:21" ht="15" thickBot="1" x14ac:dyDescent="0.35">
      <c r="I30" t="str">
        <f t="shared" si="0"/>
        <v>Jun</v>
      </c>
      <c r="J30" t="str">
        <f t="shared" si="1"/>
        <v>20</v>
      </c>
      <c r="K30" s="18" t="str">
        <f t="shared" si="2"/>
        <v>1-Jun-20</v>
      </c>
      <c r="L30" s="23">
        <f t="shared" si="3"/>
        <v>43983</v>
      </c>
      <c r="M30" s="19" t="s">
        <v>87</v>
      </c>
      <c r="N30" s="2" t="s">
        <v>88</v>
      </c>
      <c r="O30" s="3">
        <v>0.3</v>
      </c>
      <c r="P30" s="2">
        <v>53.08</v>
      </c>
      <c r="Q30" s="2">
        <v>53.32</v>
      </c>
      <c r="R30" s="2">
        <v>52.75</v>
      </c>
      <c r="S30" s="2">
        <v>385</v>
      </c>
      <c r="T30" s="4">
        <v>43161</v>
      </c>
      <c r="U30" s="12" t="s">
        <v>34</v>
      </c>
    </row>
    <row r="31" spans="1:21" ht="15" thickBot="1" x14ac:dyDescent="0.35">
      <c r="I31" t="str">
        <f t="shared" si="0"/>
        <v>Jul</v>
      </c>
      <c r="J31" t="str">
        <f t="shared" si="1"/>
        <v>20</v>
      </c>
      <c r="K31" s="18" t="str">
        <f t="shared" si="2"/>
        <v>1-Jul-20</v>
      </c>
      <c r="L31" s="23">
        <f t="shared" si="3"/>
        <v>44013</v>
      </c>
      <c r="M31" s="19" t="s">
        <v>89</v>
      </c>
      <c r="N31" s="2" t="s">
        <v>90</v>
      </c>
      <c r="O31" s="3">
        <v>0.28999999999999998</v>
      </c>
      <c r="P31" s="2">
        <v>0</v>
      </c>
      <c r="Q31" s="2">
        <v>53</v>
      </c>
      <c r="R31" s="2">
        <v>53</v>
      </c>
      <c r="S31" s="2">
        <v>5</v>
      </c>
      <c r="T31" s="4">
        <v>43161</v>
      </c>
      <c r="U31" s="12" t="s">
        <v>34</v>
      </c>
    </row>
    <row r="32" spans="1:21" ht="15" thickBot="1" x14ac:dyDescent="0.35">
      <c r="I32" t="str">
        <f t="shared" si="0"/>
        <v>Aug</v>
      </c>
      <c r="J32" t="str">
        <f t="shared" si="1"/>
        <v>20</v>
      </c>
      <c r="K32" s="18" t="str">
        <f t="shared" si="2"/>
        <v>1-Aug-20</v>
      </c>
      <c r="L32" s="23">
        <f t="shared" si="3"/>
        <v>44044</v>
      </c>
      <c r="M32" s="19" t="s">
        <v>91</v>
      </c>
      <c r="N32" s="2" t="s">
        <v>92</v>
      </c>
      <c r="O32" s="3">
        <v>0.3</v>
      </c>
      <c r="P32" s="2">
        <v>0</v>
      </c>
      <c r="Q32" s="2">
        <v>52.86</v>
      </c>
      <c r="R32" s="2">
        <v>52.86</v>
      </c>
      <c r="S32" s="2">
        <v>0</v>
      </c>
      <c r="T32" s="4">
        <v>43161</v>
      </c>
      <c r="U32" s="12" t="s">
        <v>34</v>
      </c>
    </row>
    <row r="33" spans="9:21" ht="15" thickBot="1" x14ac:dyDescent="0.35">
      <c r="I33" t="str">
        <f t="shared" si="0"/>
        <v>Sep</v>
      </c>
      <c r="J33" t="str">
        <f t="shared" si="1"/>
        <v>20</v>
      </c>
      <c r="K33" s="18" t="str">
        <f t="shared" si="2"/>
        <v>1-Sep-20</v>
      </c>
      <c r="L33" s="23">
        <f t="shared" si="3"/>
        <v>44075</v>
      </c>
      <c r="M33" s="19" t="s">
        <v>93</v>
      </c>
      <c r="N33" s="2" t="s">
        <v>94</v>
      </c>
      <c r="O33" s="3">
        <v>0.28000000000000003</v>
      </c>
      <c r="P33" s="2">
        <v>0</v>
      </c>
      <c r="Q33" s="2">
        <v>52.66</v>
      </c>
      <c r="R33" s="2">
        <v>52.66</v>
      </c>
      <c r="S33" s="2">
        <v>0</v>
      </c>
      <c r="T33" s="4">
        <v>43161</v>
      </c>
      <c r="U33" s="12" t="s">
        <v>34</v>
      </c>
    </row>
    <row r="34" spans="9:21" ht="15" thickBot="1" x14ac:dyDescent="0.35">
      <c r="I34" t="str">
        <f t="shared" si="0"/>
        <v>Oct</v>
      </c>
      <c r="J34" t="str">
        <f t="shared" si="1"/>
        <v>20</v>
      </c>
      <c r="K34" s="18" t="str">
        <f t="shared" si="2"/>
        <v>1-Oct-20</v>
      </c>
      <c r="L34" s="23">
        <f t="shared" si="3"/>
        <v>44105</v>
      </c>
      <c r="M34" s="19" t="s">
        <v>95</v>
      </c>
      <c r="N34" s="2" t="s">
        <v>96</v>
      </c>
      <c r="O34" s="3">
        <v>0.27</v>
      </c>
      <c r="P34" s="2">
        <v>0</v>
      </c>
      <c r="Q34" s="2">
        <v>52.49</v>
      </c>
      <c r="R34" s="2">
        <v>52.49</v>
      </c>
      <c r="S34" s="2">
        <v>0</v>
      </c>
      <c r="T34" s="4">
        <v>43161</v>
      </c>
      <c r="U34" s="12" t="s">
        <v>34</v>
      </c>
    </row>
    <row r="35" spans="9:21" ht="15" thickBot="1" x14ac:dyDescent="0.35">
      <c r="I35" t="str">
        <f t="shared" si="0"/>
        <v>Nov</v>
      </c>
      <c r="J35" t="str">
        <f t="shared" si="1"/>
        <v>20</v>
      </c>
      <c r="K35" s="18" t="str">
        <f t="shared" si="2"/>
        <v>1-Nov-20</v>
      </c>
      <c r="L35" s="23">
        <f t="shared" si="3"/>
        <v>44136</v>
      </c>
      <c r="M35" s="19" t="s">
        <v>97</v>
      </c>
      <c r="N35" s="2" t="s">
        <v>98</v>
      </c>
      <c r="O35" s="3">
        <v>0.22</v>
      </c>
      <c r="P35" s="2">
        <v>0</v>
      </c>
      <c r="Q35" s="2">
        <v>52.33</v>
      </c>
      <c r="R35" s="2">
        <v>52.33</v>
      </c>
      <c r="S35" s="2">
        <v>0</v>
      </c>
      <c r="T35" s="4">
        <v>43161</v>
      </c>
      <c r="U35" s="12" t="s">
        <v>34</v>
      </c>
    </row>
    <row r="36" spans="9:21" ht="15" thickBot="1" x14ac:dyDescent="0.35">
      <c r="I36" t="str">
        <f t="shared" si="0"/>
        <v>Dec</v>
      </c>
      <c r="J36" t="str">
        <f t="shared" si="1"/>
        <v>20</v>
      </c>
      <c r="K36" s="18" t="str">
        <f t="shared" si="2"/>
        <v>1-Dec-20</v>
      </c>
      <c r="L36" s="23">
        <f t="shared" si="3"/>
        <v>44166</v>
      </c>
      <c r="M36" s="19" t="s">
        <v>99</v>
      </c>
      <c r="N36" s="2" t="s">
        <v>100</v>
      </c>
      <c r="O36" s="3">
        <v>0.2</v>
      </c>
      <c r="P36" s="2">
        <v>51.86</v>
      </c>
      <c r="Q36" s="2">
        <v>52.41</v>
      </c>
      <c r="R36" s="2">
        <v>51.44</v>
      </c>
      <c r="S36" s="2">
        <v>2482</v>
      </c>
      <c r="T36" s="4">
        <v>43161</v>
      </c>
      <c r="U36" s="12" t="s">
        <v>34</v>
      </c>
    </row>
    <row r="37" spans="9:21" ht="15" thickBot="1" x14ac:dyDescent="0.35">
      <c r="I37" t="str">
        <f t="shared" si="0"/>
        <v>Jan</v>
      </c>
      <c r="J37" t="str">
        <f t="shared" si="1"/>
        <v>21</v>
      </c>
      <c r="K37" s="18" t="str">
        <f t="shared" si="2"/>
        <v>1-Jan-21</v>
      </c>
      <c r="L37" s="23">
        <f t="shared" si="3"/>
        <v>44197</v>
      </c>
      <c r="M37" s="19" t="s">
        <v>101</v>
      </c>
      <c r="N37" s="2" t="s">
        <v>102</v>
      </c>
      <c r="O37" s="3">
        <v>0.18</v>
      </c>
      <c r="P37" s="2">
        <v>0</v>
      </c>
      <c r="Q37" s="2">
        <v>52.01</v>
      </c>
      <c r="R37" s="2">
        <v>52.01</v>
      </c>
      <c r="S37" s="2">
        <v>0</v>
      </c>
      <c r="T37" s="4">
        <v>43161</v>
      </c>
      <c r="U37" s="12" t="s">
        <v>34</v>
      </c>
    </row>
    <row r="38" spans="9:21" ht="15" thickBot="1" x14ac:dyDescent="0.35">
      <c r="I38" t="str">
        <f t="shared" si="0"/>
        <v>Feb</v>
      </c>
      <c r="J38" t="str">
        <f t="shared" si="1"/>
        <v>21</v>
      </c>
      <c r="K38" s="18" t="str">
        <f t="shared" si="2"/>
        <v>1-Feb-21</v>
      </c>
      <c r="L38" s="23">
        <f t="shared" si="3"/>
        <v>44228</v>
      </c>
      <c r="M38" s="19" t="s">
        <v>103</v>
      </c>
      <c r="N38" s="2" t="s">
        <v>104</v>
      </c>
      <c r="O38" s="3">
        <v>0.18</v>
      </c>
      <c r="P38" s="2">
        <v>0</v>
      </c>
      <c r="Q38" s="2">
        <v>51.88</v>
      </c>
      <c r="R38" s="2">
        <v>51.88</v>
      </c>
      <c r="S38" s="2">
        <v>158</v>
      </c>
      <c r="T38" s="4">
        <v>43161</v>
      </c>
      <c r="U38" s="12" t="s">
        <v>34</v>
      </c>
    </row>
    <row r="39" spans="9:21" ht="15" thickBot="1" x14ac:dyDescent="0.35">
      <c r="I39" t="str">
        <f t="shared" si="0"/>
        <v>Mar</v>
      </c>
      <c r="J39" t="str">
        <f t="shared" si="1"/>
        <v>21</v>
      </c>
      <c r="K39" s="18" t="str">
        <f t="shared" si="2"/>
        <v>1-Mar-21</v>
      </c>
      <c r="L39" s="23">
        <f t="shared" si="3"/>
        <v>44256</v>
      </c>
      <c r="M39" s="19" t="s">
        <v>105</v>
      </c>
      <c r="N39" s="2" t="s">
        <v>106</v>
      </c>
      <c r="O39" s="3">
        <v>0.16</v>
      </c>
      <c r="P39" s="2">
        <v>0</v>
      </c>
      <c r="Q39" s="2">
        <v>51.72</v>
      </c>
      <c r="R39" s="2">
        <v>51.72</v>
      </c>
      <c r="S39" s="2">
        <v>1223</v>
      </c>
      <c r="T39" s="4">
        <v>43161</v>
      </c>
      <c r="U39" s="12" t="s">
        <v>34</v>
      </c>
    </row>
    <row r="40" spans="9:21" ht="15" thickBot="1" x14ac:dyDescent="0.35">
      <c r="I40" t="str">
        <f t="shared" si="0"/>
        <v>Apr</v>
      </c>
      <c r="J40" t="str">
        <f t="shared" si="1"/>
        <v>21</v>
      </c>
      <c r="K40" s="18" t="str">
        <f t="shared" si="2"/>
        <v>1-Apr-21</v>
      </c>
      <c r="L40" s="23">
        <f t="shared" si="3"/>
        <v>44287</v>
      </c>
      <c r="M40" s="19" t="s">
        <v>107</v>
      </c>
      <c r="N40" s="2" t="s">
        <v>108</v>
      </c>
      <c r="O40" s="3">
        <v>0.15</v>
      </c>
      <c r="P40" s="2">
        <v>0</v>
      </c>
      <c r="Q40" s="2">
        <v>51.55</v>
      </c>
      <c r="R40" s="2">
        <v>51.55</v>
      </c>
      <c r="S40" s="2">
        <v>1065</v>
      </c>
      <c r="T40" s="4">
        <v>43161</v>
      </c>
      <c r="U40" s="12" t="s">
        <v>34</v>
      </c>
    </row>
    <row r="41" spans="9:21" ht="15" thickBot="1" x14ac:dyDescent="0.35">
      <c r="I41" t="str">
        <f t="shared" si="0"/>
        <v>May</v>
      </c>
      <c r="J41" t="str">
        <f t="shared" si="1"/>
        <v>21</v>
      </c>
      <c r="K41" s="18" t="str">
        <f t="shared" si="2"/>
        <v>1-May-21</v>
      </c>
      <c r="L41" s="23">
        <f t="shared" si="3"/>
        <v>44317</v>
      </c>
      <c r="M41" s="19" t="s">
        <v>109</v>
      </c>
      <c r="N41" s="2" t="s">
        <v>110</v>
      </c>
      <c r="O41" s="3">
        <v>0.17</v>
      </c>
      <c r="P41" s="2">
        <v>0</v>
      </c>
      <c r="Q41" s="2">
        <v>51.46</v>
      </c>
      <c r="R41" s="2">
        <v>51.46</v>
      </c>
      <c r="S41" s="2">
        <v>0</v>
      </c>
      <c r="T41" s="4">
        <v>43161</v>
      </c>
      <c r="U41" s="12" t="s">
        <v>34</v>
      </c>
    </row>
    <row r="42" spans="9:21" ht="15" thickBot="1" x14ac:dyDescent="0.35">
      <c r="I42" t="str">
        <f t="shared" si="0"/>
        <v>Jun</v>
      </c>
      <c r="J42" t="str">
        <f t="shared" si="1"/>
        <v>21</v>
      </c>
      <c r="K42" s="18" t="str">
        <f t="shared" si="2"/>
        <v>1-Jun-21</v>
      </c>
      <c r="L42" s="23">
        <f t="shared" si="3"/>
        <v>44348</v>
      </c>
      <c r="M42" s="19" t="s">
        <v>111</v>
      </c>
      <c r="N42" s="2" t="s">
        <v>112</v>
      </c>
      <c r="O42" s="3">
        <v>0.15</v>
      </c>
      <c r="P42" s="2">
        <v>0</v>
      </c>
      <c r="Q42" s="2">
        <v>51.38</v>
      </c>
      <c r="R42" s="2">
        <v>51.38</v>
      </c>
      <c r="S42" s="2">
        <v>33</v>
      </c>
      <c r="T42" s="4">
        <v>43161</v>
      </c>
      <c r="U42" s="12" t="s">
        <v>34</v>
      </c>
    </row>
    <row r="43" spans="9:21" ht="15" thickBot="1" x14ac:dyDescent="0.35">
      <c r="I43" t="str">
        <f t="shared" si="0"/>
        <v>Jul</v>
      </c>
      <c r="J43" t="str">
        <f t="shared" si="1"/>
        <v>21</v>
      </c>
      <c r="K43" s="18" t="str">
        <f t="shared" si="2"/>
        <v>1-Jul-21</v>
      </c>
      <c r="L43" s="23">
        <f t="shared" si="3"/>
        <v>44378</v>
      </c>
      <c r="M43" s="19" t="s">
        <v>113</v>
      </c>
      <c r="N43" s="2" t="s">
        <v>114</v>
      </c>
      <c r="O43" s="3">
        <v>0.15</v>
      </c>
      <c r="P43" s="2">
        <v>0</v>
      </c>
      <c r="Q43" s="2">
        <v>51.26</v>
      </c>
      <c r="R43" s="2">
        <v>51.26</v>
      </c>
      <c r="S43" s="2">
        <v>0</v>
      </c>
      <c r="T43" s="4">
        <v>43161</v>
      </c>
      <c r="U43" s="12" t="s">
        <v>34</v>
      </c>
    </row>
    <row r="44" spans="9:21" ht="15" thickBot="1" x14ac:dyDescent="0.35">
      <c r="I44" t="str">
        <f t="shared" si="0"/>
        <v>Aug</v>
      </c>
      <c r="J44" t="str">
        <f t="shared" si="1"/>
        <v>21</v>
      </c>
      <c r="K44" s="18" t="str">
        <f t="shared" si="2"/>
        <v>1-Aug-21</v>
      </c>
      <c r="L44" s="23">
        <f t="shared" si="3"/>
        <v>44409</v>
      </c>
      <c r="M44" s="19" t="s">
        <v>115</v>
      </c>
      <c r="N44" s="2" t="s">
        <v>116</v>
      </c>
      <c r="O44" s="3">
        <v>0.15</v>
      </c>
      <c r="P44" s="2">
        <v>0</v>
      </c>
      <c r="Q44" s="2">
        <v>51.18</v>
      </c>
      <c r="R44" s="2">
        <v>51.18</v>
      </c>
      <c r="S44" s="2">
        <v>0</v>
      </c>
      <c r="T44" s="4">
        <v>43161</v>
      </c>
      <c r="U44" s="12" t="s">
        <v>34</v>
      </c>
    </row>
    <row r="45" spans="9:21" ht="15" thickBot="1" x14ac:dyDescent="0.35">
      <c r="I45" t="str">
        <f t="shared" si="0"/>
        <v>Sep</v>
      </c>
      <c r="J45" t="str">
        <f t="shared" si="1"/>
        <v>21</v>
      </c>
      <c r="K45" s="18" t="str">
        <f t="shared" si="2"/>
        <v>1-Sep-21</v>
      </c>
      <c r="L45" s="23">
        <f t="shared" si="3"/>
        <v>44440</v>
      </c>
      <c r="M45" s="19" t="s">
        <v>117</v>
      </c>
      <c r="N45" s="2" t="s">
        <v>118</v>
      </c>
      <c r="O45" s="3">
        <v>0.12</v>
      </c>
      <c r="P45" s="2">
        <v>0</v>
      </c>
      <c r="Q45" s="2">
        <v>51.05</v>
      </c>
      <c r="R45" s="2">
        <v>51.05</v>
      </c>
      <c r="S45" s="2">
        <v>0</v>
      </c>
      <c r="T45" s="4">
        <v>43161</v>
      </c>
      <c r="U45" s="12" t="s">
        <v>34</v>
      </c>
    </row>
    <row r="46" spans="9:21" ht="15" thickBot="1" x14ac:dyDescent="0.35">
      <c r="I46" t="str">
        <f t="shared" si="0"/>
        <v>Oct</v>
      </c>
      <c r="J46" t="str">
        <f t="shared" si="1"/>
        <v>21</v>
      </c>
      <c r="K46" s="18" t="str">
        <f t="shared" si="2"/>
        <v>1-Oct-21</v>
      </c>
      <c r="L46" s="23">
        <f t="shared" si="3"/>
        <v>44470</v>
      </c>
      <c r="M46" s="19" t="s">
        <v>119</v>
      </c>
      <c r="N46" s="2" t="s">
        <v>120</v>
      </c>
      <c r="O46" s="3">
        <v>0.15</v>
      </c>
      <c r="P46" s="2">
        <v>0</v>
      </c>
      <c r="Q46" s="2">
        <v>50.97</v>
      </c>
      <c r="R46" s="2">
        <v>50.97</v>
      </c>
      <c r="S46" s="2">
        <v>0</v>
      </c>
      <c r="T46" s="4">
        <v>43161</v>
      </c>
      <c r="U46" s="12" t="s">
        <v>34</v>
      </c>
    </row>
    <row r="47" spans="9:21" ht="15" thickBot="1" x14ac:dyDescent="0.35">
      <c r="I47" t="str">
        <f t="shared" si="0"/>
        <v>Nov</v>
      </c>
      <c r="J47" t="str">
        <f t="shared" si="1"/>
        <v>21</v>
      </c>
      <c r="K47" s="18" t="str">
        <f t="shared" si="2"/>
        <v>1-Nov-21</v>
      </c>
      <c r="L47" s="23">
        <f t="shared" si="3"/>
        <v>44501</v>
      </c>
      <c r="M47" s="19" t="s">
        <v>121</v>
      </c>
      <c r="N47" s="2" t="s">
        <v>122</v>
      </c>
      <c r="O47" s="3">
        <v>0.14000000000000001</v>
      </c>
      <c r="P47" s="2">
        <v>0</v>
      </c>
      <c r="Q47" s="2">
        <v>50.95</v>
      </c>
      <c r="R47" s="2">
        <v>50.95</v>
      </c>
      <c r="S47" s="2">
        <v>0</v>
      </c>
      <c r="T47" s="4">
        <v>43161</v>
      </c>
      <c r="U47" s="12" t="s">
        <v>34</v>
      </c>
    </row>
    <row r="48" spans="9:21" ht="15" thickBot="1" x14ac:dyDescent="0.35">
      <c r="I48" t="str">
        <f t="shared" si="0"/>
        <v>Dec</v>
      </c>
      <c r="J48" t="str">
        <f t="shared" si="1"/>
        <v>21</v>
      </c>
      <c r="K48" s="18" t="str">
        <f t="shared" si="2"/>
        <v>1-Dec-21</v>
      </c>
      <c r="L48" s="23">
        <f t="shared" si="3"/>
        <v>44531</v>
      </c>
      <c r="M48" s="19" t="s">
        <v>123</v>
      </c>
      <c r="N48" s="2" t="s">
        <v>124</v>
      </c>
      <c r="O48" s="3">
        <v>7.0000000000000007E-2</v>
      </c>
      <c r="P48" s="2">
        <v>0</v>
      </c>
      <c r="Q48" s="2">
        <v>50.88</v>
      </c>
      <c r="R48" s="2">
        <v>50.88</v>
      </c>
      <c r="S48" s="2">
        <v>590</v>
      </c>
      <c r="T48" s="4">
        <v>43161</v>
      </c>
      <c r="U48" s="12" t="s">
        <v>34</v>
      </c>
    </row>
    <row r="49" spans="9:21" ht="15" thickBot="1" x14ac:dyDescent="0.35">
      <c r="I49" t="str">
        <f t="shared" si="0"/>
        <v>Jan</v>
      </c>
      <c r="J49" t="str">
        <f t="shared" si="1"/>
        <v>22</v>
      </c>
      <c r="K49" s="18" t="str">
        <f t="shared" si="2"/>
        <v>1-Jan-22</v>
      </c>
      <c r="L49" s="23">
        <f t="shared" si="3"/>
        <v>44562</v>
      </c>
      <c r="M49" s="19" t="s">
        <v>125</v>
      </c>
      <c r="N49" s="2" t="s">
        <v>126</v>
      </c>
      <c r="O49" s="3">
        <v>7.0000000000000007E-2</v>
      </c>
      <c r="P49" s="2">
        <v>0</v>
      </c>
      <c r="Q49" s="2">
        <v>50.8</v>
      </c>
      <c r="R49" s="2">
        <v>50.8</v>
      </c>
      <c r="S49" s="2">
        <v>0</v>
      </c>
      <c r="T49" s="4">
        <v>43161</v>
      </c>
      <c r="U49" s="12" t="s">
        <v>34</v>
      </c>
    </row>
    <row r="50" spans="9:21" ht="15" thickBot="1" x14ac:dyDescent="0.35">
      <c r="I50" t="str">
        <f t="shared" si="0"/>
        <v>Feb</v>
      </c>
      <c r="J50" t="str">
        <f t="shared" si="1"/>
        <v>22</v>
      </c>
      <c r="K50" s="18" t="str">
        <f t="shared" si="2"/>
        <v>1-Feb-22</v>
      </c>
      <c r="L50" s="23">
        <f t="shared" si="3"/>
        <v>44593</v>
      </c>
      <c r="M50" s="19" t="s">
        <v>127</v>
      </c>
      <c r="N50" s="2" t="s">
        <v>128</v>
      </c>
      <c r="O50" s="3">
        <v>7.0000000000000007E-2</v>
      </c>
      <c r="P50" s="2">
        <v>0</v>
      </c>
      <c r="Q50" s="2">
        <v>50.72</v>
      </c>
      <c r="R50" s="2">
        <v>50.72</v>
      </c>
      <c r="S50" s="2">
        <v>0</v>
      </c>
      <c r="T50" s="4">
        <v>43161</v>
      </c>
      <c r="U50" s="12" t="s">
        <v>34</v>
      </c>
    </row>
    <row r="51" spans="9:21" ht="15" thickBot="1" x14ac:dyDescent="0.35">
      <c r="I51" t="str">
        <f t="shared" si="0"/>
        <v>Mar</v>
      </c>
      <c r="J51" t="str">
        <f t="shared" si="1"/>
        <v>22</v>
      </c>
      <c r="K51" s="18" t="str">
        <f t="shared" si="2"/>
        <v>1-Mar-22</v>
      </c>
      <c r="L51" s="23">
        <f t="shared" si="3"/>
        <v>44621</v>
      </c>
      <c r="M51" s="19" t="s">
        <v>129</v>
      </c>
      <c r="N51" s="2" t="s">
        <v>130</v>
      </c>
      <c r="O51" s="3">
        <v>7.0000000000000007E-2</v>
      </c>
      <c r="P51" s="2">
        <v>0</v>
      </c>
      <c r="Q51" s="2">
        <v>50.71</v>
      </c>
      <c r="R51" s="2">
        <v>50.71</v>
      </c>
      <c r="S51" s="2">
        <v>0</v>
      </c>
      <c r="T51" s="4">
        <v>43161</v>
      </c>
      <c r="U51" s="12" t="s">
        <v>34</v>
      </c>
    </row>
    <row r="52" spans="9:21" ht="15" thickBot="1" x14ac:dyDescent="0.35">
      <c r="I52" t="str">
        <f t="shared" si="0"/>
        <v>Apr</v>
      </c>
      <c r="J52" t="str">
        <f t="shared" si="1"/>
        <v>22</v>
      </c>
      <c r="K52" s="18" t="str">
        <f t="shared" si="2"/>
        <v>1-Apr-22</v>
      </c>
      <c r="L52" s="23">
        <f t="shared" si="3"/>
        <v>44652</v>
      </c>
      <c r="M52" s="19" t="s">
        <v>131</v>
      </c>
      <c r="N52" s="2" t="s">
        <v>132</v>
      </c>
      <c r="O52" s="3">
        <v>7.0000000000000007E-2</v>
      </c>
      <c r="P52" s="2">
        <v>0</v>
      </c>
      <c r="Q52" s="2">
        <v>50.69</v>
      </c>
      <c r="R52" s="2">
        <v>50.69</v>
      </c>
      <c r="S52" s="2">
        <v>0</v>
      </c>
      <c r="T52" s="4">
        <v>43161</v>
      </c>
      <c r="U52" s="12" t="s">
        <v>34</v>
      </c>
    </row>
    <row r="53" spans="9:21" ht="15" thickBot="1" x14ac:dyDescent="0.35">
      <c r="I53" t="str">
        <f t="shared" si="0"/>
        <v>May</v>
      </c>
      <c r="J53" t="str">
        <f t="shared" si="1"/>
        <v>22</v>
      </c>
      <c r="K53" s="18" t="str">
        <f t="shared" si="2"/>
        <v>1-May-22</v>
      </c>
      <c r="L53" s="23">
        <f t="shared" si="3"/>
        <v>44682</v>
      </c>
      <c r="M53" s="19" t="s">
        <v>133</v>
      </c>
      <c r="N53" s="2" t="s">
        <v>134</v>
      </c>
      <c r="O53" s="3">
        <v>7.0000000000000007E-2</v>
      </c>
      <c r="P53" s="2">
        <v>0</v>
      </c>
      <c r="Q53" s="2">
        <v>50.64</v>
      </c>
      <c r="R53" s="2">
        <v>50.64</v>
      </c>
      <c r="S53" s="2">
        <v>0</v>
      </c>
      <c r="T53" s="4">
        <v>43161</v>
      </c>
      <c r="U53" s="12" t="s">
        <v>34</v>
      </c>
    </row>
    <row r="54" spans="9:21" ht="15" thickBot="1" x14ac:dyDescent="0.35">
      <c r="I54" t="str">
        <f t="shared" si="0"/>
        <v>Jun</v>
      </c>
      <c r="J54" t="str">
        <f t="shared" si="1"/>
        <v>22</v>
      </c>
      <c r="K54" s="18" t="str">
        <f t="shared" si="2"/>
        <v>1-Jun-22</v>
      </c>
      <c r="L54" s="23">
        <f t="shared" si="3"/>
        <v>44713</v>
      </c>
      <c r="M54" s="19" t="s">
        <v>135</v>
      </c>
      <c r="N54" s="2" t="s">
        <v>136</v>
      </c>
      <c r="O54" s="3">
        <v>7.0000000000000007E-2</v>
      </c>
      <c r="P54" s="2">
        <v>0</v>
      </c>
      <c r="Q54" s="2">
        <v>50.63</v>
      </c>
      <c r="R54" s="2">
        <v>50.63</v>
      </c>
      <c r="S54" s="2">
        <v>0</v>
      </c>
      <c r="T54" s="4">
        <v>43161</v>
      </c>
      <c r="U54" s="12" t="s">
        <v>34</v>
      </c>
    </row>
    <row r="55" spans="9:21" ht="15" thickBot="1" x14ac:dyDescent="0.35">
      <c r="I55" t="str">
        <f t="shared" si="0"/>
        <v>Jul</v>
      </c>
      <c r="J55" t="str">
        <f t="shared" si="1"/>
        <v>22</v>
      </c>
      <c r="K55" s="18" t="str">
        <f t="shared" si="2"/>
        <v>1-Jul-22</v>
      </c>
      <c r="L55" s="23">
        <f t="shared" si="3"/>
        <v>44743</v>
      </c>
      <c r="M55" s="19" t="s">
        <v>137</v>
      </c>
      <c r="N55" s="2" t="s">
        <v>138</v>
      </c>
      <c r="O55" s="3">
        <v>7.0000000000000007E-2</v>
      </c>
      <c r="P55" s="2">
        <v>0</v>
      </c>
      <c r="Q55" s="2">
        <v>50.52</v>
      </c>
      <c r="R55" s="2">
        <v>50.52</v>
      </c>
      <c r="S55" s="2">
        <v>0</v>
      </c>
      <c r="T55" s="4">
        <v>43161</v>
      </c>
      <c r="U55" s="12" t="s">
        <v>34</v>
      </c>
    </row>
    <row r="56" spans="9:21" ht="15" thickBot="1" x14ac:dyDescent="0.35">
      <c r="I56" t="str">
        <f t="shared" si="0"/>
        <v>Aug</v>
      </c>
      <c r="J56" t="str">
        <f t="shared" si="1"/>
        <v>22</v>
      </c>
      <c r="K56" s="18" t="str">
        <f t="shared" si="2"/>
        <v>1-Aug-22</v>
      </c>
      <c r="L56" s="23">
        <f t="shared" si="3"/>
        <v>44774</v>
      </c>
      <c r="M56" s="19" t="s">
        <v>139</v>
      </c>
      <c r="N56" s="2" t="s">
        <v>140</v>
      </c>
      <c r="O56" s="3">
        <v>7.0000000000000007E-2</v>
      </c>
      <c r="P56" s="2">
        <v>0</v>
      </c>
      <c r="Q56" s="2">
        <v>50.56</v>
      </c>
      <c r="R56" s="2">
        <v>50.56</v>
      </c>
      <c r="S56" s="2">
        <v>0</v>
      </c>
      <c r="T56" s="4">
        <v>43161</v>
      </c>
      <c r="U56" s="12" t="s">
        <v>34</v>
      </c>
    </row>
    <row r="57" spans="9:21" ht="15" thickBot="1" x14ac:dyDescent="0.35">
      <c r="I57" t="str">
        <f t="shared" si="0"/>
        <v>Sep</v>
      </c>
      <c r="J57" t="str">
        <f t="shared" si="1"/>
        <v>22</v>
      </c>
      <c r="K57" s="18" t="str">
        <f t="shared" si="2"/>
        <v>1-Sep-22</v>
      </c>
      <c r="L57" s="23">
        <f t="shared" si="3"/>
        <v>44805</v>
      </c>
      <c r="M57" s="19" t="s">
        <v>141</v>
      </c>
      <c r="N57" s="2" t="s">
        <v>136</v>
      </c>
      <c r="O57" s="3">
        <v>0.05</v>
      </c>
      <c r="P57" s="2">
        <v>0</v>
      </c>
      <c r="Q57" s="2">
        <v>50.63</v>
      </c>
      <c r="R57" s="2">
        <v>50.63</v>
      </c>
      <c r="S57" s="2">
        <v>0</v>
      </c>
      <c r="T57" s="4">
        <v>43161</v>
      </c>
      <c r="U57" s="12" t="s">
        <v>34</v>
      </c>
    </row>
    <row r="58" spans="9:21" ht="15" thickBot="1" x14ac:dyDescent="0.35">
      <c r="I58" t="str">
        <f t="shared" si="0"/>
        <v>Oct</v>
      </c>
      <c r="J58" t="str">
        <f t="shared" si="1"/>
        <v>22</v>
      </c>
      <c r="K58" s="18" t="str">
        <f t="shared" si="2"/>
        <v>1-Oct-22</v>
      </c>
      <c r="L58" s="23">
        <f t="shared" si="3"/>
        <v>44835</v>
      </c>
      <c r="M58" s="19" t="s">
        <v>142</v>
      </c>
      <c r="N58" s="2" t="s">
        <v>143</v>
      </c>
      <c r="O58" s="3">
        <v>0.05</v>
      </c>
      <c r="P58" s="2">
        <v>0</v>
      </c>
      <c r="Q58" s="2">
        <v>50.55</v>
      </c>
      <c r="R58" s="2">
        <v>50.55</v>
      </c>
      <c r="S58" s="2">
        <v>0</v>
      </c>
      <c r="T58" s="4">
        <v>43161</v>
      </c>
      <c r="U58" s="12" t="s">
        <v>34</v>
      </c>
    </row>
    <row r="59" spans="9:21" ht="15" thickBot="1" x14ac:dyDescent="0.35">
      <c r="I59" t="str">
        <f t="shared" si="0"/>
        <v>Nov</v>
      </c>
      <c r="J59" t="str">
        <f t="shared" si="1"/>
        <v>22</v>
      </c>
      <c r="K59" s="18" t="str">
        <f t="shared" si="2"/>
        <v>1-Nov-22</v>
      </c>
      <c r="L59" s="23">
        <f t="shared" si="3"/>
        <v>44866</v>
      </c>
      <c r="M59" s="19" t="s">
        <v>144</v>
      </c>
      <c r="N59" s="2" t="s">
        <v>145</v>
      </c>
      <c r="O59" s="3">
        <v>0.05</v>
      </c>
      <c r="P59" s="2">
        <v>0</v>
      </c>
      <c r="Q59" s="2">
        <v>50.6</v>
      </c>
      <c r="R59" s="2">
        <v>50.6</v>
      </c>
      <c r="S59" s="2">
        <v>0</v>
      </c>
      <c r="T59" s="4">
        <v>43161</v>
      </c>
      <c r="U59" s="12" t="s">
        <v>34</v>
      </c>
    </row>
    <row r="60" spans="9:21" ht="15" thickBot="1" x14ac:dyDescent="0.35">
      <c r="I60" t="str">
        <f t="shared" si="0"/>
        <v>Dec</v>
      </c>
      <c r="J60" t="str">
        <f t="shared" si="1"/>
        <v>22</v>
      </c>
      <c r="K60" s="18" t="str">
        <f t="shared" si="2"/>
        <v>1-Dec-22</v>
      </c>
      <c r="L60" s="23">
        <f t="shared" si="3"/>
        <v>44896</v>
      </c>
      <c r="M60" s="19" t="s">
        <v>146</v>
      </c>
      <c r="N60" s="2" t="s">
        <v>147</v>
      </c>
      <c r="O60" s="3">
        <v>0.03</v>
      </c>
      <c r="P60" s="2">
        <v>50.01</v>
      </c>
      <c r="Q60" s="2">
        <v>50.53</v>
      </c>
      <c r="R60" s="2">
        <v>50</v>
      </c>
      <c r="S60" s="2">
        <v>271</v>
      </c>
      <c r="T60" s="4">
        <v>43161</v>
      </c>
      <c r="U60" s="12" t="s">
        <v>34</v>
      </c>
    </row>
    <row r="61" spans="9:21" ht="15" thickBot="1" x14ac:dyDescent="0.35">
      <c r="I61" t="str">
        <f t="shared" si="0"/>
        <v>Jan</v>
      </c>
      <c r="J61" t="str">
        <f t="shared" si="1"/>
        <v>23</v>
      </c>
      <c r="K61" s="18" t="str">
        <f t="shared" si="2"/>
        <v>1-Jan-23</v>
      </c>
      <c r="L61" s="23">
        <f t="shared" si="3"/>
        <v>44927</v>
      </c>
      <c r="M61" s="19" t="s">
        <v>148</v>
      </c>
      <c r="N61" s="2" t="s">
        <v>147</v>
      </c>
      <c r="O61" s="3">
        <v>0.03</v>
      </c>
      <c r="P61" s="2">
        <v>0</v>
      </c>
      <c r="Q61" s="2">
        <v>50.53</v>
      </c>
      <c r="R61" s="2">
        <v>50.53</v>
      </c>
      <c r="S61" s="2">
        <v>0</v>
      </c>
      <c r="T61" s="4">
        <v>43161</v>
      </c>
      <c r="U61" s="12" t="s">
        <v>34</v>
      </c>
    </row>
    <row r="62" spans="9:21" ht="15" thickBot="1" x14ac:dyDescent="0.35">
      <c r="I62" t="str">
        <f t="shared" si="0"/>
        <v>Feb</v>
      </c>
      <c r="J62" t="str">
        <f t="shared" si="1"/>
        <v>23</v>
      </c>
      <c r="K62" s="18" t="str">
        <f t="shared" si="2"/>
        <v>1-Feb-23</v>
      </c>
      <c r="L62" s="23">
        <f t="shared" si="3"/>
        <v>44958</v>
      </c>
      <c r="M62" s="19" t="s">
        <v>149</v>
      </c>
      <c r="N62" s="2" t="s">
        <v>150</v>
      </c>
      <c r="O62" s="3">
        <v>0.03</v>
      </c>
      <c r="P62" s="2">
        <v>0</v>
      </c>
      <c r="Q62" s="2">
        <v>50.49</v>
      </c>
      <c r="R62" s="2">
        <v>50.49</v>
      </c>
      <c r="S62" s="2">
        <v>0</v>
      </c>
      <c r="T62" s="4">
        <v>43161</v>
      </c>
      <c r="U62" s="12" t="s">
        <v>34</v>
      </c>
    </row>
    <row r="63" spans="9:21" ht="15" thickBot="1" x14ac:dyDescent="0.35">
      <c r="I63" t="str">
        <f t="shared" si="0"/>
        <v>Mar</v>
      </c>
      <c r="J63" t="str">
        <f t="shared" si="1"/>
        <v>23</v>
      </c>
      <c r="K63" s="18" t="str">
        <f t="shared" si="2"/>
        <v>1-Mar-23</v>
      </c>
      <c r="L63" s="23">
        <f t="shared" si="3"/>
        <v>44986</v>
      </c>
      <c r="M63" s="19" t="s">
        <v>151</v>
      </c>
      <c r="N63" s="2" t="s">
        <v>152</v>
      </c>
      <c r="O63" s="3">
        <v>0.03</v>
      </c>
      <c r="P63" s="2">
        <v>0</v>
      </c>
      <c r="Q63" s="2">
        <v>50.51</v>
      </c>
      <c r="R63" s="2">
        <v>50.51</v>
      </c>
      <c r="S63" s="2">
        <v>0</v>
      </c>
      <c r="T63" s="4">
        <v>43161</v>
      </c>
      <c r="U63" s="12" t="s">
        <v>34</v>
      </c>
    </row>
    <row r="64" spans="9:21" ht="15" thickBot="1" x14ac:dyDescent="0.35">
      <c r="I64" t="str">
        <f t="shared" si="0"/>
        <v>Apr</v>
      </c>
      <c r="J64" t="str">
        <f t="shared" si="1"/>
        <v>23</v>
      </c>
      <c r="K64" s="18" t="str">
        <f t="shared" si="2"/>
        <v>1-Apr-23</v>
      </c>
      <c r="L64" s="23">
        <f t="shared" si="3"/>
        <v>45017</v>
      </c>
      <c r="M64" s="19" t="s">
        <v>153</v>
      </c>
      <c r="N64" s="2" t="s">
        <v>154</v>
      </c>
      <c r="O64" s="3">
        <v>0.03</v>
      </c>
      <c r="P64" s="2">
        <v>0</v>
      </c>
      <c r="Q64" s="2">
        <v>50.46</v>
      </c>
      <c r="R64" s="2">
        <v>50.46</v>
      </c>
      <c r="S64" s="2">
        <v>0</v>
      </c>
      <c r="T64" s="4">
        <v>43161</v>
      </c>
      <c r="U64" s="12" t="s">
        <v>34</v>
      </c>
    </row>
    <row r="65" spans="9:21" ht="15" thickBot="1" x14ac:dyDescent="0.35">
      <c r="I65" t="str">
        <f t="shared" si="0"/>
        <v>May</v>
      </c>
      <c r="J65" t="str">
        <f t="shared" si="1"/>
        <v>23</v>
      </c>
      <c r="K65" s="18" t="str">
        <f t="shared" si="2"/>
        <v>1-May-23</v>
      </c>
      <c r="L65" s="23">
        <f t="shared" si="3"/>
        <v>45047</v>
      </c>
      <c r="M65" s="19" t="s">
        <v>155</v>
      </c>
      <c r="N65" s="2" t="s">
        <v>156</v>
      </c>
      <c r="O65" s="3">
        <v>0.03</v>
      </c>
      <c r="P65" s="2">
        <v>0</v>
      </c>
      <c r="Q65" s="2">
        <v>50.42</v>
      </c>
      <c r="R65" s="2">
        <v>50.42</v>
      </c>
      <c r="S65" s="2">
        <v>0</v>
      </c>
      <c r="T65" s="4">
        <v>43161</v>
      </c>
      <c r="U65" s="12" t="s">
        <v>34</v>
      </c>
    </row>
    <row r="66" spans="9:21" ht="15" thickBot="1" x14ac:dyDescent="0.35">
      <c r="I66" t="str">
        <f t="shared" si="0"/>
        <v>Jun</v>
      </c>
      <c r="J66" t="str">
        <f t="shared" si="1"/>
        <v>23</v>
      </c>
      <c r="K66" s="18" t="str">
        <f t="shared" si="2"/>
        <v>1-Jun-23</v>
      </c>
      <c r="L66" s="23">
        <f t="shared" si="3"/>
        <v>45078</v>
      </c>
      <c r="M66" s="19" t="s">
        <v>157</v>
      </c>
      <c r="N66" s="2" t="s">
        <v>152</v>
      </c>
      <c r="O66" s="3">
        <v>0.03</v>
      </c>
      <c r="P66" s="2">
        <v>0</v>
      </c>
      <c r="Q66" s="2">
        <v>50.51</v>
      </c>
      <c r="R66" s="2">
        <v>50.51</v>
      </c>
      <c r="S66" s="2">
        <v>0</v>
      </c>
      <c r="T66" s="4">
        <v>43161</v>
      </c>
      <c r="U66" s="12" t="s">
        <v>34</v>
      </c>
    </row>
    <row r="67" spans="9:21" ht="15" thickBot="1" x14ac:dyDescent="0.35">
      <c r="I67" t="str">
        <f t="shared" si="0"/>
        <v>Jul</v>
      </c>
      <c r="J67" t="str">
        <f t="shared" si="1"/>
        <v>23</v>
      </c>
      <c r="K67" s="18" t="str">
        <f t="shared" si="2"/>
        <v>1-Jul-23</v>
      </c>
      <c r="L67" s="23">
        <f t="shared" si="3"/>
        <v>45108</v>
      </c>
      <c r="M67" s="19" t="s">
        <v>158</v>
      </c>
      <c r="N67" s="2" t="s">
        <v>154</v>
      </c>
      <c r="O67" s="3">
        <v>0.03</v>
      </c>
      <c r="P67" s="2">
        <v>0</v>
      </c>
      <c r="Q67" s="2">
        <v>50.46</v>
      </c>
      <c r="R67" s="2">
        <v>50.46</v>
      </c>
      <c r="S67" s="2">
        <v>0</v>
      </c>
      <c r="T67" s="4">
        <v>43161</v>
      </c>
      <c r="U67" s="12" t="s">
        <v>34</v>
      </c>
    </row>
    <row r="68" spans="9:21" ht="15" thickBot="1" x14ac:dyDescent="0.35">
      <c r="I68" t="str">
        <f t="shared" ref="I68:I110" si="4">LEFT(M68,3)</f>
        <v>Aug</v>
      </c>
      <c r="J68" t="str">
        <f t="shared" ref="J68:J110" si="5">MID(M68,5,2)</f>
        <v>23</v>
      </c>
      <c r="K68" s="18" t="str">
        <f t="shared" ref="K68:K110" si="6">"1-"&amp;I68&amp;"-"&amp;J68</f>
        <v>1-Aug-23</v>
      </c>
      <c r="L68" s="23">
        <f t="shared" ref="L68:L110" si="7">DATEVALUE(K68)</f>
        <v>45139</v>
      </c>
      <c r="M68" s="19" t="s">
        <v>159</v>
      </c>
      <c r="N68" s="2" t="s">
        <v>160</v>
      </c>
      <c r="O68" s="3">
        <v>0.03</v>
      </c>
      <c r="P68" s="2">
        <v>0</v>
      </c>
      <c r="Q68" s="2">
        <v>50.41</v>
      </c>
      <c r="R68" s="2">
        <v>50.41</v>
      </c>
      <c r="S68" s="2">
        <v>0</v>
      </c>
      <c r="T68" s="4">
        <v>43161</v>
      </c>
      <c r="U68" s="12" t="s">
        <v>34</v>
      </c>
    </row>
    <row r="69" spans="9:21" ht="15" thickBot="1" x14ac:dyDescent="0.35">
      <c r="I69" t="str">
        <f t="shared" si="4"/>
        <v>Sep</v>
      </c>
      <c r="J69" t="str">
        <f t="shared" si="5"/>
        <v>23</v>
      </c>
      <c r="K69" s="18" t="str">
        <f t="shared" si="6"/>
        <v>1-Sep-23</v>
      </c>
      <c r="L69" s="23">
        <f t="shared" si="7"/>
        <v>45170</v>
      </c>
      <c r="M69" s="19" t="s">
        <v>161</v>
      </c>
      <c r="N69" s="2" t="s">
        <v>162</v>
      </c>
      <c r="O69" s="3">
        <v>0.03</v>
      </c>
      <c r="P69" s="2">
        <v>0</v>
      </c>
      <c r="Q69" s="2">
        <v>50.5</v>
      </c>
      <c r="R69" s="2">
        <v>50.5</v>
      </c>
      <c r="S69" s="2">
        <v>0</v>
      </c>
      <c r="T69" s="4">
        <v>43161</v>
      </c>
      <c r="U69" s="12" t="s">
        <v>34</v>
      </c>
    </row>
    <row r="70" spans="9:21" ht="15" thickBot="1" x14ac:dyDescent="0.35">
      <c r="I70" t="str">
        <f t="shared" si="4"/>
        <v>Oct</v>
      </c>
      <c r="J70" t="str">
        <f t="shared" si="5"/>
        <v>23</v>
      </c>
      <c r="K70" s="18" t="str">
        <f t="shared" si="6"/>
        <v>1-Oct-23</v>
      </c>
      <c r="L70" s="23">
        <f t="shared" si="7"/>
        <v>45200</v>
      </c>
      <c r="M70" s="19" t="s">
        <v>163</v>
      </c>
      <c r="N70" s="2" t="s">
        <v>150</v>
      </c>
      <c r="O70" s="3">
        <v>0.03</v>
      </c>
      <c r="P70" s="2">
        <v>0</v>
      </c>
      <c r="Q70" s="2">
        <v>50.49</v>
      </c>
      <c r="R70" s="2">
        <v>50.49</v>
      </c>
      <c r="S70" s="2">
        <v>0</v>
      </c>
      <c r="T70" s="4">
        <v>43161</v>
      </c>
      <c r="U70" s="12" t="s">
        <v>34</v>
      </c>
    </row>
    <row r="71" spans="9:21" ht="15" thickBot="1" x14ac:dyDescent="0.35">
      <c r="I71" t="str">
        <f t="shared" si="4"/>
        <v>Nov</v>
      </c>
      <c r="J71" t="str">
        <f t="shared" si="5"/>
        <v>23</v>
      </c>
      <c r="K71" s="18" t="str">
        <f t="shared" si="6"/>
        <v>1-Nov-23</v>
      </c>
      <c r="L71" s="23">
        <f t="shared" si="7"/>
        <v>45231</v>
      </c>
      <c r="M71" s="19" t="s">
        <v>164</v>
      </c>
      <c r="N71" s="2" t="s">
        <v>150</v>
      </c>
      <c r="O71" s="3">
        <v>0.03</v>
      </c>
      <c r="P71" s="2">
        <v>0</v>
      </c>
      <c r="Q71" s="2">
        <v>50.49</v>
      </c>
      <c r="R71" s="2">
        <v>50.49</v>
      </c>
      <c r="S71" s="2">
        <v>0</v>
      </c>
      <c r="T71" s="4">
        <v>43161</v>
      </c>
      <c r="U71" s="12" t="s">
        <v>34</v>
      </c>
    </row>
    <row r="72" spans="9:21" ht="15" thickBot="1" x14ac:dyDescent="0.35">
      <c r="I72" t="str">
        <f t="shared" si="4"/>
        <v>Dec</v>
      </c>
      <c r="J72" t="str">
        <f t="shared" si="5"/>
        <v>23</v>
      </c>
      <c r="K72" s="18" t="str">
        <f t="shared" si="6"/>
        <v>1-Dec-23</v>
      </c>
      <c r="L72" s="23">
        <f t="shared" si="7"/>
        <v>45261</v>
      </c>
      <c r="M72" s="19" t="s">
        <v>165</v>
      </c>
      <c r="N72" s="2" t="s">
        <v>143</v>
      </c>
      <c r="O72" s="3">
        <v>0.03</v>
      </c>
      <c r="P72" s="2">
        <v>50.5</v>
      </c>
      <c r="Q72" s="2">
        <v>50.55</v>
      </c>
      <c r="R72" s="2">
        <v>50.5</v>
      </c>
      <c r="S72" s="2">
        <v>38</v>
      </c>
      <c r="T72" s="4">
        <v>43161</v>
      </c>
      <c r="U72" s="12" t="s">
        <v>34</v>
      </c>
    </row>
    <row r="73" spans="9:21" ht="15" thickBot="1" x14ac:dyDescent="0.35">
      <c r="I73" t="str">
        <f t="shared" si="4"/>
        <v>Jan</v>
      </c>
      <c r="J73" t="str">
        <f t="shared" si="5"/>
        <v>24</v>
      </c>
      <c r="K73" s="18" t="str">
        <f t="shared" si="6"/>
        <v>1-Jan-24</v>
      </c>
      <c r="L73" s="23">
        <f t="shared" si="7"/>
        <v>45292</v>
      </c>
      <c r="M73" s="19" t="s">
        <v>166</v>
      </c>
      <c r="N73" s="2" t="s">
        <v>145</v>
      </c>
      <c r="O73" s="3">
        <v>0.03</v>
      </c>
      <c r="P73" s="2">
        <v>0</v>
      </c>
      <c r="Q73" s="2">
        <v>50.6</v>
      </c>
      <c r="R73" s="2">
        <v>50.6</v>
      </c>
      <c r="S73" s="2">
        <v>0</v>
      </c>
      <c r="T73" s="4">
        <v>43161</v>
      </c>
      <c r="U73" s="12" t="s">
        <v>34</v>
      </c>
    </row>
    <row r="74" spans="9:21" ht="15" thickBot="1" x14ac:dyDescent="0.35">
      <c r="I74" t="str">
        <f t="shared" si="4"/>
        <v>Feb</v>
      </c>
      <c r="J74" t="str">
        <f t="shared" si="5"/>
        <v>24</v>
      </c>
      <c r="K74" s="18" t="str">
        <f t="shared" si="6"/>
        <v>1-Feb-24</v>
      </c>
      <c r="L74" s="23">
        <f t="shared" si="7"/>
        <v>45323</v>
      </c>
      <c r="M74" s="19" t="s">
        <v>167</v>
      </c>
      <c r="N74" s="2" t="s">
        <v>136</v>
      </c>
      <c r="O74" s="3">
        <v>0.03</v>
      </c>
      <c r="P74" s="2">
        <v>0</v>
      </c>
      <c r="Q74" s="2">
        <v>50.63</v>
      </c>
      <c r="R74" s="2">
        <v>50.63</v>
      </c>
      <c r="S74" s="2">
        <v>0</v>
      </c>
      <c r="T74" s="4">
        <v>43161</v>
      </c>
      <c r="U74" s="12" t="s">
        <v>34</v>
      </c>
    </row>
    <row r="75" spans="9:21" ht="15" thickBot="1" x14ac:dyDescent="0.35">
      <c r="I75" t="str">
        <f t="shared" si="4"/>
        <v>Mar</v>
      </c>
      <c r="J75" t="str">
        <f t="shared" si="5"/>
        <v>24</v>
      </c>
      <c r="K75" s="18" t="str">
        <f t="shared" si="6"/>
        <v>1-Mar-24</v>
      </c>
      <c r="L75" s="23">
        <f t="shared" si="7"/>
        <v>45352</v>
      </c>
      <c r="M75" s="19" t="s">
        <v>168</v>
      </c>
      <c r="N75" s="2" t="s">
        <v>169</v>
      </c>
      <c r="O75" s="3">
        <v>0.03</v>
      </c>
      <c r="P75" s="2">
        <v>0</v>
      </c>
      <c r="Q75" s="2">
        <v>50.67</v>
      </c>
      <c r="R75" s="2">
        <v>50.67</v>
      </c>
      <c r="S75" s="2">
        <v>0</v>
      </c>
      <c r="T75" s="4">
        <v>43161</v>
      </c>
      <c r="U75" s="12" t="s">
        <v>34</v>
      </c>
    </row>
    <row r="76" spans="9:21" ht="15" thickBot="1" x14ac:dyDescent="0.35">
      <c r="I76" t="str">
        <f t="shared" si="4"/>
        <v>Apr</v>
      </c>
      <c r="J76" t="str">
        <f t="shared" si="5"/>
        <v>24</v>
      </c>
      <c r="K76" s="18" t="str">
        <f t="shared" si="6"/>
        <v>1-Apr-24</v>
      </c>
      <c r="L76" s="23">
        <f t="shared" si="7"/>
        <v>45383</v>
      </c>
      <c r="M76" s="19" t="s">
        <v>170</v>
      </c>
      <c r="N76" s="2" t="s">
        <v>132</v>
      </c>
      <c r="O76" s="3">
        <v>0.03</v>
      </c>
      <c r="P76" s="2">
        <v>0</v>
      </c>
      <c r="Q76" s="2">
        <v>50.69</v>
      </c>
      <c r="R76" s="2">
        <v>50.69</v>
      </c>
      <c r="S76" s="2">
        <v>0</v>
      </c>
      <c r="T76" s="4">
        <v>43161</v>
      </c>
      <c r="U76" s="12" t="s">
        <v>34</v>
      </c>
    </row>
    <row r="77" spans="9:21" ht="15" thickBot="1" x14ac:dyDescent="0.35">
      <c r="I77" t="str">
        <f t="shared" si="4"/>
        <v>May</v>
      </c>
      <c r="J77" t="str">
        <f t="shared" si="5"/>
        <v>24</v>
      </c>
      <c r="K77" s="18" t="str">
        <f t="shared" si="6"/>
        <v>1-May-24</v>
      </c>
      <c r="L77" s="23">
        <f t="shared" si="7"/>
        <v>45413</v>
      </c>
      <c r="M77" s="19" t="s">
        <v>171</v>
      </c>
      <c r="N77" s="2" t="s">
        <v>172</v>
      </c>
      <c r="O77" s="3">
        <v>0.03</v>
      </c>
      <c r="P77" s="2">
        <v>0</v>
      </c>
      <c r="Q77" s="2">
        <v>50.73</v>
      </c>
      <c r="R77" s="2">
        <v>50.73</v>
      </c>
      <c r="S77" s="2">
        <v>0</v>
      </c>
      <c r="T77" s="4">
        <v>43161</v>
      </c>
      <c r="U77" s="12" t="s">
        <v>34</v>
      </c>
    </row>
    <row r="78" spans="9:21" ht="15" thickBot="1" x14ac:dyDescent="0.35">
      <c r="I78" t="str">
        <f t="shared" si="4"/>
        <v>Jun</v>
      </c>
      <c r="J78" t="str">
        <f t="shared" si="5"/>
        <v>24</v>
      </c>
      <c r="K78" s="18" t="str">
        <f t="shared" si="6"/>
        <v>1-Jun-24</v>
      </c>
      <c r="L78" s="23">
        <f t="shared" si="7"/>
        <v>45444</v>
      </c>
      <c r="M78" s="19" t="s">
        <v>173</v>
      </c>
      <c r="N78" s="2" t="s">
        <v>174</v>
      </c>
      <c r="O78" s="3">
        <v>0.03</v>
      </c>
      <c r="P78" s="2">
        <v>0</v>
      </c>
      <c r="Q78" s="2">
        <v>50.75</v>
      </c>
      <c r="R78" s="2">
        <v>50.75</v>
      </c>
      <c r="S78" s="2">
        <v>0</v>
      </c>
      <c r="T78" s="4">
        <v>43161</v>
      </c>
      <c r="U78" s="12" t="s">
        <v>34</v>
      </c>
    </row>
    <row r="79" spans="9:21" ht="15" thickBot="1" x14ac:dyDescent="0.35">
      <c r="I79" t="str">
        <f t="shared" si="4"/>
        <v>Jul</v>
      </c>
      <c r="J79" t="str">
        <f t="shared" si="5"/>
        <v>24</v>
      </c>
      <c r="K79" s="18" t="str">
        <f t="shared" si="6"/>
        <v>1-Jul-24</v>
      </c>
      <c r="L79" s="23">
        <f t="shared" si="7"/>
        <v>45474</v>
      </c>
      <c r="M79" s="19" t="s">
        <v>175</v>
      </c>
      <c r="N79" s="2" t="s">
        <v>126</v>
      </c>
      <c r="O79" s="3">
        <v>0.03</v>
      </c>
      <c r="P79" s="2">
        <v>0</v>
      </c>
      <c r="Q79" s="2">
        <v>50.8</v>
      </c>
      <c r="R79" s="2">
        <v>50.8</v>
      </c>
      <c r="S79" s="2">
        <v>0</v>
      </c>
      <c r="T79" s="4">
        <v>43161</v>
      </c>
      <c r="U79" s="12" t="s">
        <v>34</v>
      </c>
    </row>
    <row r="80" spans="9:21" ht="15" thickBot="1" x14ac:dyDescent="0.35">
      <c r="I80" t="str">
        <f t="shared" si="4"/>
        <v>Aug</v>
      </c>
      <c r="J80" t="str">
        <f t="shared" si="5"/>
        <v>24</v>
      </c>
      <c r="K80" s="18" t="str">
        <f t="shared" si="6"/>
        <v>1-Aug-24</v>
      </c>
      <c r="L80" s="23">
        <f t="shared" si="7"/>
        <v>45505</v>
      </c>
      <c r="M80" s="19" t="s">
        <v>176</v>
      </c>
      <c r="N80" s="2" t="s">
        <v>177</v>
      </c>
      <c r="O80" s="3">
        <v>0.03</v>
      </c>
      <c r="P80" s="2">
        <v>0</v>
      </c>
      <c r="Q80" s="2">
        <v>50.83</v>
      </c>
      <c r="R80" s="2">
        <v>50.83</v>
      </c>
      <c r="S80" s="2">
        <v>0</v>
      </c>
      <c r="T80" s="4">
        <v>43161</v>
      </c>
      <c r="U80" s="12" t="s">
        <v>34</v>
      </c>
    </row>
    <row r="81" spans="9:21" ht="15" thickBot="1" x14ac:dyDescent="0.35">
      <c r="I81" t="str">
        <f t="shared" si="4"/>
        <v>Sep</v>
      </c>
      <c r="J81" t="str">
        <f t="shared" si="5"/>
        <v>24</v>
      </c>
      <c r="K81" s="18" t="str">
        <f t="shared" si="6"/>
        <v>1-Sep-24</v>
      </c>
      <c r="L81" s="23">
        <f t="shared" si="7"/>
        <v>45536</v>
      </c>
      <c r="M81" s="19" t="s">
        <v>178</v>
      </c>
      <c r="N81" s="2" t="s">
        <v>179</v>
      </c>
      <c r="O81" s="3">
        <v>0.03</v>
      </c>
      <c r="P81" s="2">
        <v>0</v>
      </c>
      <c r="Q81" s="2">
        <v>50.87</v>
      </c>
      <c r="R81" s="2">
        <v>50.87</v>
      </c>
      <c r="S81" s="2">
        <v>0</v>
      </c>
      <c r="T81" s="4">
        <v>43161</v>
      </c>
      <c r="U81" s="12" t="s">
        <v>34</v>
      </c>
    </row>
    <row r="82" spans="9:21" ht="15" thickBot="1" x14ac:dyDescent="0.35">
      <c r="I82" t="str">
        <f t="shared" si="4"/>
        <v>Oct</v>
      </c>
      <c r="J82" t="str">
        <f t="shared" si="5"/>
        <v>24</v>
      </c>
      <c r="K82" s="18" t="str">
        <f t="shared" si="6"/>
        <v>1-Oct-24</v>
      </c>
      <c r="L82" s="23">
        <f t="shared" si="7"/>
        <v>45566</v>
      </c>
      <c r="M82" s="19" t="s">
        <v>180</v>
      </c>
      <c r="N82" s="2" t="s">
        <v>181</v>
      </c>
      <c r="O82" s="3">
        <v>0.03</v>
      </c>
      <c r="P82" s="2">
        <v>0</v>
      </c>
      <c r="Q82" s="2">
        <v>50.89</v>
      </c>
      <c r="R82" s="2">
        <v>50.89</v>
      </c>
      <c r="S82" s="2">
        <v>0</v>
      </c>
      <c r="T82" s="4">
        <v>43161</v>
      </c>
      <c r="U82" s="12" t="s">
        <v>34</v>
      </c>
    </row>
    <row r="83" spans="9:21" ht="15" thickBot="1" x14ac:dyDescent="0.35">
      <c r="I83" t="str">
        <f t="shared" si="4"/>
        <v>Nov</v>
      </c>
      <c r="J83" t="str">
        <f t="shared" si="5"/>
        <v>24</v>
      </c>
      <c r="K83" s="18" t="str">
        <f t="shared" si="6"/>
        <v>1-Nov-24</v>
      </c>
      <c r="L83" s="23">
        <f t="shared" si="7"/>
        <v>45597</v>
      </c>
      <c r="M83" s="19" t="s">
        <v>182</v>
      </c>
      <c r="N83" s="2" t="s">
        <v>183</v>
      </c>
      <c r="O83" s="3">
        <v>0.03</v>
      </c>
      <c r="P83" s="2">
        <v>0</v>
      </c>
      <c r="Q83" s="2">
        <v>50.93</v>
      </c>
      <c r="R83" s="2">
        <v>50.93</v>
      </c>
      <c r="S83" s="2">
        <v>0</v>
      </c>
      <c r="T83" s="4">
        <v>43161</v>
      </c>
      <c r="U83" s="12" t="s">
        <v>34</v>
      </c>
    </row>
    <row r="84" spans="9:21" ht="15" thickBot="1" x14ac:dyDescent="0.35">
      <c r="I84" t="str">
        <f t="shared" si="4"/>
        <v>Dec</v>
      </c>
      <c r="J84" t="str">
        <f t="shared" si="5"/>
        <v>24</v>
      </c>
      <c r="K84" s="18" t="str">
        <f t="shared" si="6"/>
        <v>1-Dec-24</v>
      </c>
      <c r="L84" s="23">
        <f t="shared" si="7"/>
        <v>45627</v>
      </c>
      <c r="M84" s="19" t="s">
        <v>184</v>
      </c>
      <c r="N84" s="2" t="s">
        <v>122</v>
      </c>
      <c r="O84" s="3">
        <v>0.03</v>
      </c>
      <c r="P84" s="2">
        <v>0</v>
      </c>
      <c r="Q84" s="2">
        <v>50.95</v>
      </c>
      <c r="R84" s="2">
        <v>50.95</v>
      </c>
      <c r="S84" s="2">
        <v>0</v>
      </c>
      <c r="T84" s="4">
        <v>43161</v>
      </c>
      <c r="U84" s="12" t="s">
        <v>34</v>
      </c>
    </row>
    <row r="85" spans="9:21" ht="15" thickBot="1" x14ac:dyDescent="0.35">
      <c r="I85" t="str">
        <f t="shared" si="4"/>
        <v>Jan</v>
      </c>
      <c r="J85" t="str">
        <f t="shared" si="5"/>
        <v>25</v>
      </c>
      <c r="K85" s="18" t="str">
        <f t="shared" si="6"/>
        <v>1-Jan-25</v>
      </c>
      <c r="L85" s="23">
        <f t="shared" si="7"/>
        <v>45658</v>
      </c>
      <c r="M85" s="19" t="s">
        <v>185</v>
      </c>
      <c r="N85" s="2" t="s">
        <v>186</v>
      </c>
      <c r="O85" s="3">
        <v>0.03</v>
      </c>
      <c r="P85" s="2">
        <v>0</v>
      </c>
      <c r="Q85" s="2">
        <v>50.98</v>
      </c>
      <c r="R85" s="2">
        <v>50.98</v>
      </c>
      <c r="S85" s="2">
        <v>0</v>
      </c>
      <c r="T85" s="4">
        <v>43161</v>
      </c>
      <c r="U85" s="12" t="s">
        <v>34</v>
      </c>
    </row>
    <row r="86" spans="9:21" ht="15" thickBot="1" x14ac:dyDescent="0.35">
      <c r="I86" t="str">
        <f t="shared" si="4"/>
        <v>Feb</v>
      </c>
      <c r="J86" t="str">
        <f t="shared" si="5"/>
        <v>25</v>
      </c>
      <c r="K86" s="18" t="str">
        <f t="shared" si="6"/>
        <v>1-Feb-25</v>
      </c>
      <c r="L86" s="23">
        <f t="shared" si="7"/>
        <v>45689</v>
      </c>
      <c r="M86" s="19" t="s">
        <v>187</v>
      </c>
      <c r="N86" s="2" t="s">
        <v>188</v>
      </c>
      <c r="O86" s="3">
        <v>0.03</v>
      </c>
      <c r="P86" s="2">
        <v>0</v>
      </c>
      <c r="Q86" s="2">
        <v>51.02</v>
      </c>
      <c r="R86" s="2">
        <v>51.02</v>
      </c>
      <c r="S86" s="2">
        <v>0</v>
      </c>
      <c r="T86" s="4">
        <v>43161</v>
      </c>
      <c r="U86" s="12" t="s">
        <v>34</v>
      </c>
    </row>
    <row r="87" spans="9:21" ht="15" thickBot="1" x14ac:dyDescent="0.35">
      <c r="I87" t="str">
        <f t="shared" si="4"/>
        <v>Mar</v>
      </c>
      <c r="J87" t="str">
        <f t="shared" si="5"/>
        <v>25</v>
      </c>
      <c r="K87" s="18" t="str">
        <f t="shared" si="6"/>
        <v>1-Mar-25</v>
      </c>
      <c r="L87" s="23">
        <f t="shared" si="7"/>
        <v>45717</v>
      </c>
      <c r="M87" s="19" t="s">
        <v>189</v>
      </c>
      <c r="N87" s="2" t="s">
        <v>118</v>
      </c>
      <c r="O87" s="3">
        <v>0.03</v>
      </c>
      <c r="P87" s="2">
        <v>0</v>
      </c>
      <c r="Q87" s="2">
        <v>51.05</v>
      </c>
      <c r="R87" s="2">
        <v>51.05</v>
      </c>
      <c r="S87" s="2">
        <v>0</v>
      </c>
      <c r="T87" s="4">
        <v>43161</v>
      </c>
      <c r="U87" s="12" t="s">
        <v>34</v>
      </c>
    </row>
    <row r="88" spans="9:21" ht="15" thickBot="1" x14ac:dyDescent="0.35">
      <c r="I88" t="str">
        <f t="shared" si="4"/>
        <v>Apr</v>
      </c>
      <c r="J88" t="str">
        <f t="shared" si="5"/>
        <v>25</v>
      </c>
      <c r="K88" s="18" t="str">
        <f t="shared" si="6"/>
        <v>1-Apr-25</v>
      </c>
      <c r="L88" s="23">
        <f t="shared" si="7"/>
        <v>45748</v>
      </c>
      <c r="M88" s="19" t="s">
        <v>190</v>
      </c>
      <c r="N88" s="2" t="s">
        <v>191</v>
      </c>
      <c r="O88" s="3">
        <v>0.03</v>
      </c>
      <c r="P88" s="2">
        <v>0</v>
      </c>
      <c r="Q88" s="2">
        <v>51.08</v>
      </c>
      <c r="R88" s="2">
        <v>51.08</v>
      </c>
      <c r="S88" s="2">
        <v>0</v>
      </c>
      <c r="T88" s="4">
        <v>43161</v>
      </c>
      <c r="U88" s="12" t="s">
        <v>34</v>
      </c>
    </row>
    <row r="89" spans="9:21" ht="15" thickBot="1" x14ac:dyDescent="0.35">
      <c r="I89" t="str">
        <f t="shared" si="4"/>
        <v>May</v>
      </c>
      <c r="J89" t="str">
        <f t="shared" si="5"/>
        <v>25</v>
      </c>
      <c r="K89" s="18" t="str">
        <f t="shared" si="6"/>
        <v>1-May-25</v>
      </c>
      <c r="L89" s="23">
        <f t="shared" si="7"/>
        <v>45778</v>
      </c>
      <c r="M89" s="19" t="s">
        <v>192</v>
      </c>
      <c r="N89" s="2" t="s">
        <v>193</v>
      </c>
      <c r="O89" s="3">
        <v>0.03</v>
      </c>
      <c r="P89" s="2">
        <v>0</v>
      </c>
      <c r="Q89" s="2">
        <v>51.12</v>
      </c>
      <c r="R89" s="2">
        <v>51.12</v>
      </c>
      <c r="S89" s="2">
        <v>0</v>
      </c>
      <c r="T89" s="4">
        <v>43161</v>
      </c>
      <c r="U89" s="12" t="s">
        <v>34</v>
      </c>
    </row>
    <row r="90" spans="9:21" ht="15" thickBot="1" x14ac:dyDescent="0.35">
      <c r="I90" t="str">
        <f t="shared" si="4"/>
        <v>Jun</v>
      </c>
      <c r="J90" t="str">
        <f t="shared" si="5"/>
        <v>25</v>
      </c>
      <c r="K90" s="18" t="str">
        <f t="shared" si="6"/>
        <v>1-Jun-25</v>
      </c>
      <c r="L90" s="23">
        <f t="shared" si="7"/>
        <v>45809</v>
      </c>
      <c r="M90" s="19" t="s">
        <v>194</v>
      </c>
      <c r="N90" s="2" t="s">
        <v>195</v>
      </c>
      <c r="O90" s="3">
        <v>0.03</v>
      </c>
      <c r="P90" s="2">
        <v>0</v>
      </c>
      <c r="Q90" s="2">
        <v>51.15</v>
      </c>
      <c r="R90" s="2">
        <v>51.15</v>
      </c>
      <c r="S90" s="2">
        <v>0</v>
      </c>
      <c r="T90" s="4">
        <v>43161</v>
      </c>
      <c r="U90" s="12" t="s">
        <v>34</v>
      </c>
    </row>
    <row r="91" spans="9:21" ht="15" thickBot="1" x14ac:dyDescent="0.35">
      <c r="I91" t="str">
        <f t="shared" si="4"/>
        <v>Jul</v>
      </c>
      <c r="J91" t="str">
        <f t="shared" si="5"/>
        <v>25</v>
      </c>
      <c r="K91" s="18" t="str">
        <f t="shared" si="6"/>
        <v>1-Jul-25</v>
      </c>
      <c r="L91" s="23">
        <f t="shared" si="7"/>
        <v>45839</v>
      </c>
      <c r="M91" s="19" t="s">
        <v>196</v>
      </c>
      <c r="N91" s="2" t="s">
        <v>197</v>
      </c>
      <c r="O91" s="3">
        <v>0.03</v>
      </c>
      <c r="P91" s="2">
        <v>0</v>
      </c>
      <c r="Q91" s="2">
        <v>51.19</v>
      </c>
      <c r="R91" s="2">
        <v>51.19</v>
      </c>
      <c r="S91" s="2">
        <v>0</v>
      </c>
      <c r="T91" s="4">
        <v>43161</v>
      </c>
      <c r="U91" s="12" t="s">
        <v>34</v>
      </c>
    </row>
    <row r="92" spans="9:21" ht="15" thickBot="1" x14ac:dyDescent="0.35">
      <c r="I92" t="str">
        <f t="shared" si="4"/>
        <v>Aug</v>
      </c>
      <c r="J92" t="str">
        <f t="shared" si="5"/>
        <v>25</v>
      </c>
      <c r="K92" s="18" t="str">
        <f t="shared" si="6"/>
        <v>1-Aug-25</v>
      </c>
      <c r="L92" s="23">
        <f t="shared" si="7"/>
        <v>45870</v>
      </c>
      <c r="M92" s="19" t="s">
        <v>198</v>
      </c>
      <c r="N92" s="2" t="s">
        <v>199</v>
      </c>
      <c r="O92" s="3">
        <v>0.03</v>
      </c>
      <c r="P92" s="2">
        <v>0</v>
      </c>
      <c r="Q92" s="2">
        <v>51.22</v>
      </c>
      <c r="R92" s="2">
        <v>51.22</v>
      </c>
      <c r="S92" s="2">
        <v>0</v>
      </c>
      <c r="T92" s="4">
        <v>43161</v>
      </c>
      <c r="U92" s="12" t="s">
        <v>34</v>
      </c>
    </row>
    <row r="93" spans="9:21" ht="15" thickBot="1" x14ac:dyDescent="0.35">
      <c r="I93" t="str">
        <f t="shared" si="4"/>
        <v>Sep</v>
      </c>
      <c r="J93" t="str">
        <f t="shared" si="5"/>
        <v>25</v>
      </c>
      <c r="K93" s="18" t="str">
        <f t="shared" si="6"/>
        <v>1-Sep-25</v>
      </c>
      <c r="L93" s="23">
        <f t="shared" si="7"/>
        <v>45901</v>
      </c>
      <c r="M93" s="19" t="s">
        <v>200</v>
      </c>
      <c r="N93" s="2" t="s">
        <v>114</v>
      </c>
      <c r="O93" s="3">
        <v>0.03</v>
      </c>
      <c r="P93" s="2">
        <v>0</v>
      </c>
      <c r="Q93" s="2">
        <v>51.26</v>
      </c>
      <c r="R93" s="2">
        <v>51.26</v>
      </c>
      <c r="S93" s="2">
        <v>0</v>
      </c>
      <c r="T93" s="4">
        <v>43161</v>
      </c>
      <c r="U93" s="12" t="s">
        <v>34</v>
      </c>
    </row>
    <row r="94" spans="9:21" ht="15" thickBot="1" x14ac:dyDescent="0.35">
      <c r="I94" t="str">
        <f t="shared" si="4"/>
        <v>Oct</v>
      </c>
      <c r="J94" t="str">
        <f t="shared" si="5"/>
        <v>25</v>
      </c>
      <c r="K94" s="18" t="str">
        <f t="shared" si="6"/>
        <v>1-Oct-25</v>
      </c>
      <c r="L94" s="23">
        <f t="shared" si="7"/>
        <v>45931</v>
      </c>
      <c r="M94" s="19" t="s">
        <v>201</v>
      </c>
      <c r="N94" s="2" t="s">
        <v>202</v>
      </c>
      <c r="O94" s="3">
        <v>0.03</v>
      </c>
      <c r="P94" s="2">
        <v>0</v>
      </c>
      <c r="Q94" s="2">
        <v>51.29</v>
      </c>
      <c r="R94" s="2">
        <v>51.29</v>
      </c>
      <c r="S94" s="2">
        <v>0</v>
      </c>
      <c r="T94" s="4">
        <v>43161</v>
      </c>
      <c r="U94" s="12" t="s">
        <v>34</v>
      </c>
    </row>
    <row r="95" spans="9:21" ht="15" thickBot="1" x14ac:dyDescent="0.35">
      <c r="I95" t="str">
        <f t="shared" si="4"/>
        <v>Nov</v>
      </c>
      <c r="J95" t="str">
        <f t="shared" si="5"/>
        <v>25</v>
      </c>
      <c r="K95" s="18" t="str">
        <f t="shared" si="6"/>
        <v>1-Nov-25</v>
      </c>
      <c r="L95" s="23">
        <f t="shared" si="7"/>
        <v>45962</v>
      </c>
      <c r="M95" s="19" t="s">
        <v>203</v>
      </c>
      <c r="N95" s="2" t="s">
        <v>204</v>
      </c>
      <c r="O95" s="3">
        <v>0.03</v>
      </c>
      <c r="P95" s="2">
        <v>0</v>
      </c>
      <c r="Q95" s="2">
        <v>51.33</v>
      </c>
      <c r="R95" s="2">
        <v>51.33</v>
      </c>
      <c r="S95" s="2">
        <v>0</v>
      </c>
      <c r="T95" s="4">
        <v>43161</v>
      </c>
      <c r="U95" s="12" t="s">
        <v>34</v>
      </c>
    </row>
    <row r="96" spans="9:21" ht="15" thickBot="1" x14ac:dyDescent="0.35">
      <c r="I96" t="str">
        <f t="shared" si="4"/>
        <v>Dec</v>
      </c>
      <c r="J96" t="str">
        <f t="shared" si="5"/>
        <v>25</v>
      </c>
      <c r="K96" s="18" t="str">
        <f t="shared" si="6"/>
        <v>1-Dec-25</v>
      </c>
      <c r="L96" s="23">
        <f t="shared" si="7"/>
        <v>45992</v>
      </c>
      <c r="M96" s="19" t="s">
        <v>205</v>
      </c>
      <c r="N96" s="2" t="s">
        <v>206</v>
      </c>
      <c r="O96" s="3">
        <v>0.03</v>
      </c>
      <c r="P96" s="2">
        <v>0</v>
      </c>
      <c r="Q96" s="2">
        <v>51.31</v>
      </c>
      <c r="R96" s="2">
        <v>51.31</v>
      </c>
      <c r="S96" s="2">
        <v>0</v>
      </c>
      <c r="T96" s="4">
        <v>43161</v>
      </c>
      <c r="U96" s="12" t="s">
        <v>34</v>
      </c>
    </row>
    <row r="97" spans="9:21" ht="15" thickBot="1" x14ac:dyDescent="0.35">
      <c r="I97" t="str">
        <f t="shared" si="4"/>
        <v>Jan</v>
      </c>
      <c r="J97" t="str">
        <f t="shared" si="5"/>
        <v>26</v>
      </c>
      <c r="K97" s="18" t="str">
        <f t="shared" si="6"/>
        <v>1-Jan-26</v>
      </c>
      <c r="L97" s="23">
        <f t="shared" si="7"/>
        <v>46023</v>
      </c>
      <c r="M97" s="19" t="s">
        <v>207</v>
      </c>
      <c r="N97" s="2" t="s">
        <v>208</v>
      </c>
      <c r="O97" s="3">
        <v>0.03</v>
      </c>
      <c r="P97" s="2">
        <v>0</v>
      </c>
      <c r="Q97" s="2">
        <v>51.39</v>
      </c>
      <c r="R97" s="2">
        <v>51.39</v>
      </c>
      <c r="S97" s="2">
        <v>0</v>
      </c>
      <c r="T97" s="4">
        <v>43161</v>
      </c>
      <c r="U97" s="12" t="s">
        <v>34</v>
      </c>
    </row>
    <row r="98" spans="9:21" ht="15" thickBot="1" x14ac:dyDescent="0.35">
      <c r="I98" t="str">
        <f t="shared" si="4"/>
        <v>Feb</v>
      </c>
      <c r="J98" t="str">
        <f t="shared" si="5"/>
        <v>26</v>
      </c>
      <c r="K98" s="18" t="str">
        <f t="shared" si="6"/>
        <v>1-Feb-26</v>
      </c>
      <c r="L98" s="23">
        <f t="shared" si="7"/>
        <v>46054</v>
      </c>
      <c r="M98" s="19" t="s">
        <v>209</v>
      </c>
      <c r="N98" s="2" t="s">
        <v>210</v>
      </c>
      <c r="O98" s="3">
        <v>0.03</v>
      </c>
      <c r="P98" s="2">
        <v>0</v>
      </c>
      <c r="Q98" s="2">
        <v>51.43</v>
      </c>
      <c r="R98" s="2">
        <v>51.43</v>
      </c>
      <c r="S98" s="2">
        <v>0</v>
      </c>
      <c r="T98" s="4">
        <v>43161</v>
      </c>
      <c r="U98" s="12" t="s">
        <v>34</v>
      </c>
    </row>
    <row r="99" spans="9:21" ht="15" thickBot="1" x14ac:dyDescent="0.35">
      <c r="I99" t="str">
        <f t="shared" si="4"/>
        <v>Mar</v>
      </c>
      <c r="J99" t="str">
        <f t="shared" si="5"/>
        <v>26</v>
      </c>
      <c r="K99" s="18" t="str">
        <f t="shared" si="6"/>
        <v>1-Mar-26</v>
      </c>
      <c r="L99" s="23">
        <f t="shared" si="7"/>
        <v>46082</v>
      </c>
      <c r="M99" s="19" t="s">
        <v>211</v>
      </c>
      <c r="N99" s="2" t="s">
        <v>110</v>
      </c>
      <c r="O99" s="3">
        <v>0.03</v>
      </c>
      <c r="P99" s="2">
        <v>0</v>
      </c>
      <c r="Q99" s="2">
        <v>51.46</v>
      </c>
      <c r="R99" s="2">
        <v>51.46</v>
      </c>
      <c r="S99" s="2">
        <v>0</v>
      </c>
      <c r="T99" s="4">
        <v>43161</v>
      </c>
      <c r="U99" s="12" t="s">
        <v>34</v>
      </c>
    </row>
    <row r="100" spans="9:21" ht="15" thickBot="1" x14ac:dyDescent="0.35">
      <c r="I100" t="str">
        <f t="shared" si="4"/>
        <v>Apr</v>
      </c>
      <c r="J100" t="str">
        <f t="shared" si="5"/>
        <v>26</v>
      </c>
      <c r="K100" s="18" t="str">
        <f t="shared" si="6"/>
        <v>1-Apr-26</v>
      </c>
      <c r="L100" s="23">
        <f t="shared" si="7"/>
        <v>46113</v>
      </c>
      <c r="M100" s="19" t="s">
        <v>212</v>
      </c>
      <c r="N100" s="2" t="s">
        <v>213</v>
      </c>
      <c r="O100" s="3">
        <v>0.03</v>
      </c>
      <c r="P100" s="2">
        <v>0</v>
      </c>
      <c r="Q100" s="2">
        <v>51.49</v>
      </c>
      <c r="R100" s="2">
        <v>51.49</v>
      </c>
      <c r="S100" s="2">
        <v>0</v>
      </c>
      <c r="T100" s="4">
        <v>43161</v>
      </c>
      <c r="U100" s="12" t="s">
        <v>34</v>
      </c>
    </row>
    <row r="101" spans="9:21" ht="15" thickBot="1" x14ac:dyDescent="0.35">
      <c r="I101" t="str">
        <f t="shared" si="4"/>
        <v>May</v>
      </c>
      <c r="J101" t="str">
        <f t="shared" si="5"/>
        <v>26</v>
      </c>
      <c r="K101" s="18" t="str">
        <f t="shared" si="6"/>
        <v>1-May-26</v>
      </c>
      <c r="L101" s="23">
        <f t="shared" si="7"/>
        <v>46143</v>
      </c>
      <c r="M101" s="19" t="s">
        <v>214</v>
      </c>
      <c r="N101" s="2" t="s">
        <v>215</v>
      </c>
      <c r="O101" s="3">
        <v>0.03</v>
      </c>
      <c r="P101" s="2">
        <v>0</v>
      </c>
      <c r="Q101" s="2">
        <v>51.53</v>
      </c>
      <c r="R101" s="2">
        <v>51.53</v>
      </c>
      <c r="S101" s="2">
        <v>0</v>
      </c>
      <c r="T101" s="4">
        <v>43161</v>
      </c>
      <c r="U101" s="12" t="s">
        <v>34</v>
      </c>
    </row>
    <row r="102" spans="9:21" ht="15" thickBot="1" x14ac:dyDescent="0.35">
      <c r="I102" t="str">
        <f t="shared" si="4"/>
        <v>Jun</v>
      </c>
      <c r="J102" t="str">
        <f t="shared" si="5"/>
        <v>26</v>
      </c>
      <c r="K102" s="18" t="str">
        <f t="shared" si="6"/>
        <v>1-Jun-26</v>
      </c>
      <c r="L102" s="23">
        <f t="shared" si="7"/>
        <v>46174</v>
      </c>
      <c r="M102" s="19" t="s">
        <v>216</v>
      </c>
      <c r="N102" s="2" t="s">
        <v>217</v>
      </c>
      <c r="O102" s="3">
        <v>0.03</v>
      </c>
      <c r="P102" s="2">
        <v>0</v>
      </c>
      <c r="Q102" s="2">
        <v>51.56</v>
      </c>
      <c r="R102" s="2">
        <v>51.56</v>
      </c>
      <c r="S102" s="2">
        <v>0</v>
      </c>
      <c r="T102" s="4">
        <v>43161</v>
      </c>
      <c r="U102" s="12" t="s">
        <v>34</v>
      </c>
    </row>
    <row r="103" spans="9:21" ht="15" thickBot="1" x14ac:dyDescent="0.35">
      <c r="I103" t="str">
        <f t="shared" si="4"/>
        <v>Jul</v>
      </c>
      <c r="J103" t="str">
        <f t="shared" si="5"/>
        <v>26</v>
      </c>
      <c r="K103" s="18" t="str">
        <f t="shared" si="6"/>
        <v>1-Jul-26</v>
      </c>
      <c r="L103" s="23">
        <f t="shared" si="7"/>
        <v>46204</v>
      </c>
      <c r="M103" s="19" t="s">
        <v>218</v>
      </c>
      <c r="N103" s="2" t="s">
        <v>219</v>
      </c>
      <c r="O103" s="3">
        <v>0.03</v>
      </c>
      <c r="P103" s="2">
        <v>0</v>
      </c>
      <c r="Q103" s="2">
        <v>51.59</v>
      </c>
      <c r="R103" s="2">
        <v>51.59</v>
      </c>
      <c r="S103" s="2">
        <v>0</v>
      </c>
      <c r="T103" s="4">
        <v>43161</v>
      </c>
      <c r="U103" s="12" t="s">
        <v>34</v>
      </c>
    </row>
    <row r="104" spans="9:21" ht="15" thickBot="1" x14ac:dyDescent="0.35">
      <c r="I104" t="str">
        <f t="shared" si="4"/>
        <v>Aug</v>
      </c>
      <c r="J104" t="str">
        <f t="shared" si="5"/>
        <v>26</v>
      </c>
      <c r="K104" s="18" t="str">
        <f t="shared" si="6"/>
        <v>1-Aug-26</v>
      </c>
      <c r="L104" s="23">
        <f t="shared" si="7"/>
        <v>46235</v>
      </c>
      <c r="M104" s="19" t="s">
        <v>220</v>
      </c>
      <c r="N104" s="2" t="s">
        <v>221</v>
      </c>
      <c r="O104" s="3">
        <v>0.03</v>
      </c>
      <c r="P104" s="2">
        <v>0</v>
      </c>
      <c r="Q104" s="2">
        <v>51.63</v>
      </c>
      <c r="R104" s="2">
        <v>51.63</v>
      </c>
      <c r="S104" s="2">
        <v>0</v>
      </c>
      <c r="T104" s="4">
        <v>43161</v>
      </c>
      <c r="U104" s="12" t="s">
        <v>34</v>
      </c>
    </row>
    <row r="105" spans="9:21" ht="15" thickBot="1" x14ac:dyDescent="0.35">
      <c r="I105" t="str">
        <f t="shared" si="4"/>
        <v>Sep</v>
      </c>
      <c r="J105" t="str">
        <f t="shared" si="5"/>
        <v>26</v>
      </c>
      <c r="K105" s="18" t="str">
        <f t="shared" si="6"/>
        <v>1-Sep-26</v>
      </c>
      <c r="L105" s="23">
        <f t="shared" si="7"/>
        <v>46266</v>
      </c>
      <c r="M105" s="19" t="s">
        <v>222</v>
      </c>
      <c r="N105" s="2" t="s">
        <v>223</v>
      </c>
      <c r="O105" s="3">
        <v>0.03</v>
      </c>
      <c r="P105" s="2">
        <v>0</v>
      </c>
      <c r="Q105" s="2">
        <v>51.66</v>
      </c>
      <c r="R105" s="2">
        <v>51.66</v>
      </c>
      <c r="S105" s="2">
        <v>0</v>
      </c>
      <c r="T105" s="4">
        <v>43161</v>
      </c>
      <c r="U105" s="12" t="s">
        <v>34</v>
      </c>
    </row>
    <row r="106" spans="9:21" ht="15" thickBot="1" x14ac:dyDescent="0.35">
      <c r="I106" t="str">
        <f t="shared" si="4"/>
        <v>Oct</v>
      </c>
      <c r="J106" t="str">
        <f t="shared" si="5"/>
        <v>26</v>
      </c>
      <c r="K106" s="18" t="str">
        <f t="shared" si="6"/>
        <v>1-Oct-26</v>
      </c>
      <c r="L106" s="23">
        <f t="shared" si="7"/>
        <v>46296</v>
      </c>
      <c r="M106" s="19" t="s">
        <v>224</v>
      </c>
      <c r="N106" s="2" t="s">
        <v>225</v>
      </c>
      <c r="O106" s="3">
        <v>0.03</v>
      </c>
      <c r="P106" s="2">
        <v>0</v>
      </c>
      <c r="Q106" s="2">
        <v>51.69</v>
      </c>
      <c r="R106" s="2">
        <v>51.69</v>
      </c>
      <c r="S106" s="2">
        <v>0</v>
      </c>
      <c r="T106" s="4">
        <v>43161</v>
      </c>
      <c r="U106" s="12" t="s">
        <v>34</v>
      </c>
    </row>
    <row r="107" spans="9:21" ht="15" thickBot="1" x14ac:dyDescent="0.35">
      <c r="I107" t="str">
        <f t="shared" si="4"/>
        <v>Nov</v>
      </c>
      <c r="J107" t="str">
        <f t="shared" si="5"/>
        <v>26</v>
      </c>
      <c r="K107" s="18" t="str">
        <f t="shared" si="6"/>
        <v>1-Nov-26</v>
      </c>
      <c r="L107" s="23">
        <f t="shared" si="7"/>
        <v>46327</v>
      </c>
      <c r="M107" s="19" t="s">
        <v>226</v>
      </c>
      <c r="N107" s="2" t="s">
        <v>227</v>
      </c>
      <c r="O107" s="3">
        <v>0.03</v>
      </c>
      <c r="P107" s="2">
        <v>0</v>
      </c>
      <c r="Q107" s="2">
        <v>51.73</v>
      </c>
      <c r="R107" s="2">
        <v>51.73</v>
      </c>
      <c r="S107" s="2">
        <v>0</v>
      </c>
      <c r="T107" s="4">
        <v>43161</v>
      </c>
      <c r="U107" s="12" t="s">
        <v>34</v>
      </c>
    </row>
    <row r="108" spans="9:21" ht="15" thickBot="1" x14ac:dyDescent="0.35">
      <c r="I108" t="str">
        <f t="shared" si="4"/>
        <v>Dec</v>
      </c>
      <c r="J108" t="str">
        <f t="shared" si="5"/>
        <v>26</v>
      </c>
      <c r="K108" s="18" t="str">
        <f t="shared" si="6"/>
        <v>1-Dec-26</v>
      </c>
      <c r="L108" s="23">
        <f t="shared" si="7"/>
        <v>46357</v>
      </c>
      <c r="M108" s="19" t="s">
        <v>228</v>
      </c>
      <c r="N108" s="2" t="s">
        <v>229</v>
      </c>
      <c r="O108" s="3">
        <v>0.03</v>
      </c>
      <c r="P108" s="2">
        <v>0</v>
      </c>
      <c r="Q108" s="2">
        <v>51.76</v>
      </c>
      <c r="R108" s="2">
        <v>51.76</v>
      </c>
      <c r="S108" s="2">
        <v>0</v>
      </c>
      <c r="T108" s="4">
        <v>43161</v>
      </c>
      <c r="U108" s="12" t="s">
        <v>34</v>
      </c>
    </row>
    <row r="109" spans="9:21" ht="15" thickBot="1" x14ac:dyDescent="0.35">
      <c r="I109" t="str">
        <f t="shared" si="4"/>
        <v>Jan</v>
      </c>
      <c r="J109" t="str">
        <f t="shared" si="5"/>
        <v>27</v>
      </c>
      <c r="K109" s="18" t="str">
        <f t="shared" si="6"/>
        <v>1-Jan-27</v>
      </c>
      <c r="L109" s="23">
        <f t="shared" si="7"/>
        <v>46388</v>
      </c>
      <c r="M109" s="20" t="s">
        <v>230</v>
      </c>
      <c r="N109" s="5" t="s">
        <v>231</v>
      </c>
      <c r="O109" s="6">
        <v>0.03</v>
      </c>
      <c r="P109" s="5">
        <v>0</v>
      </c>
      <c r="Q109" s="5">
        <v>51.79</v>
      </c>
      <c r="R109" s="5">
        <v>51.79</v>
      </c>
      <c r="S109" s="5">
        <v>0</v>
      </c>
      <c r="T109" s="7">
        <v>43161</v>
      </c>
      <c r="U109" s="13" t="s">
        <v>34</v>
      </c>
    </row>
    <row r="110" spans="9:21" ht="15" thickBot="1" x14ac:dyDescent="0.35">
      <c r="I110" t="str">
        <f t="shared" si="4"/>
        <v>Feb</v>
      </c>
      <c r="J110" t="str">
        <f t="shared" si="5"/>
        <v>27</v>
      </c>
      <c r="K110" s="18" t="str">
        <f t="shared" si="6"/>
        <v>1-Feb-27</v>
      </c>
      <c r="L110" s="23">
        <f t="shared" si="7"/>
        <v>46419</v>
      </c>
      <c r="M110" s="21" t="s">
        <v>232</v>
      </c>
      <c r="N110" s="14" t="s">
        <v>233</v>
      </c>
      <c r="O110" s="15">
        <v>0.03</v>
      </c>
      <c r="P110" s="14">
        <v>0</v>
      </c>
      <c r="Q110" s="14">
        <v>51.82</v>
      </c>
      <c r="R110" s="14">
        <v>51.82</v>
      </c>
      <c r="S110" s="14">
        <v>0</v>
      </c>
      <c r="T110" s="16">
        <v>43161</v>
      </c>
      <c r="U110" s="17" t="s">
        <v>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WTI oil price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YUGUANG YANG</dc:creator>
  <cp:lastModifiedBy>yuguangyang</cp:lastModifiedBy>
  <cp:lastPrinted>2018-03-03T16:06:21Z</cp:lastPrinted>
  <dcterms:created xsi:type="dcterms:W3CDTF">2018-03-03T16:12:33Z</dcterms:created>
  <dcterms:modified xsi:type="dcterms:W3CDTF">2018-03-03T16:13:02Z</dcterms:modified>
</cp:coreProperties>
</file>